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https://sbrwonen.sharepoint.com/sites/Ketenteam/Gedeelde  documenten/Ketenteam/Gegevensmodel en Taxonomie/Gegevensmodel &amp; Taxonomie dPi 2024/"/>
    </mc:Choice>
  </mc:AlternateContent>
  <xr:revisionPtr revIDLastSave="648" documentId="13_ncr:1_{E35660EE-E594-413D-AC8B-980097283D0F}" xr6:coauthVersionLast="47" xr6:coauthVersionMax="47" xr10:uidLastSave="{9B8918D3-BECC-48F7-815E-483F38928F6C}"/>
  <bookViews>
    <workbookView xWindow="-28920" yWindow="-120" windowWidth="29040" windowHeight="15720" tabRatio="935" firstSheet="1" activeTab="2" xr2:uid="{00000000-000D-0000-FFFF-FFFF00000000}"/>
  </bookViews>
  <sheets>
    <sheet name="Toelichting" sheetId="4" state="hidden" r:id="rId1"/>
    <sheet name="Menustructuur" sheetId="19" r:id="rId2"/>
    <sheet name="1 - Algemeen" sheetId="1" r:id="rId3"/>
    <sheet name="2.1 Activiteitenoverzicht" sheetId="2" r:id="rId4"/>
    <sheet name="2.2 projecten nieuwbouw" sheetId="14" r:id="rId5"/>
    <sheet name="2.3 Prognose Ontwikkeling bezit" sheetId="16" r:id="rId6"/>
    <sheet name="2.4 Prognose ontwikkeling EL" sheetId="17" r:id="rId7"/>
    <sheet name="2.5 Prognose ontwikkeling CS " sheetId="15" r:id="rId8"/>
    <sheet name="2.7 Toelichting Bezit" sheetId="18" r:id="rId9"/>
    <sheet name="2.9 Prognose GWenV" sheetId="24" r:id="rId10"/>
    <sheet name="2.10 Progn Isolatie-Aardgasvrij" sheetId="25" r:id="rId11"/>
    <sheet name="3.1 - Balans" sheetId="6" r:id="rId12"/>
    <sheet name="3.3 - Kasstroomoverzicht" sheetId="8" r:id="rId13"/>
    <sheet name="3.4 - Toelichting" sheetId="9" r:id="rId14"/>
    <sheet name="4 - Treasury" sheetId="10" r:id="rId15"/>
    <sheet name="Bijlagen" sheetId="20" r:id="rId16"/>
    <sheet name="Bestuursverklaring" sheetId="29" r:id="rId17"/>
  </sheets>
  <definedNames>
    <definedName name="_xlnm._FilterDatabase" localSheetId="11" hidden="1">'3.1 - Balans'!$A$5:$AZ$53</definedName>
    <definedName name="_xlnm._FilterDatabase" localSheetId="12" hidden="1">'3.3 - Kasstroomoverzicht'!$A$5:$BM$65</definedName>
    <definedName name="_xlnm._FilterDatabase" localSheetId="1" hidden="1">Menustructuur!$A$1:$F$148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9" l="1"/>
  <c r="I19" i="9"/>
  <c r="J19" i="9"/>
  <c r="K19" i="9"/>
  <c r="L19" i="9"/>
  <c r="M21" i="8"/>
  <c r="N21" i="8"/>
  <c r="O21" i="8"/>
  <c r="P21" i="8"/>
  <c r="Q21" i="8"/>
  <c r="M22" i="8"/>
  <c r="N22" i="8"/>
  <c r="O22" i="8"/>
  <c r="P22" i="8"/>
  <c r="Q22" i="8"/>
  <c r="M28" i="8"/>
  <c r="N28" i="8"/>
  <c r="O28" i="8"/>
  <c r="P28" i="8"/>
  <c r="Q28" i="8"/>
  <c r="M36" i="8"/>
  <c r="N36" i="8"/>
  <c r="O36" i="8"/>
  <c r="P36" i="8"/>
  <c r="Q36" i="8"/>
  <c r="M37" i="8"/>
  <c r="N37" i="8"/>
  <c r="O37" i="8"/>
  <c r="P37" i="8"/>
  <c r="Q37" i="8"/>
  <c r="M42" i="8"/>
  <c r="N42" i="8"/>
  <c r="O42" i="8"/>
  <c r="P42" i="8"/>
  <c r="Q42" i="8"/>
  <c r="M43" i="8"/>
  <c r="N43" i="8"/>
  <c r="O43" i="8"/>
  <c r="P43" i="8"/>
  <c r="Q43" i="8"/>
  <c r="M48" i="8"/>
  <c r="N48" i="8"/>
  <c r="O48" i="8"/>
  <c r="P48" i="8"/>
  <c r="Q48" i="8"/>
  <c r="M49" i="8"/>
  <c r="N49" i="8"/>
  <c r="O49" i="8"/>
  <c r="P49" i="8"/>
  <c r="Q49" i="8"/>
  <c r="M51" i="8"/>
  <c r="N51" i="8"/>
  <c r="O51" i="8"/>
  <c r="P51" i="8"/>
  <c r="Q51" i="8"/>
  <c r="M52" i="8"/>
  <c r="N52" i="8"/>
  <c r="O52" i="8"/>
  <c r="P52" i="8"/>
  <c r="Q52" i="8"/>
  <c r="M12" i="8"/>
  <c r="N12" i="8"/>
  <c r="O12" i="8"/>
  <c r="P12" i="8"/>
  <c r="Q12" i="8"/>
  <c r="A139" i="19" l="1"/>
  <c r="A140" i="19"/>
  <c r="A80" i="19"/>
  <c r="I12" i="8" l="1"/>
  <c r="J12" i="8"/>
  <c r="K12" i="8"/>
  <c r="L12" i="8"/>
  <c r="I21" i="8"/>
  <c r="J21" i="8"/>
  <c r="K21" i="8"/>
  <c r="L21" i="8"/>
  <c r="I22" i="8"/>
  <c r="J22" i="8"/>
  <c r="K22" i="8"/>
  <c r="L22" i="8"/>
  <c r="I28" i="8"/>
  <c r="J28" i="8"/>
  <c r="K28" i="8"/>
  <c r="L28" i="8"/>
  <c r="I36" i="8"/>
  <c r="J36" i="8"/>
  <c r="K36" i="8"/>
  <c r="L36" i="8"/>
  <c r="I37" i="8"/>
  <c r="J37" i="8"/>
  <c r="K37" i="8"/>
  <c r="L37" i="8"/>
  <c r="I42" i="8"/>
  <c r="J42" i="8"/>
  <c r="K42" i="8"/>
  <c r="L42" i="8"/>
  <c r="I43" i="8"/>
  <c r="J43" i="8"/>
  <c r="K43" i="8"/>
  <c r="L43" i="8"/>
  <c r="I48" i="8"/>
  <c r="J48" i="8"/>
  <c r="K48" i="8"/>
  <c r="L48" i="8"/>
  <c r="I49" i="8"/>
  <c r="J49" i="8"/>
  <c r="K49" i="8"/>
  <c r="L49" i="8"/>
  <c r="I51" i="8"/>
  <c r="J51" i="8"/>
  <c r="K51" i="8"/>
  <c r="L51" i="8"/>
  <c r="I52" i="8"/>
  <c r="J52" i="8"/>
  <c r="K52" i="8"/>
  <c r="L52" i="8"/>
  <c r="H12" i="8"/>
  <c r="H21" i="8"/>
  <c r="H22" i="8"/>
  <c r="H28" i="8"/>
  <c r="H36" i="8"/>
  <c r="H37" i="8"/>
  <c r="H42" i="8"/>
  <c r="H43" i="8"/>
  <c r="H48" i="8"/>
  <c r="H49" i="8"/>
  <c r="H51" i="8"/>
  <c r="H52" i="8"/>
  <c r="F9" i="24" l="1"/>
  <c r="E9" i="24"/>
  <c r="D9" i="24"/>
  <c r="C9" i="24"/>
  <c r="B9" i="24"/>
  <c r="B64" i="18"/>
  <c r="B65" i="18"/>
  <c r="B66" i="18"/>
  <c r="B58" i="18"/>
  <c r="B59" i="18"/>
  <c r="B60" i="18"/>
  <c r="B52" i="18"/>
  <c r="B53" i="18"/>
  <c r="B54" i="18"/>
  <c r="B21" i="18"/>
  <c r="B22" i="18"/>
  <c r="B16" i="18"/>
  <c r="B10" i="18"/>
  <c r="F15" i="24"/>
  <c r="E15" i="24"/>
  <c r="D15" i="24"/>
  <c r="C15" i="24"/>
  <c r="B15" i="24"/>
  <c r="F10" i="25"/>
  <c r="E10" i="25"/>
  <c r="D10" i="25"/>
  <c r="C10" i="25"/>
  <c r="B10" i="25"/>
  <c r="A138" i="19"/>
  <c r="A137" i="19"/>
  <c r="A83" i="19"/>
  <c r="A82" i="19"/>
  <c r="A81" i="19"/>
  <c r="A79" i="19"/>
  <c r="A78" i="19"/>
  <c r="B17" i="25"/>
  <c r="C17" i="25"/>
  <c r="D17" i="25"/>
  <c r="E17" i="25"/>
  <c r="F17" i="25"/>
  <c r="C19" i="17"/>
  <c r="D19" i="17"/>
  <c r="E19" i="17"/>
  <c r="F19" i="17"/>
  <c r="C10" i="18"/>
  <c r="E33" i="10" l="1"/>
  <c r="F33" i="10"/>
  <c r="G33" i="10"/>
  <c r="H33" i="10"/>
  <c r="D33" i="10"/>
  <c r="E18" i="10"/>
  <c r="F18" i="10"/>
  <c r="G18" i="10"/>
  <c r="H18" i="10"/>
  <c r="D18" i="10"/>
  <c r="G10" i="18" l="1"/>
  <c r="F10" i="18"/>
  <c r="E10" i="18"/>
  <c r="D10" i="18"/>
  <c r="C14" i="15"/>
  <c r="B14" i="15"/>
  <c r="G19" i="17"/>
  <c r="B19" i="17"/>
  <c r="D84" i="18" l="1"/>
  <c r="E84" i="18"/>
  <c r="F84" i="18"/>
  <c r="G84" i="18"/>
  <c r="C84" i="18"/>
  <c r="E96" i="18"/>
  <c r="F96" i="18"/>
  <c r="G96" i="18"/>
  <c r="D96" i="18"/>
  <c r="C96" i="18"/>
  <c r="C58" i="9" l="1"/>
  <c r="D58" i="9"/>
  <c r="E58" i="9"/>
  <c r="F58" i="9"/>
  <c r="G58" i="9"/>
  <c r="B58" i="9"/>
  <c r="C49" i="9"/>
  <c r="D49" i="9"/>
  <c r="E49" i="9"/>
  <c r="F49" i="9"/>
  <c r="G49" i="9"/>
  <c r="B49" i="9"/>
  <c r="A126" i="19"/>
  <c r="A125" i="19"/>
  <c r="A124" i="19"/>
  <c r="A123" i="19"/>
  <c r="D90" i="18" l="1"/>
  <c r="E90" i="18"/>
  <c r="F90" i="18"/>
  <c r="G90" i="18"/>
  <c r="D91" i="18"/>
  <c r="E91" i="18"/>
  <c r="F91" i="18"/>
  <c r="G91" i="18"/>
  <c r="D92" i="18"/>
  <c r="E92" i="18"/>
  <c r="F92" i="18"/>
  <c r="G92" i="18"/>
  <c r="D93" i="18"/>
  <c r="E93" i="18"/>
  <c r="F93" i="18"/>
  <c r="G93" i="18"/>
  <c r="D94" i="18"/>
  <c r="E94" i="18"/>
  <c r="F94" i="18"/>
  <c r="G94" i="18"/>
  <c r="C94" i="18"/>
  <c r="C93" i="18"/>
  <c r="C92" i="18"/>
  <c r="C91" i="18"/>
  <c r="C90" i="18"/>
  <c r="D78" i="18"/>
  <c r="E78" i="18"/>
  <c r="F78" i="18"/>
  <c r="G78" i="18"/>
  <c r="D79" i="18"/>
  <c r="E79" i="18"/>
  <c r="F79" i="18"/>
  <c r="G79" i="18"/>
  <c r="D80" i="18"/>
  <c r="E80" i="18"/>
  <c r="F80" i="18"/>
  <c r="G80" i="18"/>
  <c r="D81" i="18"/>
  <c r="E81" i="18"/>
  <c r="F81" i="18"/>
  <c r="G81" i="18"/>
  <c r="D82" i="18"/>
  <c r="E82" i="18"/>
  <c r="F82" i="18"/>
  <c r="G82" i="18"/>
  <c r="C82" i="18"/>
  <c r="C81" i="18"/>
  <c r="C80" i="18"/>
  <c r="C79" i="18"/>
  <c r="C78" i="18"/>
  <c r="D21" i="18" l="1"/>
  <c r="E21" i="18"/>
  <c r="F21" i="18"/>
  <c r="G21" i="18"/>
  <c r="C21" i="18"/>
  <c r="D89" i="18" l="1"/>
  <c r="E89" i="18"/>
  <c r="F89" i="18"/>
  <c r="G89" i="18"/>
  <c r="C89" i="18"/>
  <c r="C77" i="18"/>
  <c r="D77" i="18"/>
  <c r="E77" i="18"/>
  <c r="F77" i="18"/>
  <c r="G77" i="18"/>
  <c r="D70" i="18"/>
  <c r="E70" i="18"/>
  <c r="F70" i="18"/>
  <c r="G70" i="18"/>
  <c r="D71" i="18"/>
  <c r="E71" i="18"/>
  <c r="F71" i="18"/>
  <c r="G71" i="18"/>
  <c r="C71" i="18"/>
  <c r="C70" i="18"/>
  <c r="D64" i="18"/>
  <c r="E64" i="18"/>
  <c r="F64" i="18"/>
  <c r="G64" i="18"/>
  <c r="D65" i="18"/>
  <c r="E65" i="18"/>
  <c r="F65" i="18"/>
  <c r="G65" i="18"/>
  <c r="D66" i="18"/>
  <c r="E66" i="18"/>
  <c r="F66" i="18"/>
  <c r="G66" i="18"/>
  <c r="C65" i="18"/>
  <c r="C66" i="18"/>
  <c r="C64" i="18"/>
  <c r="D58" i="18"/>
  <c r="E58" i="18"/>
  <c r="F58" i="18"/>
  <c r="G58" i="18"/>
  <c r="D59" i="18"/>
  <c r="E59" i="18"/>
  <c r="F59" i="18"/>
  <c r="G59" i="18"/>
  <c r="D60" i="18"/>
  <c r="E60" i="18"/>
  <c r="F60" i="18"/>
  <c r="G60" i="18"/>
  <c r="C59" i="18"/>
  <c r="C60" i="18"/>
  <c r="C58" i="18"/>
  <c r="D52" i="18"/>
  <c r="E52" i="18"/>
  <c r="F52" i="18"/>
  <c r="G52" i="18"/>
  <c r="D53" i="18"/>
  <c r="E53" i="18"/>
  <c r="F53" i="18"/>
  <c r="G53" i="18"/>
  <c r="D54" i="18"/>
  <c r="E54" i="18"/>
  <c r="F54" i="18"/>
  <c r="G54" i="18"/>
  <c r="C53" i="18"/>
  <c r="C54" i="18"/>
  <c r="C52" i="18"/>
  <c r="E76" i="18"/>
  <c r="F76" i="18"/>
  <c r="G76" i="18"/>
  <c r="D76" i="18"/>
  <c r="D95" i="18" l="1"/>
  <c r="E95" i="18"/>
  <c r="F95" i="18"/>
  <c r="G95" i="18"/>
  <c r="C95" i="18"/>
  <c r="D83" i="18"/>
  <c r="E83" i="18"/>
  <c r="F83" i="18"/>
  <c r="G83" i="18"/>
  <c r="C83" i="18"/>
  <c r="E88" i="18" l="1"/>
  <c r="F88" i="18"/>
  <c r="G88" i="18"/>
  <c r="D88" i="18"/>
  <c r="A136" i="19" l="1"/>
  <c r="A135" i="19"/>
  <c r="A134" i="19"/>
  <c r="A133" i="19"/>
  <c r="A132" i="19"/>
  <c r="A131" i="19"/>
  <c r="A130" i="19"/>
  <c r="A129" i="19"/>
  <c r="A128" i="19"/>
  <c r="A127"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77" i="19"/>
  <c r="A76" i="19"/>
  <c r="A75" i="19"/>
  <c r="A74" i="19"/>
  <c r="A73" i="19"/>
  <c r="A72" i="19"/>
  <c r="A71" i="19"/>
  <c r="A70" i="19"/>
  <c r="A69" i="19"/>
  <c r="A66" i="19"/>
  <c r="A65" i="19"/>
  <c r="A64" i="19"/>
  <c r="A68" i="19"/>
  <c r="A67" i="19"/>
  <c r="A63" i="19"/>
  <c r="A62" i="19"/>
  <c r="A59" i="19"/>
  <c r="A58" i="19"/>
  <c r="A57" i="19"/>
  <c r="A61" i="19"/>
  <c r="A60" i="19"/>
  <c r="A56" i="19"/>
  <c r="A55" i="19"/>
  <c r="A52" i="19"/>
  <c r="A51" i="19"/>
  <c r="A50" i="19"/>
  <c r="A54" i="19"/>
  <c r="A53"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H36" i="10" l="1"/>
  <c r="G36" i="10"/>
  <c r="F36" i="10"/>
  <c r="E36" i="10"/>
  <c r="D36" i="10"/>
  <c r="C36" i="10"/>
  <c r="D21" i="10"/>
  <c r="E21" i="10"/>
  <c r="F21" i="10"/>
  <c r="G21" i="10"/>
  <c r="H21" i="10"/>
  <c r="C19" i="9"/>
  <c r="D19" i="9"/>
  <c r="E19" i="9"/>
  <c r="F19" i="9"/>
  <c r="G19" i="9"/>
  <c r="B19" i="9"/>
  <c r="F43" i="6"/>
  <c r="G43" i="6"/>
  <c r="H43" i="6"/>
  <c r="I43" i="6"/>
  <c r="J43" i="6"/>
  <c r="E43" i="6"/>
  <c r="E52" i="6"/>
  <c r="F52" i="6"/>
  <c r="G52" i="6"/>
  <c r="H52" i="6"/>
  <c r="I52" i="6"/>
  <c r="J52" i="6"/>
  <c r="E53" i="6"/>
  <c r="F53" i="6"/>
  <c r="G53" i="6"/>
  <c r="H53" i="6"/>
  <c r="I53" i="6"/>
  <c r="J53" i="6"/>
  <c r="F30" i="6"/>
  <c r="G30" i="6"/>
  <c r="H30" i="6"/>
  <c r="I30" i="6"/>
  <c r="J30" i="6"/>
  <c r="F31" i="6"/>
  <c r="G31" i="6"/>
  <c r="H31" i="6"/>
  <c r="I31" i="6"/>
  <c r="J31" i="6"/>
  <c r="F23" i="6"/>
  <c r="G23" i="6"/>
  <c r="H23" i="6"/>
  <c r="I23" i="6"/>
  <c r="J23" i="6"/>
  <c r="F24" i="6"/>
  <c r="G24" i="6"/>
  <c r="H24" i="6"/>
  <c r="I24" i="6"/>
  <c r="J24" i="6"/>
  <c r="F14" i="6"/>
  <c r="G14" i="6"/>
  <c r="H14" i="6"/>
  <c r="I14" i="6"/>
  <c r="J14" i="6"/>
  <c r="G12" i="6"/>
  <c r="H12" i="6"/>
  <c r="I12" i="6"/>
  <c r="J12" i="6"/>
  <c r="E30" i="6"/>
  <c r="G22" i="18" l="1"/>
  <c r="F22" i="18"/>
  <c r="E22" i="18"/>
  <c r="D22" i="18"/>
  <c r="C22" i="18"/>
  <c r="D16" i="18"/>
  <c r="E16" i="18"/>
  <c r="F16" i="18"/>
  <c r="G16" i="18"/>
  <c r="C16" i="18"/>
  <c r="G23" i="16" l="1"/>
  <c r="F23" i="16"/>
  <c r="E23" i="16"/>
  <c r="D23" i="16"/>
  <c r="C23" i="16"/>
  <c r="B23" i="16"/>
  <c r="G22" i="16"/>
  <c r="F22" i="16"/>
  <c r="E22" i="16"/>
  <c r="D22" i="16"/>
  <c r="C22" i="16"/>
  <c r="B22" i="16"/>
  <c r="G16" i="16"/>
  <c r="F16" i="16"/>
  <c r="E16" i="16"/>
  <c r="D16" i="16"/>
  <c r="C16" i="16"/>
  <c r="B16" i="16"/>
  <c r="C21" i="10" l="1"/>
  <c r="G52" i="8"/>
  <c r="G49" i="8"/>
  <c r="G48" i="8"/>
  <c r="G43" i="8"/>
  <c r="G42" i="8"/>
  <c r="G37" i="8"/>
  <c r="G36" i="8"/>
  <c r="G28" i="8"/>
  <c r="G22" i="8"/>
  <c r="G21" i="8"/>
  <c r="G12" i="8"/>
  <c r="E31" i="6"/>
  <c r="E24" i="6"/>
  <c r="E23" i="6"/>
  <c r="E14" i="6"/>
  <c r="F12" i="6"/>
  <c r="E12" i="6"/>
</calcChain>
</file>

<file path=xl/sharedStrings.xml><?xml version="1.0" encoding="utf-8"?>
<sst xmlns="http://schemas.openxmlformats.org/spreadsheetml/2006/main" count="11853" uniqueCount="1044">
  <si>
    <t>Toelichting</t>
  </si>
  <si>
    <r>
      <t xml:space="preserve">Dit document is het </t>
    </r>
    <r>
      <rPr>
        <sz val="10"/>
        <color rgb="FFFF0000"/>
        <rFont val="Calibri"/>
        <family val="2"/>
        <scheme val="minor"/>
      </rPr>
      <t>[CONCEPT]</t>
    </r>
    <r>
      <rPr>
        <sz val="10"/>
        <color theme="1"/>
        <rFont val="Calibri"/>
        <family val="2"/>
        <scheme val="minor"/>
      </rPr>
      <t xml:space="preserve"> gegevensmodel dPi2020 waarbij ook de gerelateerde taxonomie en portaal requirements in verwerkt zijn.</t>
    </r>
  </si>
  <si>
    <t>Hieronder worden verschillende onderwerpen toegelicht die het mogelijk maken om dit document juist te interpreteren. Dit document beschrijft niet de definities van de uitvraag, die kunnen ingezien worden op de website van SBR-wonen.</t>
  </si>
  <si>
    <t>Dit document bestaat uit vier verschillende soorten tabbladen:</t>
  </si>
  <si>
    <t xml:space="preserve"> - Tabblad 'Toelichting' daarin is de toelichting beschreven om dit gegevensmodel juist te kunnen interpreteren;</t>
  </si>
  <si>
    <t xml:space="preserve"> - Tabblad 'Menustructuur' toont voor dit gegevensmodel de hoofdstukken en de eerste subhoofdstukken;</t>
  </si>
  <si>
    <t xml:space="preserve"> - De overige tabbladen bevatten de uitvraag op veldniveau voor de dPi2020;</t>
  </si>
  <si>
    <t xml:space="preserve"> - Tabblad met overzicht van de in het portaal up te loaden bijlagen (ongestructureerde data).</t>
  </si>
  <si>
    <t>Menustructuur</t>
  </si>
  <si>
    <t>De menustructuur geeft aan in welke volgorde de hoofdstukken, paragrafen en tabellen getoond worden in het portaal.</t>
  </si>
  <si>
    <t>Hieronder een voorbeeld van de weergave in het portaal.</t>
  </si>
  <si>
    <t>Parent</t>
  </si>
  <si>
    <t>Subparent</t>
  </si>
  <si>
    <t xml:space="preserve">Niveau </t>
  </si>
  <si>
    <t>Hoofdstuk 1 - Algemeen</t>
  </si>
  <si>
    <t>1.1 - Algemene gegevens</t>
  </si>
  <si>
    <t>1.1 - Gegevens corporatie</t>
  </si>
  <si>
    <t>&lt;TABEL&gt; 1.1 - Gegevens corporatie</t>
  </si>
  <si>
    <t>Hoofdstuk 2 - Activiteiten</t>
  </si>
  <si>
    <t>2.7 - Toelichting waardering bezit &lt;PER TAK&gt;</t>
  </si>
  <si>
    <t xml:space="preserve">2.7 - Toelichting waardering bezit - DAEB </t>
  </si>
  <si>
    <t>&lt;TABEL&gt; 2.7 - Toelichting waardering bezit - Aantal eenheden - Forecast verslagjaar - DAEB</t>
  </si>
  <si>
    <t>&lt;TABEL&gt; 2.7 - Toelichting waardering bezit - Totale marktwaarde - Forecast verslagjaar - DAEB</t>
  </si>
  <si>
    <t>&lt;TABEL&gt; 2.7 - Toelichting waardering bezit - Totale beleidswaarde (voor LTV/solvabiliteit) - Forecast verslagjaar - DAEB</t>
  </si>
  <si>
    <t xml:space="preserve">2.7 - Toelichting waardering bezit - Totaal </t>
  </si>
  <si>
    <t>&lt;TABEL&gt; 2.7 - Toelichting waardering bezit - Aantal eenheden - Forecast verslagjaar - Totaal</t>
  </si>
  <si>
    <t>&lt;TABEL&gt; 2.7 - Toelichting waardering bezit - Totale marktwaarde - Forecast verslagjaar - Totaal</t>
  </si>
  <si>
    <t>&lt;TABEL&gt; 2.7 - Toelichting waardering bezit - Totale beleidswaarde (voor LTV/solvabiliteit) - Forecast verslagjaar - Totaal</t>
  </si>
  <si>
    <t xml:space="preserve">2.7 - Toelichting waardering bezit - Verloop  </t>
  </si>
  <si>
    <t>&lt;TABEL&gt; 2.7 - Toelichting waardering bezit - Verloop marktwaarde</t>
  </si>
  <si>
    <t>&lt;TABEL&gt; 2.7 - Toelichting waardering bezit - Verloop beleidswaarde</t>
  </si>
  <si>
    <t>Hoofdstuk 4 - Treasury</t>
  </si>
  <si>
    <t xml:space="preserve">4.1 - Agio van de leningen </t>
  </si>
  <si>
    <t>4.1 - Agio van de leningen - DAEB &lt;PER TAK&gt;</t>
  </si>
  <si>
    <t>&lt;TABEL&gt; 4.1 - Agio van leningen - DAEB</t>
  </si>
  <si>
    <t>&lt;TABEL&gt; 4.1 - Agio van leningen - niet-DAEB</t>
  </si>
  <si>
    <t>&lt;TABEL&gt; 4.1 - Agio van leningen - Geconsolideerde niet-Daeb verbindingen</t>
  </si>
  <si>
    <t>Het grote linker vierkant toont de menustructuur van het portaal. In dit voorbeeld is de menustructuur dus: hoofdstuk 1 - Algemeen (parent) en 1.1 - Algemene gegevens (sub-parent) en 1.1 Gegevens corporatie (niveau). Onder de niveau staat de tabel met de uitvraag van het betreffende hoofdstuk. In dit geval 1.1 Gegevens corporatie. Deze tabellen zijn zodanig gestructureerd dat in het portaal op niveau-niveau de pagina's worden weergegeven. Hoofdstuk 2 (parent) met daaronder 2.7 (sub-parent) en de daaronder de drie 2.7 sub-hoofdstukken (niveaus), welke dus in dit geval op aparte pagina's zichtbaar zijn in het portaal.</t>
  </si>
  <si>
    <t>Indien meerdere tabellen op één pagina getoond worden dan is dat weergegeven als 2.7. In het voorbeeld 2.7 worden drie tabellen op één pagina getoond.</t>
  </si>
  <si>
    <t>Indien in het menustructuur van het portaal de tekst &lt;PER TAK&gt; staat op sub-parent niveau, dan betekent dit dat alle takken op verschillende pagina's verschijnen. Indien deze een niveau lager staat, dan worden alle takken op één pagina weergegeven.</t>
  </si>
  <si>
    <t>Tabellen in bovenstaand voorbeeld '2.7 - Toelichting waardering bezit - &lt;PER TAK&gt; op de eerste pagina:</t>
  </si>
  <si>
    <t>En op de tweede pagina</t>
  </si>
  <si>
    <t xml:space="preserve">
     2.7 Toelichting waardering bezit - Aantal eenheden Forecact verslagjaar DAEB
     2.7 Toelichting waardering bezit - Totale marktwaarde DAEB
     2.7 Toelichting waardering bezit - Gegevens Marktwaarde (voor LTV/solvabiliteit) DAEB</t>
  </si>
  <si>
    <t>Tabellen in bovenstaand voorbeeld '2.7 - Toelichting waardering bezit - niet-DAEB' op de eerste pagina:
     2.7 Toelichting waardering bezit - Aantal eenheden Forecact verslagjaar niet-DAEB
     2.7 Toelichting waardering bezit - Totale marktwaarde niet-DAEB
     2.7 Toelichting waardering bezit - Gegevens Marktwaarde (voor LTV/solvabiliteit) niet-DAEB</t>
  </si>
  <si>
    <t>Etcetera voor overige takken</t>
  </si>
  <si>
    <t>Indien &lt;PER TAK&gt; op niveau niveau zoals in bovenstaand voorbeeld '4.1 - Agio van de Leningen - DAEB &lt;PER TAK&gt;, dan worden alle takken onder elkaar op dezelfde pagina weergeven alvorens de volgende tabel weergeven wordt.</t>
  </si>
  <si>
    <t>Bovenstaand voorbeeld '4.1 - Agio van de leningen' de tabellen als volgt op één pagina weergegeven:
    4.1 - Agio van de leningen - DAEB
    4.1 - Agio van de leningen - Niet-DAEB
    4.1 - Agio van de leningen - Niet-DAEB geconsolideerde verbindingen</t>
  </si>
  <si>
    <t>De volgorde van het tonen van takken is van links naar rechts zoals in de kruisjeslijst weergegeven is. Zie ook verderop in deze sheet bij 'Voorbeeld kruisjeslijst en legenda'.</t>
  </si>
  <si>
    <t>Velden</t>
  </si>
  <si>
    <t>In het portaal worden op alle pagina's tabellen getoond omdat de basis van het portaal de taxonomie is en de taxonomie is opgesteld in tabellen.</t>
  </si>
  <si>
    <t>Tabellen bestaan uit twee of meer kolommen. De eerste kolom is altijd de uitvraag, de overige kolom(men) is het invulveld. Zie hieronder een voorbeeld.</t>
  </si>
  <si>
    <t>Forecast verslagjaar</t>
  </si>
  <si>
    <t>eerste prognose-jaar</t>
  </si>
  <si>
    <t>tweede prognose-jaar</t>
  </si>
  <si>
    <t>derde prognose-jaar</t>
  </si>
  <si>
    <t>vierde prognose-jaar</t>
  </si>
  <si>
    <t>vijfde prognose-jaar</t>
  </si>
  <si>
    <t>Huuropbrengsten</t>
  </si>
  <si>
    <t>€</t>
  </si>
  <si>
    <t>Opbrengsten servicecontracten</t>
  </si>
  <si>
    <t>De uitvragen zijn in bovenstaand voorbeeld zijn 'Huuropbrengsten' en 'Opbrengsten servicecontracten'.</t>
  </si>
  <si>
    <t>De kolomkop 'forecast verslagjaar' staat voor forecast verslagjaar en 'eerste prognose-jaar' voor het eerste prognose-jaar etc.</t>
  </si>
  <si>
    <t xml:space="preserve">In dit voorbeeld is duidelijk gemaakt dat de in te vullen velden een EURO geldbedrag zijn. </t>
  </si>
  <si>
    <t>Hieronder staan alle gehanteerde veldsoorten met daarnaast de uitleg:</t>
  </si>
  <si>
    <t>tekst</t>
  </si>
  <si>
    <t>Vrij in te vullen tekstveld</t>
  </si>
  <si>
    <t>keuzemenu</t>
  </si>
  <si>
    <t>Keuzemenu bijvoorbeeld Ja of Nee</t>
  </si>
  <si>
    <t>datum</t>
  </si>
  <si>
    <t>Datumveld</t>
  </si>
  <si>
    <t>Geldbedrag in EURO's</t>
  </si>
  <si>
    <t>#</t>
  </si>
  <si>
    <t>Aantal</t>
  </si>
  <si>
    <t>%</t>
  </si>
  <si>
    <t>Perunage: 5% wordt ingevuld als 0,05</t>
  </si>
  <si>
    <t>@</t>
  </si>
  <si>
    <t>E-mail adres</t>
  </si>
  <si>
    <t>De waarde van dit veld wordt automatisch één op één overgenomen van een eerder ingevuld veld OF zoals in hoofdstuk 1 automatisch van eHerkenning overgenomen.</t>
  </si>
  <si>
    <t xml:space="preserve">Berekeningen die automatisch gevuld worden gebaseerd op sommatie ingevoerde data. 
De uitvraag is altijd vet weergegeven (Bold). Voor alle berekeningen geldt dat dit veld (Parent) verplicht berekend en gevuld wordt indien een onderliggende waarde c.q. niveau (Child) is ingevuld (ChildrenExistParentExist). Voorbeeld: formule is A + B = C dan wordt C verplicht berekend en ingevuld indien A OF B is ingevuld.
Vice versa geldt dat minimaal één Child gerapporteerd wordt als een totaalwaarde gerapporteerd is (ParentExistsChildrenExist). Voorbeeld: C is gerapporteerd, dan moet A EN/OF B gerapporteerd worden. </t>
  </si>
  <si>
    <t>Opmerking: de veldtypen en bijbehorende restricties per veld zijn getoond in 'Kolom Veldtype' verderop in dit document.</t>
  </si>
  <si>
    <t>In dit document zijn taxonomie onderdelen opgenomen die gerelateerd zijn aan de uitvraag. Hieronder is uitleg per kolom gegeven.</t>
  </si>
  <si>
    <t>Kolom Concept ID</t>
  </si>
  <si>
    <t>Ieder veld dat uitgevraagd wordt staat in de eerste kolom van een tabel en wordt in de taxonomie een concept genoemd.</t>
  </si>
  <si>
    <t>Het unieke ID van dit concept staat in deze kolom.</t>
  </si>
  <si>
    <t>Kolom Veldtype</t>
  </si>
  <si>
    <t>In de taxonomie worden verschillende veldtypen gebruikt, hieronder staan de veldtypen die voor kunnen komen en welke restricties die hebben. Deze veldtypen met restricties zijn ook in het portaal van toepassing.</t>
  </si>
  <si>
    <t>Veldtypen</t>
  </si>
  <si>
    <t>Globaal omschreven restricties</t>
  </si>
  <si>
    <t>branch</t>
  </si>
  <si>
    <t>Keuzemenu: DAEB | niet-DAEB | niet-DAEB geconsolideerde verbindingen.</t>
  </si>
  <si>
    <t>chamberOfCommerceRegistrationNumber</t>
  </si>
  <si>
    <t>Controle op geldig KVK-nummer en maximaal 8 cijfers lang.</t>
  </si>
  <si>
    <t>date</t>
  </si>
  <si>
    <t>Datumveld dd-mm-jjjj.</t>
  </si>
  <si>
    <t>email</t>
  </si>
  <si>
    <t>E-mail adres dient geldig te zijn en minimaal 6 karakters lang.</t>
  </si>
  <si>
    <t>formattedExplanation</t>
  </si>
  <si>
    <t>Tekstveld van minimaal 1 en maximaal 100.000 karakters lang.</t>
  </si>
  <si>
    <t>gender</t>
  </si>
  <si>
    <t>Keuzeveld: Man | Onbekend | Vrouw.</t>
  </si>
  <si>
    <t>gYearRange</t>
  </si>
  <si>
    <t>Jaarveld: jjjj.</t>
  </si>
  <si>
    <t>loan</t>
  </si>
  <si>
    <t>Keuzeveld: Variabel | Vast.</t>
  </si>
  <si>
    <t>monetary2Decimals20</t>
  </si>
  <si>
    <t>Bedrag met maximaal 2 decimalen en totaal maximaal 20 cijfers lang kan positief of negatief zijn.</t>
  </si>
  <si>
    <t>monetaryNoDecimals</t>
  </si>
  <si>
    <t>Afgerond bedrag: Kan positief of negatief zijn, decimalen zijn NIET toegestaan.</t>
  </si>
  <si>
    <t>monetaryNoDecimals20</t>
  </si>
  <si>
    <t>Afgerond bedrag: Kan positief of negatief zijn, decimalen zijn NIET toegestaan en bestaat uit maximaal 20 cijfers.</t>
  </si>
  <si>
    <t>municipality2020</t>
  </si>
  <si>
    <t>De Nederlandse gemeentelijst 2020.</t>
  </si>
  <si>
    <t>nonNegativeDecimal</t>
  </si>
  <si>
    <t>Positief getal met decimalen: Getal dat groter of gelijk is aan &lt;NUL&gt; en kan WEL decimalen bevatten.</t>
  </si>
  <si>
    <t>nonNegative1Decimal</t>
  </si>
  <si>
    <t>Positief getal met decimalen: Getal dat groter of gelijk is aan &lt;NUL&gt; en kan MAXIMAAL 1 decimaal bevatten.</t>
  </si>
  <si>
    <t>nonNegativeMonetaryNoDecimals20</t>
  </si>
  <si>
    <t>Positief bedrag, decimalen zijn NIET toegestaan en bestaat uit maximaal 20 cijfers.</t>
  </si>
  <si>
    <t>nonNegativeInteger</t>
  </si>
  <si>
    <t>Afgerond positief getal: decimalen zijn NIET toegestaan en is groter of gelijk aan &lt;NUL&gt;.</t>
  </si>
  <si>
    <t>nonNegativeInteger20</t>
  </si>
  <si>
    <t>Afgerond positief getal: decimalen zijn NIET toegestaan en is groter of gelijk aan &lt;NUL&gt;. Mag maximaal uit 20 decimalen bestaan.</t>
  </si>
  <si>
    <t>nonNegativeMax1Percent4Decimals</t>
  </si>
  <si>
    <t>Positieve percentage, waarde kan niet negatief zijn (&lt;0), maximaal 100% dus 1, maximaal vier decimalen dus 1,45% (0,0145) is correct, 3% (0,03) is correct, 4,678% (0,04678) is incorrect.</t>
  </si>
  <si>
    <t>nonNegativeThreeDecimals</t>
  </si>
  <si>
    <t>Positief getal met maximaal 3 decimalen en een waarde van 0,025 t/m 1,000.</t>
  </si>
  <si>
    <t>percent</t>
  </si>
  <si>
    <t>Perunage veld dat positief of negatief kan zijn, met of zonder decimalen.</t>
  </si>
  <si>
    <t>percentMax1</t>
  </si>
  <si>
    <t>Perunage veld dat positief of negatief kan zijn, met of zonder decimalen en maximaal waarde 1.</t>
  </si>
  <si>
    <t>redemptionForm</t>
  </si>
  <si>
    <t>Keuzemenu: Annuïtair | Fixe | Lineair.</t>
  </si>
  <si>
    <t>string1000</t>
  </si>
  <si>
    <t>Tekstveld van minimaal 1 en maximaal 1.000 karakters lang.</t>
  </si>
  <si>
    <t>string100000</t>
  </si>
  <si>
    <t>TypedMember string</t>
  </si>
  <si>
    <t>Toe te voegen regel(s) aan de tabel die verplicht, uniek binnen dezelfde tabel, gevuld dient te zijn met een tekstveld van minimaal 1 en maximaal 255 karakters lang. Indien keuzemenu, dient hieruit geselecteerd te worden.</t>
  </si>
  <si>
    <t>yesNo</t>
  </si>
  <si>
    <t>Keuzeveld: Ja | Nee.</t>
  </si>
  <si>
    <t>Opmerking: Een &lt;NUL&gt; wordt ook gezien als positief, tenzij hier anders aangegeven.</t>
  </si>
  <si>
    <t>Kolom Keuzemenu</t>
  </si>
  <si>
    <t>Als er sprake is van een keuzemenu als veldsoort dan is in deze kolom de keuzemogelijkheid gespecificeerd. Bijvoorbeeld Ja | Nee. Het teken "|" betekent OF.</t>
  </si>
  <si>
    <t>Kolom Requirements</t>
  </si>
  <si>
    <t>In de kolom 'Requirements' staan de eisen voor het betreffende veld. Dit kan betrekking hebben op alleen dat veld maar ook relaties hebben met andere velden, al dan niet in andere hoofdstukken.</t>
  </si>
  <si>
    <t>Om de requirement(s) in dit document in beter leesbare weergave te tonen, is het verstandig om het veld te selecteren en de formulebalk groter te maken omdat de requirement(s) uit meerdere tekstregels kan bestaan.</t>
  </si>
  <si>
    <t>Indien concepten (kolom Concept ID) niet van toepassing zijn voor een bepaald regime, dan zijn die concept requirements ook niet van toepassing.</t>
  </si>
  <si>
    <t>In het algemeen geldt dat de gebruiker een begrijpelijke validatiemelding te zien krijgt met betrekking tot de requirement, zodat diegene daarmee in staat is om de oorzaak van de foutmelding te begrijpen.</t>
  </si>
  <si>
    <t>Kolom Periodetype</t>
  </si>
  <si>
    <t>Er zijn drie soorten periodetypen.</t>
  </si>
  <si>
    <t xml:space="preserve"> -Instant: Hierbij gaat het om de stand 31-12 (einde jaarverslagjaar; momentopname).</t>
  </si>
  <si>
    <t xml:space="preserve"> -Duration: Hierbij gaat het om de periode 1-1 t/m 31-12 (gehele verslagjaar; periode)</t>
  </si>
  <si>
    <t xml:space="preserve"> -&lt;NVT&gt;: Indien er geen sprake is van één van de twee hierboven beschreven periodetypen.</t>
  </si>
  <si>
    <t>Kolom Balans</t>
  </si>
  <si>
    <t>Er zijn drie soorten balanstypen.</t>
  </si>
  <si>
    <t xml:space="preserve"> -Credit: Hierbij gaat het om de opbrengsten/inkomsten.</t>
  </si>
  <si>
    <t xml:space="preserve"> -Debit: Hierbij gaat het om de kosten/uitgaven.</t>
  </si>
  <si>
    <t xml:space="preserve"> -&lt;NVT&gt;: Indien er geen sprake is van één van de twee hierboven beschreven balanstypen.</t>
  </si>
  <si>
    <t>Kolommen Kruisjeslijst</t>
  </si>
  <si>
    <t>Een deel van de door corporaties aan te leveren gegevens is afhankelijk van een aantal aspecten, zoals het gekozen scheidingsregime en of er sprake is van consolidatie of niet.</t>
  </si>
  <si>
    <t>Dit heeft geleidt tot een zestal verschillende entrypoints bij Logius. Op totaalniveau is het volgende onderscheid van toepassing:</t>
  </si>
  <si>
    <t>Entrypoints</t>
  </si>
  <si>
    <t>DAEB</t>
  </si>
  <si>
    <t>Niet-DAEB</t>
  </si>
  <si>
    <t>Enkelvoudig</t>
  </si>
  <si>
    <t>Geconsolideerde niet-DAEB verbindingen</t>
  </si>
  <si>
    <t>Geconsolideerd</t>
  </si>
  <si>
    <t>Administratieve scheiding met geconsolideerde niet-daeb verbindingen</t>
  </si>
  <si>
    <t>✓</t>
  </si>
  <si>
    <t>Administratieve scheiding zonder verbindingen</t>
  </si>
  <si>
    <t>✕</t>
  </si>
  <si>
    <t>Hybride scheiding</t>
  </si>
  <si>
    <t>Juridische splitsing</t>
  </si>
  <si>
    <t>Verlicht regime met geconsolideerde niet-daeb verbindingen</t>
  </si>
  <si>
    <t>geen vermogenssplitsing</t>
  </si>
  <si>
    <t>Verlicht regime zonder verbindingen</t>
  </si>
  <si>
    <t>Voorbeeld kruisjeslijst en legenda</t>
  </si>
  <si>
    <t>Algemeen</t>
  </si>
  <si>
    <t>In ieder tabblad is per entrypoint tot op veldniveau aangegeven of een concept van toepassing is of niet. Als in de tabeltitel &lt;PER TAK&gt; is aangegeven dan komt dezelfde tabel meerdere keren voor. Bijvoorbeeld voor zowel DAEB, Niet-DAEB als Geconsolideerde niet-DAEB verbindingen (of indien van toepassing ook Enkelvoudig en Geconsolideerd). Er zullen echter per entrypoint verschillen zijn.</t>
  </si>
  <si>
    <t>Hier rechts is een voorbeeld weergegeven waarin te zien is dat:
-'Uitvraag 1' is algemeen uitgevraagd en voor alle entrypoint van toepassing.
-'Uitvraag 2' is uitgevraagd voor de takken DAEB, Niet-DAEB en Geconsolideerde niet-DAEB verbindingen. Echter is voor Juridische splitsing de Niet-DAEB tak niet van toepassing enzovoort voor de andere tak.
-'Uitvraag 3' is voor alleen de takken Enkelvoudig en Geconsolideerd (dus niet per tak DAEB, Niet-DAEB en Geconsolideerde niet-DAEB verbindingen), uitgevraagd waarbij is aangegeven welke tak per entrypoint van toepassing is.
-'Uitvraag 4' is voor alle takken van toepassing waarbij is aangegeven welke tak per entrypoint van toepassing is.</t>
  </si>
  <si>
    <t>Administratieve scheiding geconsolideerd</t>
  </si>
  <si>
    <t>Administratieve scheiding</t>
  </si>
  <si>
    <t>Verlicht regime geconsolideerd</t>
  </si>
  <si>
    <t>Verlicht regime</t>
  </si>
  <si>
    <t>Uitvraag 1</t>
  </si>
  <si>
    <t>Legenda</t>
  </si>
  <si>
    <t>Uitvraag 2</t>
  </si>
  <si>
    <t>Wel van toepassing</t>
  </si>
  <si>
    <t>Uitvraag 3</t>
  </si>
  <si>
    <t>Niet van toepassing</t>
  </si>
  <si>
    <t>Uitvraag 4</t>
  </si>
  <si>
    <t>&lt;LEEG&gt;</t>
  </si>
  <si>
    <t>Voor gehele tak niet van toepassing</t>
  </si>
  <si>
    <t>Header: Algemeen</t>
  </si>
  <si>
    <t>Algemene uitvraag</t>
  </si>
  <si>
    <t>Header: DAEB</t>
  </si>
  <si>
    <t>Uitvraag tak DAEB</t>
  </si>
  <si>
    <t>Header: Niet-DAEB</t>
  </si>
  <si>
    <t>Uitvraag tak Niet-DAEB</t>
  </si>
  <si>
    <t>Header: Enkelvoudig</t>
  </si>
  <si>
    <t>Uitvraag tak Enkelvoudig</t>
  </si>
  <si>
    <t>Header: Geconsolideerde niet-DAEB verbindingen</t>
  </si>
  <si>
    <t>Uitvraag tak Geconsolideerde niet-DAEB verbinding</t>
  </si>
  <si>
    <t>Header: Geconsolideerd</t>
  </si>
  <si>
    <t>Uitvraag tak Geconsolideerd</t>
  </si>
  <si>
    <t>Zichtbaar in SBR-wonen Portaal?</t>
  </si>
  <si>
    <t>De prospectieve informatie</t>
  </si>
  <si>
    <t>2.1 - Activiteitenoverzicht</t>
  </si>
  <si>
    <t>2.1 - Activiteitenoverzicht - DAEB</t>
  </si>
  <si>
    <t>&lt;TABEL&gt; 2.1 A - Nieuwbouw exclusief bestemming koop - DAEB</t>
  </si>
  <si>
    <t>&lt;TABEL&gt; 2.1 B - Aankoop - DAEB</t>
  </si>
  <si>
    <t>&lt;TABEL&gt; 2.1 C - Verkoop aan toekomstige bewoners - DAEB</t>
  </si>
  <si>
    <t>&lt;TABEL&gt; 2.1 D - Verkoop aan overigen - DAEB</t>
  </si>
  <si>
    <t>&lt;TABEL&gt; 2.1 E - Sloop - DAEB</t>
  </si>
  <si>
    <t>&lt;TABEL&gt; 2.1 F - Verbetering bestaand bezit - DAEB</t>
  </si>
  <si>
    <t>&lt;TABEL&gt; 2.1 H - Transacties van DAEB TI naar niet-DAEB TI</t>
  </si>
  <si>
    <t>2.1 - Activiteitenoverzicht - niet-DAEB</t>
  </si>
  <si>
    <t>&lt;TABEL&gt; 2.1 A - Nieuwbouw exclusief bestemming koop - niet-DAEB</t>
  </si>
  <si>
    <t>&lt;TABEL&gt; 2.1 B - Aankoop - niet-DAEB</t>
  </si>
  <si>
    <t>&lt;TABEL&gt; 2.1 C - Verkoop aan toekomstige bewoners - niet-DAEB</t>
  </si>
  <si>
    <t>&lt;TABEL&gt; 2.1 D - Verkoop aan overigen - niet-DAEB</t>
  </si>
  <si>
    <t>&lt;TABEL&gt; 2.1 E - Sloop - niet-DAEB</t>
  </si>
  <si>
    <t>&lt;TABEL&gt; 2.1 F - Verbetering bestaand bezit - niet-DAEB</t>
  </si>
  <si>
    <t>&lt;TABEL&gt; 2.1 G - Nieuwbouw met bestemming koop - niet-DAEB</t>
  </si>
  <si>
    <t>&lt;TABEL&gt; 2.1 I - Transacties van niet-DAEB TI naar DAEB TI</t>
  </si>
  <si>
    <t>2.1 - Activiteitenoverzicht - Geconsolideerde niet-DAEB verbindingen</t>
  </si>
  <si>
    <t>&lt;TABEL&gt; 2.1 A - Nieuwbouw exclusief bestemming koop - Geconsolideerde niet-DAEB verbindingen</t>
  </si>
  <si>
    <t>&lt;TABEL&gt; 2.1 B - Aankoop - Geconsolideerde niet-DAEB verbindingen</t>
  </si>
  <si>
    <t>&lt;TABEL&gt; 2.1 C - Verkoop aan toekomstige bewoners - Geconsolideerde niet-DAEB verbindingen</t>
  </si>
  <si>
    <t>&lt;TABEL&gt; 2.1 D - Verkoop aan overigen - Geconsolideerde niet-DAEB verbindingen</t>
  </si>
  <si>
    <t>&lt;TABEL&gt; 2.1 E - Sloop - Geconsolideerde niet-DAEB verbindingen</t>
  </si>
  <si>
    <t>&lt;TABEL&gt; 2.1 F - Verbetering bestaand bezit - Geconsolideerde niet-DAEB verbindingen</t>
  </si>
  <si>
    <t>&lt;TABEL&gt; 2.1 G - Nieuwbouw met bestemming koop - Geconsolideerde niet-DAEB verbindingen</t>
  </si>
  <si>
    <t>2.2 - Activiteitenoverzicht detail</t>
  </si>
  <si>
    <t>2.3 - Prognose ontwikkeling bezit</t>
  </si>
  <si>
    <t>2.4 - Prognose ontwikkeling energie-label woonruimte</t>
  </si>
  <si>
    <t>2.5 - Prognose ontwikkeling conditiescore woonruimte</t>
  </si>
  <si>
    <t>2.7 - Toelichting waardering bezit</t>
  </si>
  <si>
    <t>2.7 - Toelichting waardering bezit - DAEB</t>
  </si>
  <si>
    <t>&lt;TABEL&gt; 2.7 - Toelichting waardering bezit - Gegevens marktwaarde - DAEB</t>
  </si>
  <si>
    <t>&lt;TABEL&gt; 2.7 - Toelichting waardering bezit - Gegevens beleidswaarde - DAEB</t>
  </si>
  <si>
    <t>&lt;TABEL&gt; 2.7 - Toelichting waardering bezit - Autonome mutatie (exclusief voorraadmutaties) - DAEB</t>
  </si>
  <si>
    <t>2.7 - Toelichting waardering bezit - niet-DAEB</t>
  </si>
  <si>
    <t>&lt;TABEL&gt; 2.7 - Toelichting waardering bezit - Gegevens marktwaarde - niet-DAEB</t>
  </si>
  <si>
    <t>&lt;TABEL&gt; 2.7 - Toelichting waardering bezit - Gegevens beleidswaarde - niet-DAEB</t>
  </si>
  <si>
    <t>&lt;TABEL&gt; 2.7 - Toelichting waardering bezit - Autonome mutatie (exclusief voorraadmutaties) - niet-DAEB</t>
  </si>
  <si>
    <t>2.7 - Toelichting waardering bezit - Geconsolideerde niet-DAEB verbindingen</t>
  </si>
  <si>
    <t>&lt;TABEL&gt; 2.7 - Toelichting waardering bezit - Gegevens marktwaarde - Geconsolideerde niet-DAEB verbindingen</t>
  </si>
  <si>
    <t>&lt;TABEL&gt; 2.7 - Toelichting waardering bezit - Gegevens beleidswaarde - Geconsolideerde niet-DAEB verbindingen</t>
  </si>
  <si>
    <t>&lt;TABEL&gt; 2.7 - Toelichting waardering bezit - Autonome mutatie (exclusief voorraadmutaties) - Geconsolideerde niet-DAEB verbindingen</t>
  </si>
  <si>
    <t>2.7 - Toelichting waardering bezit - Totaal</t>
  </si>
  <si>
    <t>&lt;TABEL&gt; 2.7 - Toelichting waardering bezit - Autonome mutatie (exclusief voorraadmutaties) - Totaal</t>
  </si>
  <si>
    <t xml:space="preserve">2.7 - Toelichting waardering bezit - Verloop </t>
  </si>
  <si>
    <t>Hoofdstuk 3 - Financiële prognose</t>
  </si>
  <si>
    <t>3.1 - Prognose balans</t>
  </si>
  <si>
    <t>3.1 - Prognose balans - DAEB</t>
  </si>
  <si>
    <t>&lt;TABEL&gt; 3.1 - Prognose balans - DAEB</t>
  </si>
  <si>
    <t>3.1 - Prognose balans - niet-DAEB</t>
  </si>
  <si>
    <t>&lt;TABEL&gt; 3.1 - Prognose balans - niet-DAEB</t>
  </si>
  <si>
    <t>3.1 - Prognose balans - Enkelvoudig</t>
  </si>
  <si>
    <t>&lt;TABEL&gt; 3.1 - Prognose balans - Enkelvoudig</t>
  </si>
  <si>
    <t>3.1 - Prognose balans - Geconsolideerde niet-Daeb verbindingen</t>
  </si>
  <si>
    <t>&lt;TABEL&gt; 3.1 - Prognose balans - Geconsolideerde niet-Daeb verbindingen</t>
  </si>
  <si>
    <t>3.1 - Prognose balans - Geconsolideerd</t>
  </si>
  <si>
    <t>&lt;TABEL&gt; 3.1 - Prognose balans - Geconsolideerd</t>
  </si>
  <si>
    <t>3.3 - Prognose kasstroomoverzicht</t>
  </si>
  <si>
    <t xml:space="preserve">3.3 - Prognose kasstroomoverzicht - DAEB </t>
  </si>
  <si>
    <t>&lt;TABEL&gt; 3.3 - Prognose kasstroomoverzicht - DAEB activiteiten</t>
  </si>
  <si>
    <t xml:space="preserve">3.3 - Prognose kasstroomoverzicht - niet-DAEB </t>
  </si>
  <si>
    <t>&lt;TABEL&gt; 3.3 - Prognose kasstroomoverzicht - niet-DAEB activiteiten</t>
  </si>
  <si>
    <t>3.3 - Prognose kasstroomoverzicht - Enkelvoudig</t>
  </si>
  <si>
    <t>&lt;TABEL&gt; 3.3 - Prognose kasstroomoverzicht - Enkelvoudig</t>
  </si>
  <si>
    <t>3.3 - Prognose kasstroomoverzicht - Geconsolideerde niet-DAEB verbindingen</t>
  </si>
  <si>
    <t>&lt;TABEL&gt; 3.3 - Prognose kasstroomoverzicht - Geconsolideerde niet-DAEB verbindingen</t>
  </si>
  <si>
    <t>3.3 - Prognose kasstroomoverzicht - Geconsolideerd</t>
  </si>
  <si>
    <t>&lt;TABEL&gt; 3.3 - Prognose kasstroomoverzicht - Geconsolideerd</t>
  </si>
  <si>
    <t>3.4 - Toelichtingen prognose balans en kasstroomoverzicht</t>
  </si>
  <si>
    <t xml:space="preserve">3.4.1 - Uitgangspunten en parameters kasstroomprognose voor het bezit </t>
  </si>
  <si>
    <t>&lt;TABEL&gt; 3.4.1 - Uitgangspunten en parameters kasstroomprognose voor het bezit - Enkelvoudig en verbindingen</t>
  </si>
  <si>
    <t>&lt;TABEL&gt; 3.4.1 - Uitgangspunten en parameters kasstroomprognose voor het bezit - Rentepercentage nieuwe leningen</t>
  </si>
  <si>
    <t>&lt;TABEL&gt; 3.4.1 - Toelichting op de uitgangspunten en parameters kasstroomprognose</t>
  </si>
  <si>
    <t xml:space="preserve">3.4.2 - Toelichting kasstroomoverzicht </t>
  </si>
  <si>
    <t>3.4.3 - Specificatie van de (netto) huurontvangsten</t>
  </si>
  <si>
    <t>3.4.7 - Specificatie van de sectorspecifieke heffing onafhankelijk van het resultaat</t>
  </si>
  <si>
    <t>4.1 - Agio van leningen</t>
  </si>
  <si>
    <t xml:space="preserve">4.3 - Aflossingsschema interne lening </t>
  </si>
  <si>
    <t>&lt;TABEL&gt; 4.3 - Aflossingsschema interne lening - Van DAEB TI naar niet-DAEB TI</t>
  </si>
  <si>
    <t>&lt;TABEL&gt; 4.3 - Aflossingsschema interne lening - Van DAEB TI naar niet-DAEB TI - Verloopoverzicht</t>
  </si>
  <si>
    <t>&lt;TABEL&gt; 4.3 - Aflossingsschema startlening - Van DAEB TI of niet-DAEB TI naar geconsolideerde niet-DAEB verbindingen</t>
  </si>
  <si>
    <t>&lt;TABEL&gt; 4.3 - Aflossingsschema startlening - Van DAEB TI of niet-DAEB TI naar geconsolideerde niet-DAEB verbindingen - Verloopoverzicht</t>
  </si>
  <si>
    <t>Concept ID</t>
  </si>
  <si>
    <t>Veldtype</t>
  </si>
  <si>
    <t>Keuzemenu</t>
  </si>
  <si>
    <t>Requirement</t>
  </si>
  <si>
    <t>Periodetype</t>
  </si>
  <si>
    <t>Balans</t>
  </si>
  <si>
    <t>Portaaltekst: Indien u geen gebruik heeft gemaakt van een softwareleverancier bij het invullen van de dPi dient u 'NVT' op te nemen in de velden 'Naam softwarepakket' en 'Versie softwarepakket'.</t>
  </si>
  <si>
    <t>Huidig</t>
  </si>
  <si>
    <t>Naam van de rechtspersoon</t>
  </si>
  <si>
    <t>nl-cd_LegalEntityName</t>
  </si>
  <si>
    <t>&lt;NVT&gt;</t>
  </si>
  <si>
    <t>1. Verplicht in te vullen veld;
2. Wordt automatisch ingevuld in het portaal.</t>
  </si>
  <si>
    <t>duration</t>
  </si>
  <si>
    <t>Vestigingsgemeente</t>
  </si>
  <si>
    <t>bzk-ww-i_EstablishmentMunicipality</t>
  </si>
  <si>
    <t>Registratienummer bij de Kamer van Koophandel</t>
  </si>
  <si>
    <t>KVK eHerkenning</t>
  </si>
  <si>
    <t>nl-cd_ChamberOfCommerceRegistrationNumber</t>
  </si>
  <si>
    <t>1. Verplicht in te vullen veld;
2. Wordt automatisch ingevuld in het portaal a.d.h.v. het eHerkenning KVK-nummer.</t>
  </si>
  <si>
    <t>Contactpersoon</t>
  </si>
  <si>
    <t>bzk-ww-i_ContactPerson</t>
  </si>
  <si>
    <t>Verplicht in te vullen veld</t>
  </si>
  <si>
    <t>Geslachtsaanduiding</t>
  </si>
  <si>
    <t>nl-cd_SexCode</t>
  </si>
  <si>
    <t>Man | Onbekend | Vrouw</t>
  </si>
  <si>
    <t>Functie contactpersoon</t>
  </si>
  <si>
    <t>bzk-ww-i_FunctionContactPerson</t>
  </si>
  <si>
    <t>Telefoonnummer</t>
  </si>
  <si>
    <t>nl-cd_TelephoneNumber</t>
  </si>
  <si>
    <t>E-mailadres, volledig</t>
  </si>
  <si>
    <t>nl-cd_EmailAddressFull</t>
  </si>
  <si>
    <t>Naam softwarepakket</t>
  </si>
  <si>
    <t>bzk-ww-i_SoftwarePackageName</t>
  </si>
  <si>
    <t>Versie softwarepakket</t>
  </si>
  <si>
    <t>bzk-ww-i_SoftwarePackageVersion</t>
  </si>
  <si>
    <t>2.1 Activiteitenoverzicht &lt;PER TAK&gt;</t>
  </si>
  <si>
    <t>Portaaltekst: Dit hoofdstuk wordt gerapporteerd op basis van gewogen eenheden (Woonruimtes/Intramurale zorg en BOG: 1, MOG: 2 en Parkeervoorzieningen/Overig bezit: 0,2)</t>
  </si>
  <si>
    <t xml:space="preserve">2.1 A - Nieuwbouw exclusief bestemming koop  </t>
  </si>
  <si>
    <t>Forecast Verslagjaar</t>
  </si>
  <si>
    <t>Eerste Prognosejaar</t>
  </si>
  <si>
    <t>Tweede prognosejaar</t>
  </si>
  <si>
    <t>Derde Prognosejaar</t>
  </si>
  <si>
    <t>Vierde Prognosejaar</t>
  </si>
  <si>
    <t>Vijde Prognosejaar</t>
  </si>
  <si>
    <t>bzk-ww-i_NewBuildingsExcludingPurposeSaleNumber</t>
  </si>
  <si>
    <t>NVT</t>
  </si>
  <si>
    <t>Indien marktwaarde in tabel is ingevuld DAN 'Aantal' verplicht in te vullen.</t>
  </si>
  <si>
    <t>Stichtingskosten (incl. grond)</t>
  </si>
  <si>
    <t>bzk-ww-i_NewBuildingsExcludingPurposeSaleFoundationExpensesIncludingLand</t>
  </si>
  <si>
    <t>Indien 'Aantal' is ingevuld DAN verplicht in de te vullen veld.</t>
  </si>
  <si>
    <t>debit</t>
  </si>
  <si>
    <t>Marktwaarde</t>
  </si>
  <si>
    <t>bzk-ww-i_NewBuildingsExcludingPurposeSaleMarketValue</t>
  </si>
  <si>
    <t>Beleidswaarde</t>
  </si>
  <si>
    <t>bzk-ww-i_NewBuildingsExcludingPurposeSalePolicyValue</t>
  </si>
  <si>
    <t xml:space="preserve">2.1 B - Aankoop </t>
  </si>
  <si>
    <t>bzk-ww-i_NumberPurchase</t>
  </si>
  <si>
    <t>Totaal van Aankoopkosten</t>
  </si>
  <si>
    <t>bzk-ww-i_PurchasePurchasePrice</t>
  </si>
  <si>
    <t>bzk-ww-i_PurchaseMarketValue</t>
  </si>
  <si>
    <t>bzk-ww-i_PurchasePolicyValue</t>
  </si>
  <si>
    <t xml:space="preserve">2.1 C - Verkoop aan toekomstige bewoners </t>
  </si>
  <si>
    <t>bzk-ww-i_SaleToFutureResidentsNumber</t>
  </si>
  <si>
    <t>Verkoopopbrengst</t>
  </si>
  <si>
    <t>bzk-ww-i_SaleToFutureResidentsSalesIncome</t>
  </si>
  <si>
    <t>credit</t>
  </si>
  <si>
    <t>Verkoopkosten</t>
  </si>
  <si>
    <t>bzk-ww-i_SaleToFutureResidentsSalesExpenses</t>
  </si>
  <si>
    <t>bzk-ww-i_SaleToFutureResidentsMarketValue</t>
  </si>
  <si>
    <t>bzk-ww-i_SaleToFutureResidentsPolicyValue</t>
  </si>
  <si>
    <t xml:space="preserve">2.1 D - Verkoop aan overigen </t>
  </si>
  <si>
    <t>bzk-ww-i_SaleToOtherPartiesNumber</t>
  </si>
  <si>
    <t>bzk-ww-i_SaleToOtherPartiesSalesIncome</t>
  </si>
  <si>
    <t>bzk-ww-i_SaleToOtherPartiesSalesExpenses</t>
  </si>
  <si>
    <t>bzk-ww-i_SaleToOtherPartiesMarketValue</t>
  </si>
  <si>
    <t>bzk-ww-i_SaleToOtherPartiesPolicyValue</t>
  </si>
  <si>
    <t xml:space="preserve">2.1 E - Sloop </t>
  </si>
  <si>
    <t>bzk-ww-i_NumberDemolition</t>
  </si>
  <si>
    <t>Sloopkosten</t>
  </si>
  <si>
    <t>bzk-ww-i_DemolitionDemolitionExpenses</t>
  </si>
  <si>
    <t>Sloopopbrengsten</t>
  </si>
  <si>
    <t>bzk-ww-i_DemolitionScrappingIncome</t>
  </si>
  <si>
    <t>bzk-ww-i_DemolitionMarketValue</t>
  </si>
  <si>
    <t>bzk-ww-i_DemolitionPolicyValue</t>
  </si>
  <si>
    <t xml:space="preserve">2.1 F - Verbetering bestaand bezit </t>
  </si>
  <si>
    <t>bzk-ww-i_NumberImprovementExistingProperty</t>
  </si>
  <si>
    <t>Verbeterkosten</t>
  </si>
  <si>
    <t>bzk-ww-i_ImprovementExistingPropertyImprovementExpenses</t>
  </si>
  <si>
    <t>Marktwaarde mutatie</t>
  </si>
  <si>
    <t>bzk-ww-i_ImprovementExistingPropertyMarketValueMutation</t>
  </si>
  <si>
    <t>Beleidswaarde mutatie</t>
  </si>
  <si>
    <t>bzk-ww-i_ImprovementExistingPropertyPolicyValueMutation</t>
  </si>
  <si>
    <t xml:space="preserve">2.1 G - Nieuwbouw met bestemming koop </t>
  </si>
  <si>
    <t>bzk-ww-i_NewBuildingsWithPurposeSaleNumber</t>
  </si>
  <si>
    <t>Indien stichtingskosten in tabel is ingevuld DAN 'Aantal' verplicht in te vullen.</t>
  </si>
  <si>
    <t>Stichtingskosten (incl grond en verkoopkosten)</t>
  </si>
  <si>
    <t>bzk-ww-i_NewBuildingsWithPurposeSaleFoundationExpensesIncludingLandAndSalesExpenses</t>
  </si>
  <si>
    <t>Opbrengst</t>
  </si>
  <si>
    <t>bzk-ww-i_NewBuildingsWithPurposeSaleIncome</t>
  </si>
  <si>
    <t>2.1 H - Transacties van DAEB TI naar niet-DAEB TI</t>
  </si>
  <si>
    <t>bzk-ww-i_NumberTransactionsFromDAEBToNonDAEB</t>
  </si>
  <si>
    <t>Transactieprijs</t>
  </si>
  <si>
    <t>bzk-ww-i_TransactionsFromDAEBToNonDAEBPurchasePrice</t>
  </si>
  <si>
    <t>bzk-ww-i_TransactionsFromDAEBToNonDAEBMarketValue</t>
  </si>
  <si>
    <t>bzk-ww-i_TransactionsFromDAEBToNonDAEBPolicyValue</t>
  </si>
  <si>
    <t>2.1 I - Transacties van niet-DAEB TI naar DAEB TI</t>
  </si>
  <si>
    <t>bzk-ww-i_NumberTransactionsFromNonDAEBToDAEB</t>
  </si>
  <si>
    <t>bzk-ww-i_TransactionsFromNonDAEBToDAEBPurchasePrice</t>
  </si>
  <si>
    <t>bzk-ww-i_TransactionsFromNonDAEBToDAEBMarketValue</t>
  </si>
  <si>
    <t>bzk-ww-i_TransactionsFromNonDAEBToDAEBPolicyValue</t>
  </si>
  <si>
    <t>Totaal van activa</t>
  </si>
  <si>
    <t>jenv-bw2-i_Assets</t>
  </si>
  <si>
    <t>instant</t>
  </si>
  <si>
    <t xml:space="preserve"> Ja | Nee</t>
  </si>
  <si>
    <t>Naam project</t>
  </si>
  <si>
    <t>Tekst</t>
  </si>
  <si>
    <t>bzk-ww-dm_NameProjectTypedMember</t>
  </si>
  <si>
    <t>Jaar oplevering</t>
  </si>
  <si>
    <t>bzk-ww-i_ActivitiesOverviewDetailDeliveryYear</t>
  </si>
  <si>
    <t xml:space="preserve">2.3 - Prognose Ontwikkeling Bezit </t>
  </si>
  <si>
    <t>2.3 Overzicht aantal eenheden &lt;PER TAK&gt;</t>
  </si>
  <si>
    <t>Aantal onzelfstandige eenheden woonruimte</t>
  </si>
  <si>
    <t>bzk-ww-i_NumberOfNonIndependentUnitsLivingSpace</t>
  </si>
  <si>
    <t>Aantal zelfstandige eenheden woonruimte goedkoop</t>
  </si>
  <si>
    <t>bzk-ww-i_NumberOfIndependentUnitsLivingSpaceCheap</t>
  </si>
  <si>
    <t>bzk-ww-i_NumberOfIndependentUnitsLivingSpaceAffordable</t>
  </si>
  <si>
    <t>bzk-ww-i_NumberOfIndependentUnitsLivingSpaceExpensiveUntilRentAllowanceLimit</t>
  </si>
  <si>
    <t>bzk-ww-i_NumberOfIndependentUnitsLivingSpaceExpensiveFromRentAllowanceLimit</t>
  </si>
  <si>
    <t>Totaal van aantal eenheden zelfstandige woonruimte</t>
  </si>
  <si>
    <t>bzk-ww-i_NumberOfIndependentUnitsLivingSpaceOverview</t>
  </si>
  <si>
    <t>Aantal eenheden bedrijfsruimte</t>
  </si>
  <si>
    <t>bzk-ww-i_NumberOfUnitsCommercialRealEstate</t>
  </si>
  <si>
    <t>Aantal eenheden maatschappelijk vastgoed</t>
  </si>
  <si>
    <t>bzk-ww-i_NumberOfUnitsSocialRealEstate</t>
  </si>
  <si>
    <t>Aantal eenheden intramuraal zorgvastgoed</t>
  </si>
  <si>
    <t>bzk-ww-i_NumberOfUnitsIntramuralHealthcareRealEstate</t>
  </si>
  <si>
    <t>Aantal eenheden parkeergelegenheid</t>
  </si>
  <si>
    <t>bzk-ww-i_NumberOfUnitsParkingFacilities</t>
  </si>
  <si>
    <t>Aantal eenheden overig</t>
  </si>
  <si>
    <t>bzk-ww-i_NumberOfUnitsOther</t>
  </si>
  <si>
    <t>Totaal van aantal eenheden niet woonruimte</t>
  </si>
  <si>
    <t>bzk-ww-i_NumberOfUnitsNonLivingSpace</t>
  </si>
  <si>
    <t>Totaal van aantal eenheden</t>
  </si>
  <si>
    <t>bzk-ww-i_NumberOfUnitsOverview</t>
  </si>
  <si>
    <t xml:space="preserve">2.4 Prognose ontwikkeling energie-label woonruimte </t>
  </si>
  <si>
    <t>2.4 Aantal eenheden zelfstandige woonruimte gespecificeerd naar indeling van de energie-label &lt;PER TAK&gt;</t>
  </si>
  <si>
    <t>A++++</t>
  </si>
  <si>
    <t>bzk-dpi-i_EnergyLabelAQuadruplePlus</t>
  </si>
  <si>
    <t>A+++</t>
  </si>
  <si>
    <t>bzk-dpi-i_EnergyLabelATriplePlus</t>
  </si>
  <si>
    <t>A++</t>
  </si>
  <si>
    <t>bzk-dpi-i_EnergyLabelADoublePlus</t>
  </si>
  <si>
    <t>A+</t>
  </si>
  <si>
    <t>bzk-dpi-i_EnergyLabelAPlus</t>
  </si>
  <si>
    <t>A</t>
  </si>
  <si>
    <t>bzk-dpi-i_EnergyLabelA</t>
  </si>
  <si>
    <t>B</t>
  </si>
  <si>
    <t>bzk-dpi-i_EnergyLabelB</t>
  </si>
  <si>
    <t>C</t>
  </si>
  <si>
    <t>bzk-dpi-i_EnergyLabelC</t>
  </si>
  <si>
    <t>D</t>
  </si>
  <si>
    <t>bzk-dpi-i_EnergyLabelD</t>
  </si>
  <si>
    <t>E</t>
  </si>
  <si>
    <t>bzk-dpi-i_EnergyLabelE</t>
  </si>
  <si>
    <t>F</t>
  </si>
  <si>
    <t>bzk-dpi-i_EnergyLabelF</t>
  </si>
  <si>
    <t>G</t>
  </si>
  <si>
    <t>bzk-dpi-i_EnergyLabelG</t>
  </si>
  <si>
    <t>Onbekend</t>
  </si>
  <si>
    <t>bzk-dpi-i_EnergyLabelUnknown</t>
  </si>
  <si>
    <t xml:space="preserve">Totaal aantal eenheden zelfstandige woonruimte </t>
  </si>
  <si>
    <t>bzk-dpi-i_NumberOfIndependentUnitsLivingSpaceEnergyLabel</t>
  </si>
  <si>
    <t>Zie requirement in hoofdstuk: '2.3 Prognose Ontwikkeling bezit'.
Requirement : voor Forecast jaar en vijfde prognosejaar (voor alle takken)
Scenario 1: Foutmelding indien tabel 2.4 'Totaal aantal eenheden zelfstandige woonruimte' &lt;&gt; Tabel 2.5 'Totaal aantal eenheden zelfstandige woonruimte' 
Scenario 2: Geen foutmelding indien tabel 2.4 'Totaal aantal eenheden zelfstandige woonruimte' = Tabel 2.5 'Totaal aantal eenheden zelfstandige woonruimte'</t>
  </si>
  <si>
    <t xml:space="preserve">2.5 Prognose ontwikkeling conditiescore woonruimte </t>
  </si>
  <si>
    <t>2.5 Aantal eenheden zelfstandige woonruimte gespecificeerd naar indeling van de conditiescore &lt;PER TAK&gt;</t>
  </si>
  <si>
    <t>bzk-ww-i_ConditionScoreOne</t>
  </si>
  <si>
    <t>bzk-ww-i_ConditionScoreTwo</t>
  </si>
  <si>
    <t>bzk-ww-i_ConditionScoreThree</t>
  </si>
  <si>
    <t>bzk-ww-i_ConditionScoreFour</t>
  </si>
  <si>
    <t>bzk-ww-i_ConditionScoreFive</t>
  </si>
  <si>
    <t>bzk-ww-i_ConditionScoreSix</t>
  </si>
  <si>
    <t>bzk-ww-i_ConditionScoreUnknown</t>
  </si>
  <si>
    <t>bzk-ww-i_NumberOfIndependentUnitsLivingSpace</t>
  </si>
  <si>
    <t>Zie requirement in hoofdstuk: '2.3 Prognose ontwikkeling bezit.
Zie requirement in hoofdstuk: '2.4 Prognose Ontwikkeling EI'.</t>
  </si>
  <si>
    <t>2.7 Toelichting waardering bezit &lt;PER TAK&gt;</t>
  </si>
  <si>
    <t>Aantal eenheden woonruimte</t>
  </si>
  <si>
    <t>bzk-ww-i_NumberOfUnitsLivingSpace</t>
  </si>
  <si>
    <t>Verplicht in te vullen veld (enkel voor DAEB)</t>
  </si>
  <si>
    <t>Aantal eenheden exclusief woonruimte</t>
  </si>
  <si>
    <t>bzk-ww-i_NumberOfUnitsExcludingLivingSpace</t>
  </si>
  <si>
    <t>bzk-ww-i_NumberOfUnits</t>
  </si>
  <si>
    <t>1) Verplicht in te vullen veld (enkel voor DAEB)
2) Zie requirement in hoofdstuk: '2.3 Prognose Ontwikkeling bezit' (regel 19).</t>
  </si>
  <si>
    <t>Portaaltekst: LET OP: de 'Totale marktwaarde" (per tak) in onderstaande overzichten moet één-op-één aansluiten met de balanswaarden in hoofdstuk 3.1.</t>
  </si>
  <si>
    <t>Marktwaarde eenheden woonruimte</t>
  </si>
  <si>
    <t>bzk-ww-i_MarketValueUnitsExcludingLivingSpace</t>
  </si>
  <si>
    <t>Marktwaarde eenheden exclusief woonruimte</t>
  </si>
  <si>
    <t>bzk-ww-i_MarketValueUnitsLivingSpace</t>
  </si>
  <si>
    <t>Totaal marktwaarde</t>
  </si>
  <si>
    <t>bzk-ww-i_TotalMarketValue</t>
  </si>
  <si>
    <t>Beleidswaarde eenheden woonruimte</t>
  </si>
  <si>
    <t>bzk-ww-i_PolicyValueUnitsLivingSpace</t>
  </si>
  <si>
    <t>bzk-ww-i_TotalPolicyValue</t>
  </si>
  <si>
    <t xml:space="preserve">2.7 Toelichting waardering bezit - Gegevens Marktwaarde (voor LTV/solvabiliteit) </t>
  </si>
  <si>
    <t>Totaal van markt-jaarhuur op het moment van waarderen</t>
  </si>
  <si>
    <t>bzk-ww-i_MarketAnnualRentAtTheTimeOfValuation</t>
  </si>
  <si>
    <t>Totaal van actuele contract-jaarhuur op het moment van waarderen</t>
  </si>
  <si>
    <t>bzk-ww-i_CurrentContractAnnualRentAtTheTimeOfValuation</t>
  </si>
  <si>
    <t>Totaal van onderhoudskosten op het moment van waarderen</t>
  </si>
  <si>
    <t>bzk-ww-i_MarketValueMaintenanceCostsAtTheTimeOfValuation</t>
  </si>
  <si>
    <t>Totaal van beheerkosten op het moment van waarderen</t>
  </si>
  <si>
    <t>bzk-ww-i_MarketValueManagementCostsAtTheTimeOfValuation</t>
  </si>
  <si>
    <t>Totaal van leegwaarde op het moment van waarderen</t>
  </si>
  <si>
    <t>bzk-ww-i_VacantValueAtTheTimeOfValuation</t>
  </si>
  <si>
    <t>Totaal van NCW erfpacht</t>
  </si>
  <si>
    <t>bzk-ww-i_MarketValueNCWGroundLease</t>
  </si>
  <si>
    <t>Totaal van achterstallig onderhoud opgenomen in de waarde</t>
  </si>
  <si>
    <t>bzk-ww-i_OverdueMaintenanceIncludedInTheMarketValue</t>
  </si>
  <si>
    <t>Gemiddelde disconteringsvoet</t>
  </si>
  <si>
    <t>bzk-ww-i_AverageDiscountedCashFlowRate</t>
  </si>
  <si>
    <t xml:space="preserve">2.7 Toelichting waardering bezit - Gegevens beleidswaarde (voor LTV/solvabiliteit) </t>
  </si>
  <si>
    <t>Totaal van actuele streef-jaarhuur op het moment van waarderen</t>
  </si>
  <si>
    <t>bzk-ww-i_CurrentTargetRentalAtTheTimeOfValuation</t>
  </si>
  <si>
    <t>bzk-ww-i_PolicyValueMaintenanceCostsAtTheTimeOfValuation</t>
  </si>
  <si>
    <t>bzk-ww-i_PolicyValueManagementCostsAtTheTimeOfValuation</t>
  </si>
  <si>
    <t>bzk-ww-i_PolicyValueNCWGroundLease</t>
  </si>
  <si>
    <t>bzk-ww-i_OverdueMaintenanceIncludedInThePolicyValue</t>
  </si>
  <si>
    <t>Totaal beleidswaarde (voorLTV/Solvabiliteit)</t>
  </si>
  <si>
    <t xml:space="preserve">2.7 Toelichting waardering bezit - Autonome mutatie (exclusief voorraadmutaties)  </t>
  </si>
  <si>
    <t>Beleidswaarde autonome mutaties</t>
  </si>
  <si>
    <t>bzk-ww-i_AutonomousPolicyValueMovement</t>
  </si>
  <si>
    <t>Marktwaarde autonome mutatie</t>
  </si>
  <si>
    <t>bzk-ww-i_AutonomousMarketValueMovement</t>
  </si>
  <si>
    <t/>
  </si>
  <si>
    <t>2.7 Toelichting waardering bezit - Autonome mutatie (exclusief voorraadmutaties)  - Totaal</t>
  </si>
  <si>
    <t>2.7 Toelichting waardering bezit - Verloop Marktwaarde</t>
  </si>
  <si>
    <t>Totale marktwaarde aan het begin van de periode</t>
  </si>
  <si>
    <t>bzk-ww-i_TotalMarketValueMovement</t>
  </si>
  <si>
    <t>Verplicht in te vullen veld
Scenario 1: Foutmelding indien tabel 2.7 'Toelichting waardering bezit - verloop marktwaarde, veld: 'Totale marktwaarde primo' &lt;&gt; Tabel 2.7 'Toelichting waardering bezit , veld: Totale marktwaarde'.
Scenario 2: Geen foutmelding indien tabel 2.7 'Toelichting waardering bezit - verloop marktwaarde, veld: 'Totale marktwaarde primo' = Tabel 2.7 'Toelichting waardering bezit , veld: Totale marktwaarde'.</t>
  </si>
  <si>
    <t>Nieuwbouw exclusief bestemming koop</t>
  </si>
  <si>
    <t>Aankoop</t>
  </si>
  <si>
    <t>Verkoop aan toekomstige bewoners</t>
  </si>
  <si>
    <t>Verkoop aan overigen</t>
  </si>
  <si>
    <t>Sloop</t>
  </si>
  <si>
    <t>Verbetering bestaand bezit</t>
  </si>
  <si>
    <t>Autonome mutatie</t>
  </si>
  <si>
    <t>Totaal marktwaarde aan het einde van de periode</t>
  </si>
  <si>
    <t>2.7 Toelichting waardering bezit - Verloop Beleidswaarde</t>
  </si>
  <si>
    <t>Totale beleidswaarde (voor LTV/solvabiliteit) aan het begin van de periode</t>
  </si>
  <si>
    <t>bzk-dpi-i_TotalPolicyValueMovement</t>
  </si>
  <si>
    <t>Verplicht in te vullen veld
Scenario 1: Foutmelding indien tabel 2.7 'Toelichting waardering bezit - verloop beleidswaarde, veld: 'Totale beleidswaarde (voor LTV/solvabiliteit) primo' &lt;&gt; Tabel 2.7 'Toelichting waardering bezit, veld: Totale beleidswaarde (voor LTV/solvabiliteit)'.
Scenario 2: Geen foutmelding indien tabel 2.7 'Toelichting waardering bezit - verloop beleidswaarde, veld: 'Totale beleidswaarde (voor LTV/solvabiliteit) primo' = Tabel 2.7 'Toelichting waardering bezit, veld: Totale beleidswaarde (voor LTV/solvabiliteit)'.</t>
  </si>
  <si>
    <t>Totale beleidswaarde (voor LTV/solvabiliteit) aan het einde van de periode</t>
  </si>
  <si>
    <t>Hoofdstuk 3 - Financiële Prognose</t>
  </si>
  <si>
    <t>3.1 - Prognose Balans &lt;PER TAK&gt;</t>
  </si>
  <si>
    <t xml:space="preserve">3.1 - Balans </t>
  </si>
  <si>
    <t>Activa</t>
  </si>
  <si>
    <t>Vaste activa</t>
  </si>
  <si>
    <t>Immateriële vaste activa</t>
  </si>
  <si>
    <t>jenv-bw2-i_IntangibleAssets</t>
  </si>
  <si>
    <t>Vastgoedbeleggingen</t>
  </si>
  <si>
    <t>DAEB vastgoed in exploitatie</t>
  </si>
  <si>
    <t>bzk-ww-i_SocialRealEstateInExploitation</t>
  </si>
  <si>
    <t>Scenario 1: Foutmelding indien 'DAEB vastgoed in exploitatie' &lt;&gt; Tabel ' 2.7 Toelichting waardering bezit - Totale marktwaarde  - Forecast Verslagjaar - DAEB', veld 'Totaal Marktwaarde'. Idem voor prognosejaren.
Scenario 2: Geen foutmelding indien 'DAEB vastgoed in exploitatie' = Tabel ' 2.7 Toelichting waardering bezit - Totale marktwaarde  - Forecast Verslagjaar - DAEB', veld 'Totaal Marktwaarde'. Idem voor prognosejaren.
Zie toelichting per tak onderaan dit tabblad.</t>
  </si>
  <si>
    <t>Niet-DAEB vastgoed in exploitatie</t>
  </si>
  <si>
    <t>bzk-ww-i_CommercialRealEstateInExploitation</t>
  </si>
  <si>
    <t>Scenario 1: Foutmelding indien 'niet-DAEB vastgoed in exploitatie' &lt;&gt; Tabel ' 2.7 Toelichting waardering bezit - Totale marktwaarde  - Forecast Verslagjaar - niet - DAEB', veld 'Totaal Marktwaarde'. Idem voor prognosejaren.
Scenario 2: Geen foutmelding indien 'niet-DAEB vastgoed in exploitatie' = Tabel ' 2.7 Toelichting waardering bezit - Totale marktwaarde  - Forecast Verslagjaar - niet-DAEB', veld 'Totaal Marktwaarde'. Idem voor prognosejaren.
Zie toelichting per tak onderaan dit tabblad.Zie toelichting per tak onderaan dit tabblad.</t>
  </si>
  <si>
    <t>Onroerende zaken verkocht onder voorwaarden</t>
  </si>
  <si>
    <t>rj-i_RealEstateSoldSubjectTermsConditions</t>
  </si>
  <si>
    <t>Vastgoed in ontwikkeling bestemd voor eigen exploitatie</t>
  </si>
  <si>
    <t>bzk-ww-i_RealEstateInDevelopmentForOwnExploitation</t>
  </si>
  <si>
    <t>Totaal van vastgoedbeleggingen</t>
  </si>
  <si>
    <t>rj-i_InvestmentProperties</t>
  </si>
  <si>
    <t>Materiële vaste activa</t>
  </si>
  <si>
    <t>Onroerende en roerende zaken ten dienste van de exploitatie</t>
  </si>
  <si>
    <t>bzk-ww-i_RealEstateAndMovablePropertyUsedForExploitation</t>
  </si>
  <si>
    <t>Totaal van materiële vaste activa</t>
  </si>
  <si>
    <t>jenv-bw2-i_PropertyPlantEquipment</t>
  </si>
  <si>
    <t>Financiële vaste activa</t>
  </si>
  <si>
    <t>Aandelen, certificaten van aandelen en andere vormen van deelneming in groepsmaatschappijen</t>
  </si>
  <si>
    <t>jenv-bw2-i_InvestmentsInParticipatingInterestsInGroupCompanies</t>
  </si>
  <si>
    <t>Vorderingen op groepsmaatschappijen</t>
  </si>
  <si>
    <t>jenv-bw2-i_ReceivablesGroupCompaniesNoncurrent</t>
  </si>
  <si>
    <t>Vorderingen op maatschappijen waarin wordt deelgenomen</t>
  </si>
  <si>
    <t>jenv-bw2-i_ReceivablesShareholdersParticipatingInterestsNoncurrent</t>
  </si>
  <si>
    <t>Andere deelnemingen</t>
  </si>
  <si>
    <t>jenv-bw2-i_InvestmentsInParticipatingInterestsOther</t>
  </si>
  <si>
    <t>Latente belastingvorderingen</t>
  </si>
  <si>
    <t>rj-i_DeferredTaxAssetsNoncurrent</t>
  </si>
  <si>
    <t>Leningen u/g</t>
  </si>
  <si>
    <t>bzk-ww-i_LoansGranted</t>
  </si>
  <si>
    <t>Overige effecten</t>
  </si>
  <si>
    <t>jenv-bw2-i_SecuritiesOtherNoncurrent</t>
  </si>
  <si>
    <t>Overige vorderingen</t>
  </si>
  <si>
    <t>jenv-bw2-i_ReceivablesOtherNoncurrent</t>
  </si>
  <si>
    <t>Totaal van financiële vaste activa</t>
  </si>
  <si>
    <t>jenv-bw2-i_FinancialAssets</t>
  </si>
  <si>
    <t>Totaal van vaste activa</t>
  </si>
  <si>
    <t>jenv-bw2-i_AssetsNoncurrent</t>
  </si>
  <si>
    <t>Vlottende activa</t>
  </si>
  <si>
    <t>Voorraden</t>
  </si>
  <si>
    <t>jenv-bw2-i_Inventories</t>
  </si>
  <si>
    <t>Onderhanden projecten</t>
  </si>
  <si>
    <t>rj-i_ConstructionContractsAssets</t>
  </si>
  <si>
    <t>Vorderingen</t>
  </si>
  <si>
    <t>jenv-bw2-i_Receivables</t>
  </si>
  <si>
    <t>Effecten</t>
  </si>
  <si>
    <t>jenv-bw2-i_SecuritiesCurrent</t>
  </si>
  <si>
    <t>Liquide middelen</t>
  </si>
  <si>
    <t>jenv-bw2-i_CashAndCashEquivalents</t>
  </si>
  <si>
    <t>Totaal van vlottende activa</t>
  </si>
  <si>
    <t>jenv-bw2-i_AssetsCurrent</t>
  </si>
  <si>
    <t>Scenario 1: Toon foutmelding indien 'Totaal van activa' &lt;&gt; 'Totaal van passiva'
Scenario 2: Geen foutmelding indien  'Totaal van activa' = 'Totaal van passiva'</t>
  </si>
  <si>
    <t>Passiva</t>
  </si>
  <si>
    <t>Eigen vermogen</t>
  </si>
  <si>
    <t>jenv-bw2-i_Equity</t>
  </si>
  <si>
    <t>Groepsvermogen</t>
  </si>
  <si>
    <t>jenv-bw2-i_EquityGroup</t>
  </si>
  <si>
    <t>Egalisatierekening</t>
  </si>
  <si>
    <t>rj-i_EqualisationAccount</t>
  </si>
  <si>
    <t>Voorzieningen</t>
  </si>
  <si>
    <t>jenv-bw2-i_Provisions</t>
  </si>
  <si>
    <t>Langlopende schulden</t>
  </si>
  <si>
    <t>Schulden aan overheid</t>
  </si>
  <si>
    <t>bzk-ww-i_PayablesGovernmentNoncurrent</t>
  </si>
  <si>
    <t>Schulden aan banken</t>
  </si>
  <si>
    <t>jenv-bw2-i_PayablesBanksNoncurrent</t>
  </si>
  <si>
    <t>Schulden aan groepsmaatschappijen</t>
  </si>
  <si>
    <t>jenv-bw2-i_PayablesGroupCompaniesNoncurrent</t>
  </si>
  <si>
    <t>Schulden aan rechtspersonen en vennootschappen die een deelneming hebben in de rechtspersoon of waarin de rechtspersoon een deelneming heeft</t>
  </si>
  <si>
    <t>jenv-bw2-i_PayablesShareholdersParticipatingInterestsNoncurrent</t>
  </si>
  <si>
    <t>Verplichtingen uit hoofde van onroerende zaken verkocht onder voorwaarden</t>
  </si>
  <si>
    <t>rj-i_LiabilitiesFromRealEstateSoldSubjectTermsConditions</t>
  </si>
  <si>
    <t>Overige schulden</t>
  </si>
  <si>
    <t>jenv-bw2-i_PayablesOtherNoncurrent</t>
  </si>
  <si>
    <t>Totaal van langlopende schulden</t>
  </si>
  <si>
    <t>jenv-bw2-i_LiabilitiesNoncurrent</t>
  </si>
  <si>
    <t>Kortlopende schulden</t>
  </si>
  <si>
    <t>bzk-ww-i_PayablesGovernmentCurrent</t>
  </si>
  <si>
    <t>jenv-bw2-i_PayablesBanksCurrent</t>
  </si>
  <si>
    <t>Schulden aan leveranciers en handelskredieten</t>
  </si>
  <si>
    <t>jenv-bw2-i_TradePayablesCurrent</t>
  </si>
  <si>
    <t>jenv-bw2-i_PayablesGroupCompaniesCurrent</t>
  </si>
  <si>
    <t>jenv-bw2-i_PayablesShareholdersParticipatingInterestsCurrent</t>
  </si>
  <si>
    <t>Schulden ter zake van belastingen, premies van sociale verzekeringen en pensioenen</t>
  </si>
  <si>
    <t>bzk-ww-i_TaxesSocialSecurityContributionsPensionsPayableCurrent</t>
  </si>
  <si>
    <t>jenv-bw2-i_PayablesOtherCurrent</t>
  </si>
  <si>
    <t>Overlopende passiva</t>
  </si>
  <si>
    <t>jenv-bw2-i_AccrualsAndDeferredIncomeCurrent</t>
  </si>
  <si>
    <t>Totaal van kortlopende schulden</t>
  </si>
  <si>
    <t>jenv-bw2-i_LiabilitiesCurrent</t>
  </si>
  <si>
    <t>Totaal van passiva</t>
  </si>
  <si>
    <t>jenv-bw2-i_EquityAndLiabilities</t>
  </si>
  <si>
    <t>Zie requirement bij 'Totaal van activa'</t>
  </si>
  <si>
    <t>Toelichting op validatie</t>
  </si>
  <si>
    <t>Overzicht per regime met welke balans en post de in 2.7 totale marktwaarde vergeleken moeten worden.</t>
  </si>
  <si>
    <t>Tabel '2.7 - Marktwaarde in verhuurde staat - Totaal - DAEB', veld 'Marktwaarde' van kolom 'Totaal'</t>
  </si>
  <si>
    <t>Tabel '2.7 - Marktwaarde in verhuurde staat - Totaal - Niet-DAEB', veld 'Marktwaarde' van kolom 'Totaal'</t>
  </si>
  <si>
    <t>Tabel '2.7 - Marktwaarde in verhuurde staat - Totaal - Geconsolideerde niet-DAEB verbindingen', veld 'Marktwaarde' van kolom 'Totaal'</t>
  </si>
  <si>
    <t>Tabel 'H3.1 - Balans - DAEB', veld 'DAEB vastgoed in exploitatie', kolom 'Huidig'</t>
  </si>
  <si>
    <t>Tabel 'H3.1 - Balans - niet-DAEB', veld 'Niet-DAEB vastgoed in exploitatie', kolom 'Huidig'</t>
  </si>
  <si>
    <t>Tabel 'H3.1 - Balans - Geconsolideerde niet-DAEB verbindingen', veld 'Niet-DAEB vastgoed in exploitatie', kolom 'Huidig'</t>
  </si>
  <si>
    <t>Geconsolideerde niet-DAEB verbindingen komt niet voor in Administratieve scheiding</t>
  </si>
  <si>
    <t>Tabel 'H3.1 - Balans - Enkelvoudig', veld 'DAEB vastgoed in exploitatie', kolom 'Huidig'</t>
  </si>
  <si>
    <t>Niet-DAEB komt niet voor in Juridische splitsing</t>
  </si>
  <si>
    <t>Tabel 'H3.1 - Balans -  Geconsolideerde niet-DAEB verbindingen', veld 'Niet-DAEB vastgoed in exploitatie', kolom 'Huidig'</t>
  </si>
  <si>
    <t>Tabel 'H3.1 - Balans - Enkelvoudig', veld 'Niet-DAEB vastgoed in exploitatie', kolom 'Huidig'</t>
  </si>
  <si>
    <t>Geconsolideerde niet-DAEB verbindingen komt niet voor in Verlicht regime</t>
  </si>
  <si>
    <t>3.3 - Prognose kasstroomoverzicht &lt;PER TAK&gt;</t>
  </si>
  <si>
    <t xml:space="preserve">3.3 - Kasstroomoverzicht </t>
  </si>
  <si>
    <t>Huurontvangsten</t>
  </si>
  <si>
    <t>bzk-ww-i_RentalIncomeClassifiedAsOperatingActivities</t>
  </si>
  <si>
    <t>Scenario 1: Foutmelding indien 3.3 'huurontvangsten' &lt;&gt; Tabel '3.4.3 - Specificatie van de netto huurontvangsten', veld 'Totaal van huurontvangsten'.
Scenario 2: Geen foutmelding indien 3.3 'huurontvangsten' = Tabel '3.4.3 - Specificatie van de netto huurontvangsten', veld 'Totaal van huurontvangsten'.
Zie toelichting per tak onderaan dit tabblad.</t>
  </si>
  <si>
    <t>Vergoedingen</t>
  </si>
  <si>
    <t>bzk-ww-i_Reimbursements</t>
  </si>
  <si>
    <t>Overheidsontvangsten</t>
  </si>
  <si>
    <t>bzk-ww-i_ReceiptsGovernment</t>
  </si>
  <si>
    <t>Overige bedrijfsontvangsten</t>
  </si>
  <si>
    <t>bzk-ww-i_ReceiptsCompaniesOther</t>
  </si>
  <si>
    <t>Ontvangen interest</t>
  </si>
  <si>
    <t>rj-i_InterestReceivedClassifiedAsOperatingActivities</t>
  </si>
  <si>
    <t>Saldo ingaande kasstromen</t>
  </si>
  <si>
    <t>bzk-ww-i_BalanceCashInflows</t>
  </si>
  <si>
    <t>Erfpacht</t>
  </si>
  <si>
    <t>bzk-ww-i_GroundLeaseExpensesClassifiedAsOperatingActivities</t>
  </si>
  <si>
    <t>Betalingen aan werknemers</t>
  </si>
  <si>
    <t>rj-i_PaymentsEmployees</t>
  </si>
  <si>
    <t>Onderhoudsuitgaven</t>
  </si>
  <si>
    <t>bzk-ww-i_MaintenanceExpensesClassifiedAsOperatingExpenses</t>
  </si>
  <si>
    <t>Overige bedrijfsuitgaven</t>
  </si>
  <si>
    <t>bzk-ww-i_OperatingExpensesOtherClassifiedAsOperatingExpenses</t>
  </si>
  <si>
    <t>Betaalde interest</t>
  </si>
  <si>
    <t>rj-i_InterestPaidClassifiedAsOperatingActivities</t>
  </si>
  <si>
    <t>Sectorspecifieke heffing onafhankelijk van resultaat</t>
  </si>
  <si>
    <t>bzk-ww-i_SectorSpecificLevyIndependentOfResult</t>
  </si>
  <si>
    <t>Scenario 1: Foutmelding indien 3.3 'sectorspecifieke heffing onafhankelijk van resultaat' &lt;&gt; Tabel '3.4.7 - Specificatie van de sectorspecifieke heffing onafhankelijk van resultaat', veld 'Totaal van sectorspecifieke heffing onafhankelijk van resultaat'.
Scenario 2: Geen foutmelding indien 3.3 'sectorspecifieke heffing onafhankelijk van resultaat' = Tabel '3.4.7 - Specificatie van de sectorspecifieke heffing onafhankelijk van resultaat', veld 'Totaal van sectorspecifieke heffing onafhankelijk van resultaat'.
Zie toelichting per tak onderaan dit tabblad.</t>
  </si>
  <si>
    <t>Leefbaarheid externe uitgaven niet investeringsgebonden</t>
  </si>
  <si>
    <t>bzk-ww-i_LiveabilityExpensesExternalExpensesNoninvestmentRelated</t>
  </si>
  <si>
    <t>Vennootschapsbelasting</t>
  </si>
  <si>
    <t>bzk-ww-i_CorporateTaxClassifiedAsOperatingActivities</t>
  </si>
  <si>
    <t>Saldo uitgaande kasstromen</t>
  </si>
  <si>
    <t>bzk-ww-i_BalanceCashOutflows</t>
  </si>
  <si>
    <t>Totaal van kasstroom uit operationele activiteiten</t>
  </si>
  <si>
    <t>rj-i_CashFlowOperatingActivities</t>
  </si>
  <si>
    <t>Verkoopontvangsten bestaande huur</t>
  </si>
  <si>
    <t>bzk-ww-i_SalesIncomeRentOfHousingAndNonHousingUnits</t>
  </si>
  <si>
    <t>Verkoopontvangsten woongelegenheden (VOV)</t>
  </si>
  <si>
    <t>bzk-ww-i_SalesIncomeHousingUnitsVOVAfterPurchase</t>
  </si>
  <si>
    <t>Verkoopontvangsten nieuwbouw</t>
  </si>
  <si>
    <t>bzk-ww-i_SalesIncomeNewBuildingsHousingAndNonHousingUnits</t>
  </si>
  <si>
    <t>Verkoopontvangsten grond</t>
  </si>
  <si>
    <t>bzk-ww-i_SalesIncomeLand</t>
  </si>
  <si>
    <t>(Des)Investeringsontvangsten overig</t>
  </si>
  <si>
    <t>bzk-ww-i_DivestmentInvestmentProceedsOther</t>
  </si>
  <si>
    <t>Totaal van ontvangsten uit hoofde van vervreemding van materiële vaste activa</t>
  </si>
  <si>
    <t>rj-i_ProceedsSalesPropertyPlantAndEquipment</t>
  </si>
  <si>
    <t>Nieuwbouw huur</t>
  </si>
  <si>
    <t>bzk-ww-i_PaymentsNewBuildingsRentHousingAndNonHousingUnits</t>
  </si>
  <si>
    <t>Verbeteruitgaven</t>
  </si>
  <si>
    <t>bzk-ww-i_PaymentsAccommodationImprovementsHousingAndNonHousingUnits</t>
  </si>
  <si>
    <t>bzk-ww-i_PurchaseHousingAndNonHousingUnits</t>
  </si>
  <si>
    <t>Nieuwbouw verkoop</t>
  </si>
  <si>
    <t>bzk-ww-i_NewBuildingsSaleHousingAndNonHousingUnits</t>
  </si>
  <si>
    <t>Aankoop woongelegenheden (VOV) voor doorverkoop</t>
  </si>
  <si>
    <t>bzk-ww-i_PurchaseHousingUnitsVOVForResale</t>
  </si>
  <si>
    <t>Sloopuitgaven</t>
  </si>
  <si>
    <t>bzk-ww-i_DemolitionExpensesHousingAndNonHousingUnits</t>
  </si>
  <si>
    <t>Investeringen overig</t>
  </si>
  <si>
    <t>bzk-ww-i_InvestmentOtherFromInvestingActivities</t>
  </si>
  <si>
    <t>Totaal van verwerving van materiële vaste activa</t>
  </si>
  <si>
    <t>rj-i_PurchasePropertyPlantEquipment</t>
  </si>
  <si>
    <t>Saldo in- en uitgaande kasstroom MVA</t>
  </si>
  <si>
    <t>bzk-ww-i_CashFlowPPEActivities</t>
  </si>
  <si>
    <t>Ontvangsten verbindingen</t>
  </si>
  <si>
    <t>bzk-ww-i_IncomeCompounds</t>
  </si>
  <si>
    <t>Ontvangsten overig</t>
  </si>
  <si>
    <t>bzk-ww-i_IncomeOtherClassifiedAsInvestingProperties</t>
  </si>
  <si>
    <t>Uitgaven verbindingen</t>
  </si>
  <si>
    <t>bzk-ww-i_PaymentsCompoundClassifiedAsInvestingActivities</t>
  </si>
  <si>
    <t>Uitgaven overig</t>
  </si>
  <si>
    <t>bzk-ww-i_PaymentsOtherClassifiedAsInvestingActivities</t>
  </si>
  <si>
    <t>Saldo in- en uitgaande kasstroom FVA</t>
  </si>
  <si>
    <t>bzk-ww-i_BalanceFinancialFixedAssets</t>
  </si>
  <si>
    <t>Totaal van kasstroom uit investeringsactiviteiten</t>
  </si>
  <si>
    <t>rj-i_CashFlowInvestingActivities</t>
  </si>
  <si>
    <t>Nieuwe te borgen leningen</t>
  </si>
  <si>
    <t>bzk-ww-i_NewLoansToBeSecured</t>
  </si>
  <si>
    <t>Nieuwe ongeborgde leningen</t>
  </si>
  <si>
    <t>bzk-ww-i_NewNonSecuredLoans</t>
  </si>
  <si>
    <t>Aflossing geborgde leningen</t>
  </si>
  <si>
    <t>bzk-ww-i_RedemptionSecuredLoans</t>
  </si>
  <si>
    <t>Aflossing ongeborgde leningen</t>
  </si>
  <si>
    <t>bzk-ww-i_RedemptionNonSecuredLoans</t>
  </si>
  <si>
    <t>Totaal van kasstroom uit financieringsactiviteiten</t>
  </si>
  <si>
    <t>rj-i_CashFlowFinancingActivities</t>
  </si>
  <si>
    <t>Toename (afname) van geldmiddelen</t>
  </si>
  <si>
    <t>rj-i_IncreaseDecreaseCashAndCashEquivalents</t>
  </si>
  <si>
    <t>Wijziging kortgeld</t>
  </si>
  <si>
    <t>bzk-ww-i_ChangesShortTermCashAndCashEquivalents</t>
  </si>
  <si>
    <t>Geldmiddelen aan het begin van de periode</t>
  </si>
  <si>
    <t>rj-i_CashAndCashEquivalentsCashFlow</t>
  </si>
  <si>
    <t>Geldmiddelen aan het einde van de periode</t>
  </si>
  <si>
    <t>Overzicht per regime met welke '3.3 - Kasstroomoverzicht'  de huurontvangsten overeen moeten komen met '3.4.3 - (netto) huurontvangsten'.</t>
  </si>
  <si>
    <t>Tabel '3.4.3 - (netto) huurontvangsten - DAEB', veld 'Huurontvangsten' van kolom 'Totaal van huurontvangsten'</t>
  </si>
  <si>
    <t>Tabel '3.4.3 - (netto) huurontvangsten - niet-DAEB', veld 'Huurontvangsten' van kolom 'Totaal van huurontvangsten'</t>
  </si>
  <si>
    <t>Tabel '3.4.3 - (netto) huurontvangsten - geconsolideerde niet-DAEB', veld 'Huurontvangsten' van kolom 'Totaal van huurontvangsten'</t>
  </si>
  <si>
    <t>Overzicht per regime met welke '3.3 - Kasstroomoverzicht'  de sectorspecifieke heffing onafhankelijk van resultaat overeen moeten komen met '3.4.7 - Specificatie van de sectorspecifieke heffing onafhankelijk van het resultaat'.</t>
  </si>
  <si>
    <t>Tabel '3.4.7 - Specificatie van de sectorspecifieke heffing onafhankelijk van het resultaat - niet-DAEB', veld 'Sectorspecifieke heffing onafhankelijk van het resultaat' van kolom 'Totaal van sectorspecifieke heffing onafhankelijk van het resultaat'</t>
  </si>
  <si>
    <t>Tabel '3.4.7 - Specificatie van de sectorspecifieke heffing onafhankelijk van het resultaat - geconsolideerde niet-DAEB', veld 'Sectorspecifieke heffing onafhankelijk van het resultaat' van kolom 'Totaal van sectorspecifieke heffing onafhankelijk van het resultaat'</t>
  </si>
  <si>
    <r>
      <t xml:space="preserve">Tabel '3.3 - Kasstroomoverzicht - DAEB', veld 'huurontvangsten', kolom 'forecast verslgjaar </t>
    </r>
    <r>
      <rPr>
        <b/>
        <sz val="10"/>
        <color theme="1"/>
        <rFont val="Calibri"/>
        <family val="2"/>
        <scheme val="minor"/>
      </rPr>
      <t xml:space="preserve">OF </t>
    </r>
    <r>
      <rPr>
        <sz val="10"/>
        <color theme="1"/>
        <rFont val="Calibri"/>
        <family val="2"/>
        <scheme val="minor"/>
      </rPr>
      <t>betreffende prognosejaar'.</t>
    </r>
  </si>
  <si>
    <t>Tabel '3.3 - Kasstroomoverzicht - Niet-DAEB', veld 'huurontvangsten', kolom 'forecast verslgjaar OF betreffende prognosejaar'</t>
  </si>
  <si>
    <t>Tabel '3.3 - Kasstroomoverzicht - Geconsolideerde niet-DAEB verbindingen', veld 'huurontvangsten', kolom 'forecast verslgjaar OF betreffende prognosejaar'</t>
  </si>
  <si>
    <t>Tabel '3.3 - Kasstroomoverzicht - Niet-DAEB', veld 'sectorspecifieke heffing onafhankelijk van het resultaat', kolom 'forecast verslgjaar OF betreffende prognosejaar'</t>
  </si>
  <si>
    <t>Tabel '3.3 - Kasstroomoverzicht - Geconsolideerde niet-DAEB verbindingen', veld 'sectorspecifieke heffing onafhankelijk van het resultaat', kolom 'forecast verslgjaar OF betreffende prognosejaar'</t>
  </si>
  <si>
    <t>Tabel '3.3 - Kasstroomoverzicht - DAEB', veld 'huurontvangsten', kolom 'forecast verslgjaar OF betreffende prognosejaar'</t>
  </si>
  <si>
    <t>Tabel '3.3 - Kasstroomoverzicht - Enkelvoudig', veld 'huurontvangsten', kolom 'forecast verslgjaar OF betreffende prognosejaar'</t>
  </si>
  <si>
    <t>Samenvatting: Alleen bij Juridische splitsing moet voor de tabel '3.4.3 - Specificatie van de netto huurontvangsten - DAEB' de 'Totaal van huurontvangsten' met de '3.3 - Kasstroomoverzicht - Enkelvoudig' veld 'Huurontvangsten' overeenkomen. De requirement geldt voor zowel de forecast verslagjaar als alle prognosejaren. Bij alle overige regimes kan dit aan dezelfde tak gekoppeld worden en moet dus overeenkomen met:
-3.3 DAEB met 3.4.3 DAEB;
-3.3 niet-DAEB met 3.4.3 niet-DAEB;
-3.3 Geconsolideerde niet-DAEB verbindingen met 3.4.3 Geconsolideerde niet-DAEB verbindingen.</t>
  </si>
  <si>
    <t>Samenvatting: Alleen bij Juridische splitsing moet voor de tabel '3.4.7 - Specificatie van de sectorspecifieke heffing onafhankelijk van het resultaat - DAEB' de 'Totaal van sectorspecifieke heffing onafhankelijk van het resultaat' met de '3.3 - Kasstroomoverzicht - Enkelvoudig' veld 'Sectorspecifieke heffing onafhankelijk van resultaat' overeenkomen. De requirement geldt voor zowel de forecast verslagjaar als alle prognosejaren. Bij alle overige regimes kan dit aan dezelfde tak gekoppeld worden en moet dus overeenkomen met:
-3.3 DAEB met 3.4.7 DAEB;
-3.3 niet-DAEB met 3.4.7 niet-DAEB;
-3.3 Geconsolideerde niet-DAEB verbindingen met 3.4.7 Geconsolideerde niet-DAEB verbindingen.</t>
  </si>
  <si>
    <t>Hoofdstuk 3.4 - Toelichtingen prognose balans en kasstroomoverzicht</t>
  </si>
  <si>
    <t>3.4.1 - Uitgangspunten en parameters kasstroomprognose voor het bezit &lt;PER TAK&gt;</t>
  </si>
  <si>
    <t>3.4.1 - Uitgangspunten en parameters kasstroomprognose voor het bezit - Enkelvoudig en verbindingen.</t>
  </si>
  <si>
    <t>Verplicht in te vullen velden</t>
  </si>
  <si>
    <t>bzk-ww-i_PriceIncreaseMaintenanceExpensesPercentage</t>
  </si>
  <si>
    <t xml:space="preserve">3.4.1 - Uitgangspunten en parameters kasstroomprognose voor het bezit reguliere huurstijging </t>
  </si>
  <si>
    <t>Reguliere huurstijging (exclusief harmonisatie)</t>
  </si>
  <si>
    <t>bzk-ww-i_RegularRentIncreaseExcludingHarmonisationPercentage</t>
  </si>
  <si>
    <t>Huurstijging als gevolg van harmonisatie</t>
  </si>
  <si>
    <t>bzk-ww-i_RentIncreaseDueToHarmonisationPercentage</t>
  </si>
  <si>
    <t>Toegepaste huurstijging (totaal inclusief harmonisatie)</t>
  </si>
  <si>
    <t>bzk-ww-i_TotalOfAppliedRentIncreaseIncludingHarmonisationPercentage</t>
  </si>
  <si>
    <t>Huurderving</t>
  </si>
  <si>
    <t>bzk-ww-i_RentLossPercentage</t>
  </si>
  <si>
    <t>3.4.1 - Uitgangspunten en parameters kasstroomprognose voor het bezit - Rentepercentage nieuwe leningen</t>
  </si>
  <si>
    <t>Rentepercentage nieuwe leningen DAEB</t>
  </si>
  <si>
    <t>bzk-ww-i_InterestRateOnNewLoansPercentageDaeb</t>
  </si>
  <si>
    <t>Rentepercentage nieuwe leningen niet-DAEB</t>
  </si>
  <si>
    <t>bzk-ww-i_InterestRateOnNewLoansPercentageDaebNonDaeb</t>
  </si>
  <si>
    <t>Rentepercentage nieuwe leningen niet-DAEB verbindingen</t>
  </si>
  <si>
    <t>bzk-ww-i_InterestRateOnNewLoansPercentageDaebNonDaebCompound</t>
  </si>
  <si>
    <t xml:space="preserve">3.4.1 - Uitgangspunten en parameters kasstroomprognose voor het bezit - Rentepercentage nieuwe leningen </t>
  </si>
  <si>
    <t>Toelichting op de uitgangspunten en parameters kasstroomprognose</t>
  </si>
  <si>
    <t>bzk-ww-i_AssumptionsAndParametersCashFlowForecastDisclosure</t>
  </si>
  <si>
    <t>3.4.2 - Toelichting kasstroomoverzicht &lt;PER TAK&gt;</t>
  </si>
  <si>
    <t>Geactiveerde productie tbv eigen bedrijf (verkoop, sloop, nieuwbouw, aankoop en woningverbetering)</t>
  </si>
  <si>
    <t>bzk-ww-i_CashFlowStatementActivatedProductionOwnBusiness</t>
  </si>
  <si>
    <t>Deel betalingen aan werknemers en overige kasstromen dat betrekking heeft op onderhoud.</t>
  </si>
  <si>
    <t>bzk-ww-i_CashFlowStatementMaintenanceEmployeeBenefitsExpensesOtherCashFlows</t>
  </si>
  <si>
    <t>Deel betalingen aan werknemers en overige kasstromen dat betrekking heeft op leefbaarheid.</t>
  </si>
  <si>
    <t>bzk-ww-i_CashFlowStatementLiveabilityEmployeeBenefitsExpensesOtherCashFlows</t>
  </si>
  <si>
    <t>3.4.3 - Specificatie van de (netto) huurontvangsten &lt;PER TAK&gt;</t>
  </si>
  <si>
    <t>Portaaltekst: LET OP: het 'Totaal van huurontvangsten' in onderstaande overzichten zijn geen automatische optellingen, maar zijn de (eerder) gerapporteerde feiten (Totaal van huurontvangsten per tak) uit hoofdstuk 3.3 (Prognose kasstroomoverzicht).</t>
  </si>
  <si>
    <t xml:space="preserve">3.4.3 - Specificatie van de netto huurontvangsten </t>
  </si>
  <si>
    <t>Woonruimte</t>
  </si>
  <si>
    <t>bzk-ww-i_ReceiptsRentalLivingSpace</t>
  </si>
  <si>
    <t>Bedrijfsruimte</t>
  </si>
  <si>
    <t>bzk-ww-i_ReceiptsRentalCommercialRealEstate</t>
  </si>
  <si>
    <t>Maatschappelijk vastgoed</t>
  </si>
  <si>
    <t>bzk-ww-i_ReceiptsRentalSocialRealEstate</t>
  </si>
  <si>
    <t>Intramuraal zorgvastgoed</t>
  </si>
  <si>
    <t>bzk-ww-i_ReceiptsRentalIntramuralHealthcareRealEstate</t>
  </si>
  <si>
    <t>Parkeergelegenheid</t>
  </si>
  <si>
    <t>bzk-ww-i_ReceiptsRentalParkingFacilities</t>
  </si>
  <si>
    <t>Overig</t>
  </si>
  <si>
    <t>bzk-ww-i_ReceiptsRentalOther</t>
  </si>
  <si>
    <t>Totaal van huurontvangsten</t>
  </si>
  <si>
    <t>Zie requirement in hoofdstuk: '3.3 Kasstroomoverzicht.</t>
  </si>
  <si>
    <t>3.4.7 - Specificatie van de sectorspecifieke heffing onafhankelijk van het resultaat &lt;PER TAK&gt;</t>
  </si>
  <si>
    <t>Portaaltekst: LET OP: het 'Totaal van sectorspecifieke heffing onafhankelijk van het resultaat' in onderstaande overzichten zijn geen automatische optellingen, maar zijn de (eerder) gerapporteerde feiten (sectorspecifieke heffing onafhankelijk van het resultaat per tak) uit hoofdstuk 3.3 (Prognose kasstroomoverzicht).</t>
  </si>
  <si>
    <t>Saneringsheffing</t>
  </si>
  <si>
    <t>bzk-ww-i_RemediationLevy</t>
  </si>
  <si>
    <t>Obligoheffing WSW</t>
  </si>
  <si>
    <t>bzk-ww-i_WswTaxLevy</t>
  </si>
  <si>
    <t>Overige sectorspecifieke heffingen</t>
  </si>
  <si>
    <t>bzk-ww-i_OtherSectorSpecificCharges</t>
  </si>
  <si>
    <t>Totaal van sectorspecifieke heffing onafhankelijk van het resultaat</t>
  </si>
  <si>
    <t xml:space="preserve">Hoofdstuk 4.1 - Agio van de leningen </t>
  </si>
  <si>
    <t>4.1 - Agio van de leningen &lt;PER TAK&gt;</t>
  </si>
  <si>
    <t>Wat is de omvang van de nominaal in de balans opgenomen agio van de leningen?</t>
  </si>
  <si>
    <t>bzk-ww-i_SizeNominalAgioOfBorrowings</t>
  </si>
  <si>
    <t xml:space="preserve">4.3 - Aflossingsschema interne lening - Van DAEB TI naar niet-DAEB TI </t>
  </si>
  <si>
    <t>Restant looptijd interne lening in jaren</t>
  </si>
  <si>
    <t>bzk-ww-i_RemainingTermInternalLoanInYears</t>
  </si>
  <si>
    <t>Rentepercentage interne lening</t>
  </si>
  <si>
    <t>bzk-ww-i_InterestRateInternalLoan</t>
  </si>
  <si>
    <t>4.3 - Aflossingsschema interne lening - Van DAEB TI naar niet-DAEB TI - Verloopoverzicht</t>
  </si>
  <si>
    <t>Interne lening aan het begin van de periode</t>
  </si>
  <si>
    <t>bzk-ww-i_InternalLoan</t>
  </si>
  <si>
    <t>Storting</t>
  </si>
  <si>
    <t>bzk-ww-i_Contribution</t>
  </si>
  <si>
    <t>Aflossing</t>
  </si>
  <si>
    <t>bzk-ww-i_Redemption</t>
  </si>
  <si>
    <t>Interne lening aan het einde van de periode</t>
  </si>
  <si>
    <t>Rente</t>
  </si>
  <si>
    <t>bzk-ww-i_Interest</t>
  </si>
  <si>
    <t xml:space="preserve">4.3 - Aflossingsschema startlening </t>
  </si>
  <si>
    <t>4.3 - Aflossingsschema startlening - Van DAEB TI of niet-DAEB TI naar geconsolideerde niet-DAEB verbindingen</t>
  </si>
  <si>
    <t>Restant looptijd startlening in jaren</t>
  </si>
  <si>
    <t>bzk-ww-i_RemainingTermStartLoanInYears</t>
  </si>
  <si>
    <t>Rentepercentage startlening</t>
  </si>
  <si>
    <t>bzk-ww-i_InterestRateStartLoan</t>
  </si>
  <si>
    <t>4.3 - Aflossingsschema startlening - Van DAEB TI of niet-DAEB TI naar geconsolideerde niet-DAEB verbindingen - Verloopoverzicht</t>
  </si>
  <si>
    <t>Startlening aan het begin van de periode</t>
  </si>
  <si>
    <t>bzk-ww-i_StartLoan</t>
  </si>
  <si>
    <t>Startlening aan het einde van de periode</t>
  </si>
  <si>
    <t>Bijlagen</t>
  </si>
  <si>
    <t xml:space="preserve">Deze bijlagen worden als PDF-bestanden (ongestructureerde data) via Digipoort meegestuurd met de XBRL-berichten. </t>
  </si>
  <si>
    <t>In het portaal van SBR-wonen ziet deze upload-functionaliteit er als volgt uit:</t>
  </si>
  <si>
    <t>Bijlage toevoegen</t>
  </si>
  <si>
    <t>U kunt nu de vereiste bijlagen toevoegen aan de opgave door hier een bestand te selecteren. Deze bestanden worden samen met de opgave verstuurd.</t>
  </si>
  <si>
    <t>Voor de bij te voegen bestanden hanteert u de volgende naamconventies:</t>
  </si>
  <si>
    <t>Meerjarenbegroting:</t>
  </si>
  <si>
    <t>Meerjarenbegroting</t>
  </si>
  <si>
    <t>Begroting (als van toepassing):      </t>
  </si>
  <si>
    <t>Begroting</t>
  </si>
  <si>
    <t>Document en naamgeving</t>
  </si>
  <si>
    <t>Bestandsnaam</t>
  </si>
  <si>
    <t>Datum aangepast</t>
  </si>
  <si>
    <t>Selecteer</t>
  </si>
  <si>
    <t>Selecteer een bestand</t>
  </si>
  <si>
    <t>Meerjarenbegroting.pdf *</t>
  </si>
  <si>
    <t>Begroting.pdf</t>
  </si>
  <si>
    <t>Gemeente</t>
  </si>
  <si>
    <t>Postcodegebied (PC4)</t>
  </si>
  <si>
    <t>Status grond</t>
  </si>
  <si>
    <t>Aantal sociale huur huurwoongelegenheden</t>
  </si>
  <si>
    <t>Aantal middenhuurwoongelegenheden</t>
  </si>
  <si>
    <t>Aantal dure huurwoongelegenheden</t>
  </si>
  <si>
    <t>Aantal koopwoongelegenheden</t>
  </si>
  <si>
    <t>Aantal zelfstandige eenheden woonruimte duur vanaf huurtoeslaggrens tot middenhuurgrens</t>
  </si>
  <si>
    <t>Aantal zelfstandige eenheden woonruimte vanaf middenhuurgrens</t>
  </si>
  <si>
    <t>Tweede Prognosejaar</t>
  </si>
  <si>
    <t>Prijsinflatie</t>
  </si>
  <si>
    <t>Bouwkostenstijging</t>
  </si>
  <si>
    <t>Looninflatie</t>
  </si>
  <si>
    <t>Leegwaardestijging</t>
  </si>
  <si>
    <t>Bestuursverklaring</t>
  </si>
  <si>
    <t>Bestuurverklaring</t>
  </si>
  <si>
    <t>Warmtenet</t>
  </si>
  <si>
    <t>&lt;TABEL&gt; 2.10 Aantal woningen dat van het gas wordt afgehaald naar warmtevoorziening - Geconsolideerd</t>
  </si>
  <si>
    <t>2.2 - Prognose projectenoverzicht nieuwbouw</t>
  </si>
  <si>
    <t>&lt;TABEL&gt; 2.2 - Activiteitenoverzicht detail - Prognose projectenoverzicht nieuwbouw - Geconsolideerd</t>
  </si>
  <si>
    <t>Woongelegenheden in geclusterde woonvormen sociale huur</t>
  </si>
  <si>
    <t>Woongelegenheden in geclusterde woonvormen middenhuur</t>
  </si>
  <si>
    <t>Toekomstklaar (voldoet aan de isolatiestandaard)</t>
  </si>
  <si>
    <t>String1000</t>
  </si>
  <si>
    <t>Eigendom corporatie | Eigendom gemeente | Eigendom derde | Eigendom gemengd | Overig</t>
  </si>
  <si>
    <t>Sloop-Nieuwbouw</t>
  </si>
  <si>
    <t>Scenario 1: Verplicht invullen indien 'status grond' &lt;&gt; 'overig'
Scenario 2: Verplicht &lt;LEEG&gt; indien 'status grond' = 'overig'</t>
  </si>
  <si>
    <t>Scenario 1: Verplicht invullen indien 'status grond' = 'overig'
Scenario 2: Verplicht &lt;LEEG&gt; indien status grond' &lt;&gt; 'overig'</t>
  </si>
  <si>
    <t>2.2 - Prognose projectenoverzicht nieuwbouw &lt;GECONSOLIDEERD&gt;</t>
  </si>
  <si>
    <t>2.10 Aantal woningen dat van het gas wordt afgehaald naar warmtevoorziening &lt;GECONSOLIDEERD&gt;</t>
  </si>
  <si>
    <t>Volledig elektrische warmtepomp</t>
  </si>
  <si>
    <t>Gereed voor aansluiting op MT-warmtenet</t>
  </si>
  <si>
    <t>Aantal zelfstandige eenheden woonruimte duur tot huurtoeslaggrens</t>
  </si>
  <si>
    <t>Totaal van NCW erfpacht (doorexpl.)</t>
  </si>
  <si>
    <t>Totaal van onderhoudskosten (doorexpl.) op het moment van waarderen</t>
  </si>
  <si>
    <t>2.10 - Prognose aantal woningen isolatie en aardgasvrij</t>
  </si>
  <si>
    <t>Toekomstklaar (vergaand geïsoleerd of geschikt voor verwarmen met 50 graden)</t>
  </si>
  <si>
    <t>Onderhoudskostenstijging</t>
  </si>
  <si>
    <t>Bestuursverklaring - Verantwoordelijkheid bestuur</t>
  </si>
  <si>
    <t>2. De verstrekte prospectieve informatie bevat geen onjuistheden of onvolledigheden van materieel belang.</t>
  </si>
  <si>
    <t>3. Alle verplichtingen (in rechte afdwingbaar of feitelijk) waarvan het waarschijnlijk is dat voor de afwikkeling van die verplichtingen een uitstroom van middelen noodzakelijk is en een betrouwbare schatting van de omvang kan worden gemaakt, zijn verwerkt in de prospectieve informatie.</t>
  </si>
  <si>
    <t>4. Het geschatte verwachte financiële effect van lopende of dreigende claims tegen de toegelaten instelling is op de juiste wijze opgenomen in de prospectieve informatie en/of toegelicht. Behalve deze, zijn wij niet op de hoogte van het bestaan van andere aanvullende claims uit hoofde van aansprakelijkstelling en deze zijn ook niet te verwachten.</t>
  </si>
  <si>
    <t>5. In de verstrekte prospectieve informatie is rekening gehouden met de saneringsheffing en het beleid van het Ministerie van BZK inzake de huurontwikkeling.</t>
  </si>
  <si>
    <t>6. Voor de bij te voegen bijlagen zijn de juiste (voorgeschreven) naamconventies gehanteerd.</t>
  </si>
  <si>
    <t>Bestuursverklaring - Toelichting (indien van toepassing)</t>
  </si>
  <si>
    <t xml:space="preserve">   Status grond - Overeenstemming over voorwaarden</t>
  </si>
  <si>
    <t xml:space="preserve">   Status grond - Overig - toelichting</t>
  </si>
  <si>
    <t xml:space="preserve">   Sloop-Nieuwbouw - Zo ja, nog bewoond?</t>
  </si>
  <si>
    <t xml:space="preserve">&lt;OPMERKING: deze tabel is in de taxonomie horizontaal in tegenstelling tot deze verticale weergave&gt; </t>
  </si>
  <si>
    <t>municipality2023</t>
  </si>
  <si>
    <t>Vestigingsgemeentelijst 2023</t>
  </si>
  <si>
    <t>1. Verplicht in te vullen veld;
2. Vestigingsgemeentelijst 2023 hanteren.</t>
  </si>
  <si>
    <t>Scenario 1: Verplicht invullen indien 'Sloop-Nieuwbouw'= 'Ja'
Scenario 2: Verplicht &lt;LEEG&gt; indien 'Sloop-Nieuwbouw' = 'Nee'</t>
  </si>
  <si>
    <t>Portaaltekst: De leiding van de toegelaten instelling is verantwoordelijk voor de juistheid, volledigheid en tijdige indiening van de prospectieve informatie (dPi) op basis van de Regeling Toegelaten Instelling Volkshuisvesting. Deze verantwoordelijkheid omvat onder meer: het ontwerpen, invoeren en in stand houden van een intern beheersingssysteem relevant voor het opmaken van de prospectieve informatie zodanig dat deze geen afwijkingen van materieel belang bevat. Ik verklaar namens de toegelaten instelling hiermee dat bij het indienen van de rapportage is voldaan aan onderstaande punten:</t>
  </si>
  <si>
    <t>1. De prospectieve informatie komt overeen met de jaarbegroting en de bijbehorende meerjarenprognose die door de Raad van Commissarissen van de toegelaten instelling, respectievelijk van elk van aan haar verbonden ondernemingen zijn goedgekeurd.</t>
  </si>
  <si>
    <t xml:space="preserve">Verplicht in te vullen veld
</t>
  </si>
  <si>
    <t>Verplicht indien één van bovenstaande is beantwoord met 'Nee'</t>
  </si>
  <si>
    <t>Bestuursverklaring - Gemachtigde</t>
  </si>
  <si>
    <t>Portaaltekst: Hier dient naam en functie van de gemachtigde die namens de corporatie de prospectieve informatie (dPi) indient opgenomen te worden.</t>
  </si>
  <si>
    <t>Naam</t>
  </si>
  <si>
    <t>Functie</t>
  </si>
  <si>
    <t>bzk-dpi-i_Municipality</t>
  </si>
  <si>
    <t>bzk-dpi-i_PostalCodeArea</t>
  </si>
  <si>
    <t>bzk-dpi-i_GroundStatus</t>
  </si>
  <si>
    <t>bzk-dpi-i_LandStatusTermsAgreed</t>
  </si>
  <si>
    <t>bzk-dpi-i_LandStatusOtherExplanation</t>
  </si>
  <si>
    <t>bzk-dpi-i_DemolitionNewConstruction</t>
  </si>
  <si>
    <t>bzk-dpi-i_DemolitionNewConstructionInhabited</t>
  </si>
  <si>
    <t>bzk-dpi-i_NumberOfHousingSocialRentalUnits</t>
  </si>
  <si>
    <t>bzk-dpi-i_NumberOfHousingMidRentalUnits</t>
  </si>
  <si>
    <t>bzk-dpi-i_NumberOfHousingExpensiveRentalUnits</t>
  </si>
  <si>
    <t>bzk-dpi-i_NumberOfHousingOwnerOccupiedUnits</t>
  </si>
  <si>
    <t>GroundStatus</t>
  </si>
  <si>
    <t>Municipality2023</t>
  </si>
  <si>
    <t>PostalCodeArea</t>
  </si>
  <si>
    <t>bzk-dpi-i_NumberOfIndependentUnitsLivingSpaceExpensiveFromMidRentLimit</t>
  </si>
  <si>
    <t>bzk-dpi-i_PriceInflation</t>
  </si>
  <si>
    <t>bzk-dpi-i_WageInflation</t>
  </si>
  <si>
    <t>bzk-dpi-i_ConstructionCostIncrease</t>
  </si>
  <si>
    <t>bzk-dpi-i_VacantValueIncrease</t>
  </si>
  <si>
    <t>bzk-dpi-i_NumberOfHousingClusteredFormsSocialRent</t>
  </si>
  <si>
    <t>bzk-dpi-i_NumberOfHousingClusteredFormsMidRent</t>
  </si>
  <si>
    <t>bzk-dpi-i_NumberOfHousingClusteredForms</t>
  </si>
  <si>
    <t>bzk-dpi-i_NumberOfHousingInsulationFutureReadyInsulationStandard</t>
  </si>
  <si>
    <t>bzk-dpi-i_NumberOfHousingInsulationFutureReadyExtensivelyInsulated</t>
  </si>
  <si>
    <t>bzk-dpi-i_NumberOfHousingInsulationFutureReadyHeatNetwork</t>
  </si>
  <si>
    <t>bzk-dpi-i_NumberOfHousingInsulation</t>
  </si>
  <si>
    <t>bzk-dpi-i_NumberOfHousingSwitchedFromGasHeatNetwork</t>
  </si>
  <si>
    <t>bzk-dpi-i_NumberOfHousingSwitchedFromGasFullyElectricPump</t>
  </si>
  <si>
    <t>bzk-dpi-i_NumberOfHousingSwitchedFromGasOther</t>
  </si>
  <si>
    <t>bzk-dpi-i_NumberOfHousingSwitchedFromGas</t>
  </si>
  <si>
    <t>percent4decimals</t>
  </si>
  <si>
    <t>bzk-dpi-i_BoardStatement1</t>
  </si>
  <si>
    <t>bzk-dpi-i_BoardStatement2</t>
  </si>
  <si>
    <t>bzk-dpi-i_BoardStatement3</t>
  </si>
  <si>
    <t>bzk-dpi-i_BoardStatement4</t>
  </si>
  <si>
    <t>bzk-dpi-i_BoardStatement5</t>
  </si>
  <si>
    <t>bzk-dpi-i_BoardStatement6</t>
  </si>
  <si>
    <t>bzk-dpi-i_BoardStatementDescription</t>
  </si>
  <si>
    <t>bzk-dpi-i_NameRepresentative</t>
  </si>
  <si>
    <t>bzk-dpi-i_FunctionRepresentative</t>
  </si>
  <si>
    <t>Portaaltekst: LET OP: onderstaande toelichting heeft alleen betrekking op de eenheden woonruimte (eengezins- en
meergezinswoningen, studenteneenheden en extramurale (zorg)eenheden).</t>
  </si>
  <si>
    <t>Portaaltekst: LET OP:  De restant looptijd vult u in voor het eerste prognosejaar (2024), peildatum 1 januari 2024. In onderstaande tabel worden percentages uitgevraagd. U dient hier de daadwerkelijke percentages in te vullen. 1% vult u dus als 1 in.</t>
  </si>
  <si>
    <t>2.7 Toelichting waardering bezit - Aantal eenheden</t>
  </si>
  <si>
    <t xml:space="preserve">2.7 Toelichting waardering bezit - Totale marktwaarde  </t>
  </si>
  <si>
    <t>2.7 Toelichting waardering bezit - Totale beleidswaarde (voor LTV/Solvabiliteit)</t>
  </si>
  <si>
    <t>2.7 Toelichting waardering bezit - Aantal eenheden - Totaal</t>
  </si>
  <si>
    <t>2.7 Toelichting waardering bezit - Totale marktwaarde - Totaal</t>
  </si>
  <si>
    <t>2.7 Toelichting waardering bezit - Totale beleidswaarde (voor LTV/Solvabiliteit) - Totaal</t>
  </si>
  <si>
    <t>Geclusterde zorggeschikte woningen sociale huur</t>
  </si>
  <si>
    <t>Geclusterde zorggeschikte woningen middenhuur</t>
  </si>
  <si>
    <t>Zesde Prognosejaar</t>
  </si>
  <si>
    <t>Zevende Prognosejaar</t>
  </si>
  <si>
    <t>Achtste Prognosejaar</t>
  </si>
  <si>
    <t>Negende Prognosejaar</t>
  </si>
  <si>
    <t>Tiende Prognosejaar</t>
  </si>
  <si>
    <t>&lt;TABEL&gt; 3.4.1 - Uitgangspunten en parameters kasstroomprognose voor het bezit - Reguliere huurstijging - DAEB</t>
  </si>
  <si>
    <t>&lt;TABEL&gt; 3.4.1 - Uitgangspunten en parameters kasstroomprognose voor het bezit - Reguliere huurstijging - niet-DAEB</t>
  </si>
  <si>
    <t>&lt;TABEL&gt; 3.4.1 - Uitgangspunten en parameters kasstroomprognose voor het bezit - Reguliere huurstijging - Geconsolideerde niet-DAEB verbindingen</t>
  </si>
  <si>
    <t>&lt;TABEL&gt; Bestuursverklaring - Verantwoordelijkheid bestuur</t>
  </si>
  <si>
    <t>&lt;TABEL&gt; Bestuursverklaring - Toelichting (indien van toepassing)</t>
  </si>
  <si>
    <t>Dit tabblad bevat informatie met betrekking tot opgevraagde bijlagen bij dPi2024.</t>
  </si>
  <si>
    <t>U dient nog meer verplichte bestanden te selecteren. Het minimum aantal verplichte bestanden: 1</t>
  </si>
  <si>
    <t>Aantal zelfstandige eenheden woonruimte betaalbaar</t>
  </si>
  <si>
    <t>Waarvan woonruimte</t>
  </si>
  <si>
    <t>Wordt bekend bij Alfa</t>
  </si>
  <si>
    <t>&lt;TABEL&gt; 2.7 - Toelichting waardering bezit - Aantal eenheden - DAEB</t>
  </si>
  <si>
    <t>&lt;TABEL&gt; 2.7 - Toelichting waardering bezit - Totale marktwaarde - DAEB</t>
  </si>
  <si>
    <t>&lt;TABEL&gt; 2.7 - Toelichting waardering bezit - Totale beleidswaarde (voor LTV/solvabiliteit) - DAEB</t>
  </si>
  <si>
    <t>&lt;TABEL&gt; 2.7 - Toelichting waardering bezit - Aantal eenheden - niet-DAEB</t>
  </si>
  <si>
    <t>&lt;TABEL&gt; 2.7 - Toelichting waardering bezit - Totale marktwaarde - niet-DAEB</t>
  </si>
  <si>
    <t>&lt;TABEL&gt; 2.7 - Toelichting waardering bezit - Totale beleidswaarde (voor LTV/solvabiliteit) - niet-DAEB</t>
  </si>
  <si>
    <t>&lt;TABEL&gt; 2.7 - Toelichting waardering bezit - Totale beleidswaarde (voor LTV/solvabiliteit) - Geconsolideerde niet-DAEB verbindingen</t>
  </si>
  <si>
    <t>&lt;TABEL&gt; 2.7 - Toelichting waardering bezit - Aantal eenheden - Geconsolideerde niet-DAEB verbindingen</t>
  </si>
  <si>
    <t>&lt;TABEL&gt; 2.7 - Toelichting waardering bezit - Totale marktwaarde - Geconsolideerde niet-DAEB verbindingen</t>
  </si>
  <si>
    <t>&lt;TABEL&gt; 2.7 - Toelichting waardering bezit - Aantal eenheden - Totaal</t>
  </si>
  <si>
    <t>&lt;TABEL&gt; 2.7 - Toelichting waardering bezit - Totale marktwaarde - Totaal</t>
  </si>
  <si>
    <t>&lt;TABEL&gt; 2.7 - Toelichting waardering bezit - Totale beleidswaarde (voor LTV/solvabiliteit) - Totaal</t>
  </si>
  <si>
    <t>&lt;TABEL&gt; Bestuursverklaring - Gemachtigde</t>
  </si>
  <si>
    <t>Totaal van geclusterde zorggeschikte woningen</t>
  </si>
  <si>
    <t>Totaal van woongelegenheden in geclusterde woonvormen</t>
  </si>
  <si>
    <t>2.9 Aantal toegevoegde geclusterde zorggeschikte woningen &lt;GECONSOLIDEERD&gt;</t>
  </si>
  <si>
    <t>2.9 Aantal toegevoegde woongelegenheden in andere geclusterde woonvormen &lt;GECONSOLIDEERD&gt;</t>
  </si>
  <si>
    <t xml:space="preserve">2.9 - Prognose geclusterde zorggeschikte woningen en andere geclusterde woonvormen </t>
  </si>
  <si>
    <t>&lt;TABEL&gt; 2.9 Aantal toegevoegde geclusterde zorggeschikte woningen &lt;GECONSOLIDEERD&gt;</t>
  </si>
  <si>
    <t>&lt;TABEL&gt; 2.9 Aantal toegevoegde woongelegenheden in andere geclusterde woonvormen &lt;GECONSOLIDEERD&gt;</t>
  </si>
  <si>
    <t>Projectvoortgang</t>
  </si>
  <si>
    <t>Bestemmingsplan</t>
  </si>
  <si>
    <t>Omgevingsvergunning</t>
  </si>
  <si>
    <t>Verkennende fase | Initiatieffase (haalbaarheid) | Definitiefase (programma van eisen) | Ontwerpfase (bestek) | Bouwvoorbereidingsfase (Aanbesteding)| Realisatiefase (Bouw)</t>
  </si>
  <si>
    <t>Nog niet aangevraagd | Aangevraagd | Verstrekt (niet definitief) | Verstrekt (definitief)</t>
  </si>
  <si>
    <t>&lt;TABEL&gt; 2.3 - Overzicht aantal eenheden - DAEB</t>
  </si>
  <si>
    <t>&lt;TABEL&gt; 2.3 - Overzicht aantal eenheden - niet-DAEB</t>
  </si>
  <si>
    <t>&lt;TABEL&gt; 2.3 - Overzicht aantal eenheden - Geconsolideerde niet-DAEB verbindingen</t>
  </si>
  <si>
    <t>&lt;TABEL&gt; 2.4 - Aantal eenheden zelfstandige woonruimte gespecificeerd naar indeling van de energie-label - DAEB</t>
  </si>
  <si>
    <t>&lt;TABEL&gt; 2.4 - Aantal eenheden zelfstandige woonruimte gespecificeerd naar indeling van de energie-label - niet-DAEB</t>
  </si>
  <si>
    <t>&lt;TABEL&gt; 2.4 - Aantal eenheden zelfstandige woonruimte gespecificeerd naar indeling van de energie-label - Geconsolideerde niet-DAEB verbindingen</t>
  </si>
  <si>
    <t>&lt;TABEL&gt; 2.5 - Aantal eenheden zelfstandige woonruimte gespecificeerd naar indeling van de conditiescore - DAEB</t>
  </si>
  <si>
    <t>&lt;TABEL&gt; 2.5 - Aantal eenheden zelfstandige woonruimte gespecificeerd naar indeling van de conditiescore - niet-DAEB</t>
  </si>
  <si>
    <t>&lt;TABEL&gt; 2.5 - Aantal eenheden zelfstandige woonruimte gespecificeerd naar indeling van de conditiescore - Geconsolideerde niet-DAEB verbindingen</t>
  </si>
  <si>
    <t>&lt;TABEL&gt; 3.4.2 - Toelichting kasstroomoverzicht - DAEB</t>
  </si>
  <si>
    <t>&lt;TABEL&gt; 3.4.2 - Toelichting kasstroomoverzicht - niet-DAEB</t>
  </si>
  <si>
    <t>&lt;TABEL&gt; 3.4.2 - Toelichting kasstroomoverzicht - Geconsolideerde niet-DAEB verbindingen</t>
  </si>
  <si>
    <t>&lt;TABEL&gt; 3.4.3 - Specificatie van de netto huurontvangsten - DAEB</t>
  </si>
  <si>
    <t>&lt;TABEL&gt; 3.4.3 - Specificatie van de netto huurontvangsten - niet-DAEB</t>
  </si>
  <si>
    <t>&lt;TABEL&gt; 3.4.3 - Specificatie van de netto huurontvangsten - Geconsolideerde niet-DAEB verbindingen</t>
  </si>
  <si>
    <t>&lt;TABEL&gt; 3.4.7 - Specificatie van de sectorspecifieke heffing onafhankelijk van resultaat - DAEB</t>
  </si>
  <si>
    <t>&lt;TABEL&gt; 3.4.7 - Specificatie van de sectorspecifieke heffing onafhankelijk van resultaat - niet-DAEB</t>
  </si>
  <si>
    <t>&lt;TABEL&gt; 3.4.7 - Specificatie van de sectorspecifieke heffing onafhankelijk van resultaat - Geconsolideerde niet-DAEB verbindingen</t>
  </si>
  <si>
    <t>1) Verplicht in te vullen veld
2) 4 cijfers</t>
  </si>
  <si>
    <t>2.10 Aantal aan te passen woningen gespecificeerd naar indeling isolatie en toekomstklaar &lt;GECONSOLIDEERD&gt;</t>
  </si>
  <si>
    <t>&lt;TABEL&gt; 2.10 Aantal aan te passen woningen gespecificeerd naar indeling isolatie en toekomstklaar &lt;GECONSOLIDEERD&gt;</t>
  </si>
  <si>
    <t>Anders (excl. hybride warmtepompen)</t>
  </si>
  <si>
    <t>Nog acties nodig | Afwachten bezwaar/beroep derden | Geen acties meer nodig | Onbekend</t>
  </si>
  <si>
    <t>Totaal van aantal woningen dat van het gas wordt afgehaald naar warmtevoorziening</t>
  </si>
  <si>
    <t>Totaal van aantal aan te passen woningen gespecificeerd naar indeling isolatie en toekomstklaar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</si>
</sst>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color rgb="FF7030A0"/>
      <name val="Calibri"/>
      <family val="2"/>
      <scheme val="minor"/>
    </font>
    <font>
      <b/>
      <sz val="10"/>
      <color theme="1"/>
      <name val="Calibri"/>
      <family val="2"/>
      <scheme val="minor"/>
    </font>
    <font>
      <sz val="8"/>
      <color theme="1"/>
      <name val="Calibri"/>
      <family val="2"/>
      <scheme val="minor"/>
    </font>
    <font>
      <sz val="8"/>
      <name val="Calibri"/>
      <family val="2"/>
      <scheme val="minor"/>
    </font>
    <font>
      <sz val="8"/>
      <name val="Arial"/>
      <family val="2"/>
    </font>
    <font>
      <b/>
      <sz val="8"/>
      <name val="Arial"/>
      <family val="2"/>
    </font>
    <font>
      <sz val="14"/>
      <name val="Arial"/>
      <family val="2"/>
    </font>
    <font>
      <b/>
      <sz val="10"/>
      <name val="Arial"/>
      <family val="2"/>
    </font>
    <font>
      <i/>
      <sz val="10"/>
      <color theme="1"/>
      <name val="Calibri"/>
      <family val="2"/>
      <scheme val="minor"/>
    </font>
    <font>
      <b/>
      <sz val="10"/>
      <color theme="0"/>
      <name val="Arial"/>
      <family val="2"/>
    </font>
    <font>
      <sz val="11"/>
      <color theme="1"/>
      <name val="Arial"/>
      <family val="2"/>
    </font>
    <font>
      <sz val="8"/>
      <color theme="1"/>
      <name val="Arial"/>
      <family val="2"/>
    </font>
    <font>
      <sz val="11"/>
      <color rgb="FF000000"/>
      <name val="Arial"/>
      <family val="2"/>
    </font>
    <font>
      <sz val="10"/>
      <name val="Calibri"/>
      <family val="2"/>
      <scheme val="minor"/>
    </font>
    <font>
      <sz val="8"/>
      <color rgb="FF000000"/>
      <name val="Arial"/>
      <family val="2"/>
    </font>
    <font>
      <b/>
      <sz val="14"/>
      <name val="Arial"/>
      <family val="2"/>
    </font>
    <font>
      <b/>
      <sz val="15"/>
      <color theme="3"/>
      <name val="Calibri"/>
      <family val="2"/>
      <scheme val="minor"/>
    </font>
    <font>
      <sz val="10"/>
      <color rgb="FFFF0000"/>
      <name val="Calibri"/>
      <family val="2"/>
      <scheme val="minor"/>
    </font>
    <font>
      <b/>
      <u/>
      <sz val="11"/>
      <color theme="1"/>
      <name val="Calibri"/>
      <family val="2"/>
      <scheme val="minor"/>
    </font>
    <font>
      <sz val="12"/>
      <color rgb="FF404040"/>
      <name val="Calibri"/>
      <family val="2"/>
      <scheme val="minor"/>
    </font>
    <font>
      <b/>
      <sz val="13.5"/>
      <color rgb="FF404040"/>
      <name val="Calibri"/>
      <family val="2"/>
      <scheme val="minor"/>
    </font>
    <font>
      <b/>
      <sz val="12"/>
      <color rgb="FF212529"/>
      <name val="Calibri"/>
      <family val="2"/>
      <scheme val="minor"/>
    </font>
    <font>
      <sz val="12"/>
      <color rgb="FF212529"/>
      <name val="Calibri"/>
      <family val="2"/>
      <scheme val="minor"/>
    </font>
    <font>
      <sz val="12"/>
      <color rgb="FFCCCCCC"/>
      <name val="Calibri"/>
      <family val="2"/>
      <scheme val="minor"/>
    </font>
    <font>
      <sz val="12"/>
      <color rgb="FF721C24"/>
      <name val="Calibri"/>
      <family val="2"/>
      <scheme val="minor"/>
    </font>
    <font>
      <i/>
      <sz val="11"/>
      <color theme="1"/>
      <name val="Calibri"/>
      <family val="2"/>
      <scheme val="minor"/>
    </font>
    <font>
      <sz val="11"/>
      <name val="Calibri"/>
      <family val="2"/>
      <scheme val="minor"/>
    </font>
    <font>
      <sz val="10"/>
      <color rgb="FF000000"/>
      <name val="Calibri"/>
      <family val="2"/>
      <scheme val="minor"/>
    </font>
    <font>
      <sz val="12"/>
      <color theme="1"/>
      <name val="Calibri"/>
      <family val="2"/>
      <scheme val="minor"/>
    </font>
    <font>
      <b/>
      <sz val="1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A5A5A5"/>
      </patternFill>
    </fill>
    <fill>
      <patternFill patternType="solid">
        <fgColor rgb="FF808080"/>
        <bgColor rgb="FF808080"/>
      </patternFill>
    </fill>
    <fill>
      <patternFill patternType="solid">
        <fgColor rgb="FF66CC00"/>
        <bgColor rgb="FF66CC00"/>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right/>
      <top/>
      <bottom style="thick">
        <color theme="4"/>
      </bottom>
      <diagonal/>
    </border>
    <border>
      <left/>
      <right/>
      <top style="medium">
        <color rgb="FFDEE2E6"/>
      </top>
      <bottom style="thick">
        <color rgb="FFDEE2E6"/>
      </bottom>
      <diagonal/>
    </border>
    <border>
      <left/>
      <right/>
      <top style="medium">
        <color rgb="FFDEE2E6"/>
      </top>
      <bottom/>
      <diagonal/>
    </border>
    <border>
      <left style="medium">
        <color rgb="FFF5C6CB"/>
      </left>
      <right style="medium">
        <color rgb="FFF5C6CB"/>
      </right>
      <top style="medium">
        <color rgb="FFF5C6CB"/>
      </top>
      <bottom style="medium">
        <color rgb="FFF5C6CB"/>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0" fontId="2" fillId="2" borderId="0"/>
    <xf numFmtId="0" fontId="3" fillId="3" borderId="0"/>
    <xf numFmtId="0" fontId="4" fillId="2" borderId="0"/>
    <xf numFmtId="0" fontId="5" fillId="2" borderId="0">
      <alignment wrapText="1"/>
    </xf>
    <xf numFmtId="0" fontId="6" fillId="3" borderId="0"/>
    <xf numFmtId="0" fontId="6" fillId="3" borderId="1">
      <alignment horizontal="center"/>
    </xf>
    <xf numFmtId="0" fontId="4" fillId="2" borderId="1">
      <alignment horizontal="center" vertical="center"/>
    </xf>
    <xf numFmtId="49" fontId="4" fillId="2" borderId="0" applyFill="0" applyBorder="0">
      <alignment horizontal="center" vertical="center"/>
    </xf>
    <xf numFmtId="0" fontId="6" fillId="10" borderId="5">
      <alignment horizontal="center"/>
    </xf>
    <xf numFmtId="0" fontId="4" fillId="11" borderId="1">
      <alignment horizontal="center"/>
    </xf>
    <xf numFmtId="0" fontId="3" fillId="2" borderId="0"/>
    <xf numFmtId="49" fontId="7" fillId="2" borderId="0" applyFill="0" applyBorder="0" applyProtection="0">
      <alignment horizontal="center" textRotation="90"/>
    </xf>
    <xf numFmtId="49" fontId="4" fillId="2" borderId="3" applyFill="0">
      <alignment vertical="top"/>
    </xf>
    <xf numFmtId="49" fontId="1" fillId="0" borderId="0" applyFill="0" applyBorder="0">
      <alignment horizontal="center" wrapText="1"/>
    </xf>
    <xf numFmtId="0" fontId="14" fillId="12" borderId="25" applyNumberFormat="0" applyAlignment="0" applyProtection="0"/>
    <xf numFmtId="0" fontId="17" fillId="13" borderId="0" applyNumberFormat="0" applyFont="0" applyBorder="0" applyProtection="0"/>
    <xf numFmtId="0" fontId="17" fillId="14" borderId="0" applyNumberFormat="0" applyFont="0" applyBorder="0" applyProtection="0">
      <alignment horizontal="center"/>
    </xf>
    <xf numFmtId="0" fontId="21" fillId="0" borderId="27" applyNumberFormat="0" applyFill="0" applyAlignment="0" applyProtection="0"/>
  </cellStyleXfs>
  <cellXfs count="246">
    <xf numFmtId="0" fontId="0" fillId="0" borderId="0" xfId="0"/>
    <xf numFmtId="0" fontId="0" fillId="2" borderId="0" xfId="0" applyFill="1"/>
    <xf numFmtId="0" fontId="3" fillId="2" borderId="0" xfId="0" applyFont="1" applyFill="1"/>
    <xf numFmtId="0" fontId="4" fillId="2" borderId="0" xfId="3"/>
    <xf numFmtId="0" fontId="6" fillId="3" borderId="0" xfId="5"/>
    <xf numFmtId="0" fontId="3" fillId="4" borderId="0" xfId="0" applyFont="1" applyFill="1"/>
    <xf numFmtId="0" fontId="4" fillId="4" borderId="0" xfId="3" applyFill="1"/>
    <xf numFmtId="0" fontId="3" fillId="4" borderId="0" xfId="2" applyFill="1"/>
    <xf numFmtId="0" fontId="0" fillId="4" borderId="0" xfId="0" applyFill="1"/>
    <xf numFmtId="0" fontId="6" fillId="3" borderId="1" xfId="6" applyAlignment="1">
      <alignment horizontal="center" wrapText="1"/>
    </xf>
    <xf numFmtId="0" fontId="4" fillId="0" borderId="0" xfId="3" applyFill="1"/>
    <xf numFmtId="49" fontId="4" fillId="0" borderId="0" xfId="8" applyFill="1">
      <alignment horizontal="center" vertical="center"/>
    </xf>
    <xf numFmtId="0" fontId="9" fillId="2" borderId="0" xfId="0" applyFont="1" applyFill="1"/>
    <xf numFmtId="0" fontId="12" fillId="2" borderId="0" xfId="0" applyFont="1" applyFill="1" applyAlignment="1">
      <alignment horizontal="center"/>
    </xf>
    <xf numFmtId="0" fontId="10" fillId="2" borderId="0" xfId="0" applyFont="1" applyFill="1" applyAlignment="1">
      <alignment horizontal="center" wrapText="1"/>
    </xf>
    <xf numFmtId="0" fontId="9" fillId="2" borderId="0" xfId="0" applyFont="1" applyFill="1" applyAlignment="1">
      <alignment textRotation="90"/>
    </xf>
    <xf numFmtId="0" fontId="12" fillId="4" borderId="0" xfId="0" applyFont="1" applyFill="1"/>
    <xf numFmtId="0" fontId="10" fillId="7" borderId="0" xfId="0" applyFont="1" applyFill="1"/>
    <xf numFmtId="0" fontId="10" fillId="8" borderId="0" xfId="0" applyFont="1" applyFill="1"/>
    <xf numFmtId="0" fontId="9" fillId="4" borderId="0" xfId="0" applyFont="1" applyFill="1"/>
    <xf numFmtId="0" fontId="9" fillId="7" borderId="0" xfId="0" applyFont="1" applyFill="1"/>
    <xf numFmtId="0" fontId="9" fillId="8" borderId="0" xfId="0" applyFont="1" applyFill="1"/>
    <xf numFmtId="0" fontId="9" fillId="0" borderId="0" xfId="0" applyFont="1"/>
    <xf numFmtId="0" fontId="11" fillId="0" borderId="0" xfId="0" applyFont="1"/>
    <xf numFmtId="14" fontId="10" fillId="0" borderId="0" xfId="0" applyNumberFormat="1" applyFont="1" applyAlignment="1">
      <alignment horizontal="center" vertical="top" wrapText="1"/>
    </xf>
    <xf numFmtId="0" fontId="9" fillId="0" borderId="0" xfId="0" applyFont="1" applyAlignment="1">
      <alignment wrapText="1"/>
    </xf>
    <xf numFmtId="0" fontId="9" fillId="0" borderId="0" xfId="0" applyFont="1" applyAlignment="1">
      <alignment textRotation="90"/>
    </xf>
    <xf numFmtId="0" fontId="1" fillId="4" borderId="0" xfId="0" applyFont="1" applyFill="1"/>
    <xf numFmtId="0" fontId="4" fillId="8" borderId="0" xfId="3" applyFill="1"/>
    <xf numFmtId="0" fontId="4" fillId="7" borderId="0" xfId="3" applyFill="1"/>
    <xf numFmtId="0" fontId="4" fillId="9" borderId="0" xfId="3" applyFill="1"/>
    <xf numFmtId="0" fontId="6" fillId="9" borderId="0" xfId="3" applyFont="1" applyFill="1"/>
    <xf numFmtId="0" fontId="6" fillId="8" borderId="0" xfId="3" applyFont="1" applyFill="1"/>
    <xf numFmtId="0" fontId="6" fillId="4" borderId="0" xfId="3" applyFont="1" applyFill="1"/>
    <xf numFmtId="0" fontId="6" fillId="7" borderId="0" xfId="3" applyFont="1" applyFill="1"/>
    <xf numFmtId="0" fontId="4" fillId="3" borderId="0" xfId="3" applyFill="1"/>
    <xf numFmtId="0" fontId="6" fillId="3" borderId="0" xfId="3" applyFont="1" applyFill="1"/>
    <xf numFmtId="0" fontId="10" fillId="4" borderId="0" xfId="0" applyFont="1" applyFill="1"/>
    <xf numFmtId="0" fontId="6" fillId="2" borderId="0" xfId="3" applyFont="1"/>
    <xf numFmtId="49" fontId="4" fillId="6" borderId="0" xfId="8" applyFill="1">
      <alignment horizontal="center" vertical="center"/>
    </xf>
    <xf numFmtId="0" fontId="6" fillId="10" borderId="5" xfId="9">
      <alignment horizontal="center"/>
    </xf>
    <xf numFmtId="0" fontId="4" fillId="11" borderId="1" xfId="7" applyFill="1">
      <alignment horizontal="center" vertical="center"/>
    </xf>
    <xf numFmtId="0" fontId="4" fillId="11" borderId="1" xfId="10">
      <alignment horizontal="center"/>
    </xf>
    <xf numFmtId="0" fontId="6" fillId="10" borderId="5" xfId="9" applyAlignment="1">
      <alignment horizontal="center" wrapText="1"/>
    </xf>
    <xf numFmtId="0" fontId="3" fillId="2" borderId="0" xfId="11"/>
    <xf numFmtId="0" fontId="4" fillId="2" borderId="4" xfId="3" applyBorder="1"/>
    <xf numFmtId="49" fontId="4" fillId="2" borderId="3" xfId="13">
      <alignment vertical="top"/>
    </xf>
    <xf numFmtId="49" fontId="7" fillId="2" borderId="0" xfId="12" applyFill="1">
      <alignment horizontal="center" textRotation="90"/>
    </xf>
    <xf numFmtId="49" fontId="7" fillId="0" borderId="0" xfId="12" applyFill="1">
      <alignment horizontal="center" textRotation="90"/>
    </xf>
    <xf numFmtId="49" fontId="4" fillId="0" borderId="3" xfId="13" applyFill="1">
      <alignment vertical="top"/>
    </xf>
    <xf numFmtId="0" fontId="6" fillId="2" borderId="1" xfId="3" applyFont="1" applyBorder="1" applyAlignment="1">
      <alignment wrapText="1"/>
    </xf>
    <xf numFmtId="0" fontId="4" fillId="2" borderId="1" xfId="3" applyBorder="1" applyAlignment="1">
      <alignment wrapText="1"/>
    </xf>
    <xf numFmtId="49" fontId="4" fillId="5" borderId="7" xfId="8" applyFill="1" applyBorder="1">
      <alignment horizontal="center" vertical="center"/>
    </xf>
    <xf numFmtId="0" fontId="0" fillId="0" borderId="8" xfId="0" applyBorder="1"/>
    <xf numFmtId="49" fontId="4" fillId="6" borderId="9" xfId="8" applyFill="1" applyBorder="1">
      <alignment horizontal="center" vertical="center"/>
    </xf>
    <xf numFmtId="0" fontId="13" fillId="2" borderId="0" xfId="3" applyFont="1"/>
    <xf numFmtId="0" fontId="4" fillId="2" borderId="0" xfId="3" applyAlignment="1">
      <alignment horizontal="right"/>
    </xf>
    <xf numFmtId="0" fontId="4" fillId="2" borderId="9" xfId="3" applyBorder="1"/>
    <xf numFmtId="0" fontId="4" fillId="2" borderId="16" xfId="3" applyBorder="1"/>
    <xf numFmtId="0" fontId="4" fillId="2" borderId="17" xfId="3" applyBorder="1"/>
    <xf numFmtId="0" fontId="4" fillId="2" borderId="18" xfId="3" applyBorder="1"/>
    <xf numFmtId="0" fontId="0" fillId="0" borderId="19" xfId="0" applyBorder="1"/>
    <xf numFmtId="0" fontId="0" fillId="0" borderId="20" xfId="0" applyBorder="1"/>
    <xf numFmtId="0" fontId="0" fillId="0" borderId="21" xfId="0" applyBorder="1"/>
    <xf numFmtId="0" fontId="4" fillId="2" borderId="22" xfId="3" applyBorder="1"/>
    <xf numFmtId="0" fontId="4" fillId="2" borderId="6" xfId="3" applyBorder="1"/>
    <xf numFmtId="0" fontId="4" fillId="2" borderId="23" xfId="3" applyBorder="1"/>
    <xf numFmtId="0" fontId="4" fillId="2" borderId="2" xfId="3" applyBorder="1"/>
    <xf numFmtId="0" fontId="4" fillId="2" borderId="24" xfId="3" applyBorder="1"/>
    <xf numFmtId="49" fontId="1" fillId="2" borderId="0" xfId="14" applyFill="1" applyAlignment="1">
      <alignment horizontal="left" wrapText="1"/>
    </xf>
    <xf numFmtId="0" fontId="4" fillId="2" borderId="0" xfId="3" applyAlignment="1">
      <alignment vertical="top"/>
    </xf>
    <xf numFmtId="0" fontId="3" fillId="3" borderId="0" xfId="2"/>
    <xf numFmtId="0" fontId="6" fillId="3" borderId="1" xfId="6">
      <alignment horizontal="center"/>
    </xf>
    <xf numFmtId="0" fontId="4" fillId="2" borderId="1" xfId="7">
      <alignment horizontal="center" vertical="center"/>
    </xf>
    <xf numFmtId="0" fontId="2" fillId="2" borderId="0" xfId="1"/>
    <xf numFmtId="49" fontId="4" fillId="5" borderId="0" xfId="8" applyFill="1">
      <alignment horizontal="center" vertical="center"/>
    </xf>
    <xf numFmtId="0" fontId="0" fillId="0" borderId="10" xfId="0" applyBorder="1"/>
    <xf numFmtId="0" fontId="15" fillId="0" borderId="0" xfId="0" applyFont="1"/>
    <xf numFmtId="0" fontId="16" fillId="0" borderId="0" xfId="0" applyFont="1"/>
    <xf numFmtId="0" fontId="16" fillId="2" borderId="0" xfId="1" applyFont="1"/>
    <xf numFmtId="49" fontId="18" fillId="2" borderId="0" xfId="8" applyFont="1" applyFill="1">
      <alignment horizontal="center" vertical="center"/>
    </xf>
    <xf numFmtId="0" fontId="6" fillId="2" borderId="0" xfId="5" applyFill="1"/>
    <xf numFmtId="0" fontId="0" fillId="0" borderId="0" xfId="0" applyAlignment="1">
      <alignment horizontal="left"/>
    </xf>
    <xf numFmtId="0" fontId="0" fillId="0" borderId="0" xfId="16" applyFont="1" applyFill="1"/>
    <xf numFmtId="0" fontId="6" fillId="0" borderId="0" xfId="5" applyFill="1"/>
    <xf numFmtId="0" fontId="0" fillId="0" borderId="1" xfId="0" applyBorder="1" applyAlignment="1">
      <alignment horizontal="center"/>
    </xf>
    <xf numFmtId="0" fontId="0" fillId="2" borderId="0" xfId="0" applyFill="1" applyAlignment="1">
      <alignment horizontal="center"/>
    </xf>
    <xf numFmtId="0" fontId="6" fillId="2" borderId="0" xfId="3" applyFont="1" applyAlignment="1">
      <alignment wrapText="1"/>
    </xf>
    <xf numFmtId="0" fontId="4" fillId="2" borderId="0" xfId="3" applyAlignment="1">
      <alignment wrapText="1"/>
    </xf>
    <xf numFmtId="0" fontId="6" fillId="10" borderId="13" xfId="9" applyBorder="1">
      <alignment horizontal="center"/>
    </xf>
    <xf numFmtId="0" fontId="0" fillId="0" borderId="26" xfId="0" applyBorder="1" applyAlignment="1">
      <alignment horizontal="center"/>
    </xf>
    <xf numFmtId="0" fontId="3" fillId="2" borderId="0" xfId="2" applyFill="1"/>
    <xf numFmtId="0" fontId="0" fillId="0" borderId="1" xfId="0" applyBorder="1" applyAlignment="1">
      <alignment horizontal="center" vertical="center"/>
    </xf>
    <xf numFmtId="0" fontId="4" fillId="2" borderId="0" xfId="7" applyBorder="1">
      <alignment horizontal="center" vertical="center"/>
    </xf>
    <xf numFmtId="49" fontId="4" fillId="2" borderId="0" xfId="8" applyFill="1">
      <alignment horizontal="center" vertical="center"/>
    </xf>
    <xf numFmtId="0" fontId="4" fillId="2" borderId="1" xfId="3" applyBorder="1" applyAlignment="1">
      <alignment horizontal="center"/>
    </xf>
    <xf numFmtId="49" fontId="4" fillId="0" borderId="3" xfId="13" applyFill="1" applyAlignment="1">
      <alignment horizontal="left" vertical="top"/>
    </xf>
    <xf numFmtId="49" fontId="4" fillId="2" borderId="3" xfId="13" applyFill="1">
      <alignment vertical="top"/>
    </xf>
    <xf numFmtId="0" fontId="19" fillId="0" borderId="0" xfId="17" applyFont="1" applyFill="1">
      <alignment horizontal="center"/>
    </xf>
    <xf numFmtId="0" fontId="2" fillId="0" borderId="0" xfId="1" applyFill="1"/>
    <xf numFmtId="0" fontId="21" fillId="0" borderId="27" xfId="18" applyFill="1" applyAlignment="1">
      <alignment vertical="top" wrapText="1"/>
    </xf>
    <xf numFmtId="0" fontId="21" fillId="0" borderId="27" xfId="18" applyFill="1" applyAlignment="1">
      <alignment vertical="top"/>
    </xf>
    <xf numFmtId="0" fontId="0" fillId="0" borderId="0" xfId="0" applyAlignment="1">
      <alignment horizontal="center"/>
    </xf>
    <xf numFmtId="0" fontId="3" fillId="0" borderId="0" xfId="0" applyFont="1"/>
    <xf numFmtId="0" fontId="6" fillId="3" borderId="0" xfId="5" applyAlignment="1">
      <alignment horizontal="center"/>
    </xf>
    <xf numFmtId="0" fontId="20" fillId="0" borderId="0" xfId="0" applyFont="1" applyAlignment="1">
      <alignment wrapText="1"/>
    </xf>
    <xf numFmtId="0" fontId="3" fillId="0" borderId="0" xfId="11" applyFill="1"/>
    <xf numFmtId="0" fontId="3" fillId="0" borderId="0" xfId="2" applyFill="1"/>
    <xf numFmtId="0" fontId="4" fillId="0" borderId="0" xfId="7" applyFill="1" applyBorder="1">
      <alignment horizontal="center" vertical="center"/>
    </xf>
    <xf numFmtId="0" fontId="1" fillId="0" borderId="0" xfId="16" applyFont="1" applyFill="1"/>
    <xf numFmtId="0" fontId="6" fillId="0" borderId="0" xfId="16" applyFont="1" applyFill="1"/>
    <xf numFmtId="0" fontId="12" fillId="0" borderId="0" xfId="15" applyFont="1" applyFill="1" applyBorder="1"/>
    <xf numFmtId="0" fontId="1" fillId="0" borderId="0" xfId="16" applyFont="1" applyFill="1" applyBorder="1"/>
    <xf numFmtId="0" fontId="4" fillId="0" borderId="1" xfId="3" applyFill="1" applyBorder="1" applyAlignment="1">
      <alignment wrapText="1"/>
    </xf>
    <xf numFmtId="0" fontId="4" fillId="0" borderId="0" xfId="3" applyFill="1" applyAlignment="1">
      <alignment wrapText="1"/>
    </xf>
    <xf numFmtId="0" fontId="6" fillId="0" borderId="1" xfId="3" applyFont="1" applyFill="1" applyBorder="1" applyAlignment="1">
      <alignment wrapText="1"/>
    </xf>
    <xf numFmtId="0" fontId="6" fillId="0" borderId="1" xfId="3" applyFont="1" applyFill="1" applyBorder="1" applyAlignment="1">
      <alignment horizontal="left" wrapText="1"/>
    </xf>
    <xf numFmtId="0" fontId="4" fillId="0" borderId="1" xfId="3" applyFill="1" applyBorder="1" applyAlignment="1">
      <alignment horizontal="left" wrapText="1"/>
    </xf>
    <xf numFmtId="0" fontId="9" fillId="2" borderId="0" xfId="0" applyFont="1" applyFill="1" applyAlignment="1">
      <alignment wrapText="1"/>
    </xf>
    <xf numFmtId="0" fontId="2" fillId="0" borderId="7" xfId="1" applyFill="1" applyBorder="1"/>
    <xf numFmtId="0" fontId="0" fillId="0" borderId="14" xfId="0" applyBorder="1"/>
    <xf numFmtId="0" fontId="0" fillId="0" borderId="9" xfId="0" applyBorder="1"/>
    <xf numFmtId="0" fontId="3" fillId="0" borderId="7" xfId="2" applyFill="1" applyBorder="1"/>
    <xf numFmtId="0" fontId="3" fillId="0" borderId="8" xfId="2" applyFill="1" applyBorder="1"/>
    <xf numFmtId="0" fontId="3" fillId="0" borderId="14" xfId="2" applyFill="1" applyBorder="1"/>
    <xf numFmtId="0" fontId="6" fillId="0" borderId="14" xfId="5" applyFill="1" applyBorder="1"/>
    <xf numFmtId="0" fontId="6" fillId="0" borderId="8" xfId="5" applyFill="1" applyBorder="1"/>
    <xf numFmtId="0" fontId="0" fillId="0" borderId="11" xfId="0" applyBorder="1"/>
    <xf numFmtId="0" fontId="0" fillId="0" borderId="12" xfId="0" applyBorder="1"/>
    <xf numFmtId="0" fontId="4" fillId="0" borderId="15" xfId="3" applyFill="1" applyBorder="1"/>
    <xf numFmtId="0" fontId="0" fillId="0" borderId="15" xfId="0" applyBorder="1"/>
    <xf numFmtId="0" fontId="2" fillId="0" borderId="9" xfId="1" applyFill="1" applyBorder="1"/>
    <xf numFmtId="0" fontId="6" fillId="0" borderId="10" xfId="5" applyFill="1" applyBorder="1"/>
    <xf numFmtId="0" fontId="4" fillId="0" borderId="10" xfId="3" applyFill="1" applyBorder="1"/>
    <xf numFmtId="0" fontId="6" fillId="0" borderId="15" xfId="5" applyFill="1" applyBorder="1"/>
    <xf numFmtId="0" fontId="2" fillId="0" borderId="8" xfId="1" applyFill="1" applyBorder="1"/>
    <xf numFmtId="49" fontId="4" fillId="5" borderId="1" xfId="8" applyFill="1" applyBorder="1">
      <alignment horizontal="center" vertical="center"/>
    </xf>
    <xf numFmtId="49" fontId="4" fillId="6" borderId="1" xfId="8" applyFill="1" applyBorder="1">
      <alignment horizontal="center" vertical="center"/>
    </xf>
    <xf numFmtId="0" fontId="4" fillId="0" borderId="0" xfId="16" applyFont="1" applyFill="1"/>
    <xf numFmtId="0" fontId="13" fillId="0" borderId="0" xfId="3" applyFont="1" applyFill="1"/>
    <xf numFmtId="49" fontId="4" fillId="0" borderId="3" xfId="13" applyFill="1" applyAlignment="1">
      <alignment vertical="top" wrapText="1"/>
    </xf>
    <xf numFmtId="0" fontId="24" fillId="2" borderId="0" xfId="0" applyFont="1" applyFill="1" applyAlignment="1">
      <alignment horizontal="left" vertical="center"/>
    </xf>
    <xf numFmtId="0" fontId="0" fillId="2" borderId="0" xfId="0" applyFill="1" applyAlignment="1">
      <alignment horizontal="left" vertical="center" wrapText="1"/>
    </xf>
    <xf numFmtId="0" fontId="24" fillId="2" borderId="0" xfId="0" applyFont="1" applyFill="1" applyAlignment="1">
      <alignment horizontal="left" vertical="center" wrapText="1"/>
    </xf>
    <xf numFmtId="0" fontId="0" fillId="2" borderId="0" xfId="0" applyFill="1" applyAlignment="1">
      <alignment vertical="center"/>
    </xf>
    <xf numFmtId="0" fontId="1" fillId="2" borderId="0" xfId="0" applyFont="1" applyFill="1" applyAlignment="1">
      <alignment vertical="center"/>
    </xf>
    <xf numFmtId="0" fontId="25" fillId="2" borderId="0" xfId="0" applyFont="1" applyFill="1" applyAlignment="1">
      <alignment horizontal="left" vertical="center"/>
    </xf>
    <xf numFmtId="0" fontId="27" fillId="15" borderId="29" xfId="0" applyFont="1" applyFill="1" applyBorder="1" applyAlignment="1">
      <alignment vertical="top" wrapText="1"/>
    </xf>
    <xf numFmtId="0" fontId="27" fillId="15" borderId="29" xfId="0" applyFont="1" applyFill="1" applyBorder="1" applyAlignment="1">
      <alignment vertical="center" wrapText="1"/>
    </xf>
    <xf numFmtId="0" fontId="30" fillId="2" borderId="0" xfId="0" applyFont="1" applyFill="1"/>
    <xf numFmtId="0" fontId="27" fillId="15" borderId="29" xfId="0" applyFont="1" applyFill="1" applyBorder="1" applyAlignment="1">
      <alignment vertical="top"/>
    </xf>
    <xf numFmtId="0" fontId="29" fillId="0" borderId="30" xfId="0" applyFont="1" applyBorder="1" applyAlignment="1">
      <alignment horizontal="left" vertical="center"/>
    </xf>
    <xf numFmtId="0" fontId="26" fillId="15" borderId="28" xfId="0" applyFont="1" applyFill="1" applyBorder="1" applyAlignment="1">
      <alignment horizontal="center" vertical="center" wrapText="1"/>
    </xf>
    <xf numFmtId="0" fontId="28" fillId="15" borderId="29" xfId="0" applyFont="1" applyFill="1" applyBorder="1" applyAlignment="1">
      <alignment vertical="top"/>
    </xf>
    <xf numFmtId="0" fontId="30" fillId="2" borderId="4" xfId="0" applyFont="1" applyFill="1" applyBorder="1"/>
    <xf numFmtId="0" fontId="0" fillId="2" borderId="4" xfId="0" applyFill="1" applyBorder="1"/>
    <xf numFmtId="0" fontId="5" fillId="2" borderId="0" xfId="4">
      <alignment wrapText="1"/>
    </xf>
    <xf numFmtId="0" fontId="4" fillId="0" borderId="0" xfId="3" applyFill="1" applyAlignment="1">
      <alignment horizontal="left" wrapText="1"/>
    </xf>
    <xf numFmtId="0" fontId="4" fillId="2" borderId="0" xfId="3" applyAlignment="1">
      <alignment horizontal="left" wrapText="1"/>
    </xf>
    <xf numFmtId="0" fontId="23" fillId="0" borderId="0" xfId="0" applyFont="1"/>
    <xf numFmtId="0" fontId="4" fillId="0" borderId="1" xfId="7" applyFill="1">
      <alignment horizontal="center" vertical="center"/>
    </xf>
    <xf numFmtId="0" fontId="5" fillId="0" borderId="0" xfId="4" applyFill="1">
      <alignment wrapText="1"/>
    </xf>
    <xf numFmtId="0" fontId="27" fillId="15" borderId="0" xfId="0" applyFont="1" applyFill="1" applyAlignment="1">
      <alignment vertical="top"/>
    </xf>
    <xf numFmtId="0" fontId="27" fillId="15" borderId="0" xfId="0" applyFont="1" applyFill="1" applyAlignment="1">
      <alignment vertical="center" wrapText="1"/>
    </xf>
    <xf numFmtId="0" fontId="28" fillId="15" borderId="0" xfId="0" applyFont="1" applyFill="1" applyAlignment="1">
      <alignment vertical="top"/>
    </xf>
    <xf numFmtId="0" fontId="27" fillId="15" borderId="0" xfId="0" applyFont="1" applyFill="1" applyAlignment="1">
      <alignment vertical="top" wrapText="1"/>
    </xf>
    <xf numFmtId="0" fontId="16" fillId="0" borderId="0" xfId="1" applyFont="1" applyFill="1"/>
    <xf numFmtId="0" fontId="3" fillId="2" borderId="31" xfId="0" applyFont="1" applyFill="1" applyBorder="1"/>
    <xf numFmtId="0" fontId="4" fillId="0" borderId="1" xfId="10" applyFill="1">
      <alignment horizontal="center"/>
    </xf>
    <xf numFmtId="0" fontId="5" fillId="0" borderId="0" xfId="3" applyFont="1" applyFill="1" applyAlignment="1">
      <alignment wrapText="1"/>
    </xf>
    <xf numFmtId="49" fontId="4" fillId="2" borderId="3" xfId="13" applyFill="1" applyAlignment="1">
      <alignment vertical="top" wrapText="1"/>
    </xf>
    <xf numFmtId="0" fontId="31" fillId="0" borderId="0" xfId="0" applyFont="1" applyAlignment="1">
      <alignment horizontal="left"/>
    </xf>
    <xf numFmtId="0" fontId="4" fillId="0" borderId="32" xfId="7" applyFill="1" applyBorder="1">
      <alignment horizontal="center" vertical="center"/>
    </xf>
    <xf numFmtId="0" fontId="4" fillId="0" borderId="31" xfId="7" applyFill="1" applyBorder="1">
      <alignment horizontal="center" vertical="center"/>
    </xf>
    <xf numFmtId="0" fontId="31" fillId="0" borderId="0" xfId="0" applyFont="1"/>
    <xf numFmtId="49" fontId="18" fillId="0" borderId="3" xfId="13" applyFont="1" applyFill="1">
      <alignment vertical="top"/>
    </xf>
    <xf numFmtId="0" fontId="6" fillId="0" borderId="0" xfId="0" applyFont="1"/>
    <xf numFmtId="49" fontId="32" fillId="0" borderId="3" xfId="0" applyNumberFormat="1" applyFont="1" applyBorder="1" applyAlignment="1">
      <alignment vertical="top"/>
    </xf>
    <xf numFmtId="49" fontId="4" fillId="5" borderId="0" xfId="8" applyFill="1" applyAlignment="1">
      <alignment horizontal="center" vertical="center" wrapText="1"/>
    </xf>
    <xf numFmtId="0" fontId="0" fillId="0" borderId="0" xfId="0" applyAlignment="1">
      <alignment wrapText="1"/>
    </xf>
    <xf numFmtId="0" fontId="0" fillId="2" borderId="0" xfId="0" applyFill="1" applyAlignment="1">
      <alignment wrapText="1"/>
    </xf>
    <xf numFmtId="0" fontId="3" fillId="4" borderId="0" xfId="0" applyFont="1" applyFill="1" applyAlignment="1">
      <alignment wrapText="1"/>
    </xf>
    <xf numFmtId="49" fontId="4" fillId="6" borderId="0" xfId="8" applyFill="1" applyAlignment="1">
      <alignment horizontal="center" vertical="center" wrapText="1"/>
    </xf>
    <xf numFmtId="49" fontId="4" fillId="2" borderId="0" xfId="8" applyFill="1" applyAlignment="1">
      <alignment horizontal="center" vertical="center" wrapText="1"/>
    </xf>
    <xf numFmtId="0" fontId="6" fillId="2" borderId="0" xfId="5" applyFill="1" applyAlignment="1">
      <alignment wrapText="1"/>
    </xf>
    <xf numFmtId="0" fontId="6" fillId="3" borderId="1" xfId="6" applyAlignment="1">
      <alignment horizontal="center" vertical="center" wrapText="1"/>
    </xf>
    <xf numFmtId="0" fontId="6" fillId="3" borderId="1" xfId="5" applyBorder="1" applyAlignment="1">
      <alignment horizontal="center" vertical="center" wrapText="1"/>
    </xf>
    <xf numFmtId="49" fontId="4" fillId="0" borderId="0" xfId="8" applyFill="1" applyAlignment="1">
      <alignment horizontal="center" vertical="center" wrapText="1"/>
    </xf>
    <xf numFmtId="49" fontId="18" fillId="2" borderId="0" xfId="8" applyFont="1" applyFill="1" applyAlignment="1">
      <alignment horizontal="center" vertical="center" wrapText="1"/>
    </xf>
    <xf numFmtId="0" fontId="0" fillId="0" borderId="0" xfId="0" applyAlignment="1">
      <alignment vertical="center" wrapText="1"/>
    </xf>
    <xf numFmtId="49" fontId="4" fillId="0" borderId="3" xfId="13" applyFill="1" applyAlignment="1">
      <alignment vertical="center" wrapText="1"/>
    </xf>
    <xf numFmtId="0" fontId="3" fillId="4" borderId="0" xfId="0" applyFont="1" applyFill="1" applyAlignment="1">
      <alignment vertical="center" wrapText="1"/>
    </xf>
    <xf numFmtId="0" fontId="0" fillId="4" borderId="0" xfId="0" applyFill="1" applyAlignment="1">
      <alignment vertical="center" wrapText="1"/>
    </xf>
    <xf numFmtId="0" fontId="15" fillId="0" borderId="0" xfId="0" applyFont="1" applyAlignment="1">
      <alignment vertical="center" wrapText="1"/>
    </xf>
    <xf numFmtId="0" fontId="4" fillId="2" borderId="0" xfId="3" applyAlignment="1">
      <alignment vertical="center" wrapText="1"/>
    </xf>
    <xf numFmtId="49" fontId="4" fillId="0" borderId="3" xfId="13" applyFill="1" applyAlignment="1">
      <alignment horizontal="left" vertical="center" wrapText="1"/>
    </xf>
    <xf numFmtId="0" fontId="0" fillId="2" borderId="0" xfId="0" applyFill="1" applyAlignment="1">
      <alignment vertical="center" wrapText="1"/>
    </xf>
    <xf numFmtId="0" fontId="6" fillId="2" borderId="0" xfId="5" applyFill="1" applyAlignment="1">
      <alignment vertical="center" wrapText="1"/>
    </xf>
    <xf numFmtId="0" fontId="3" fillId="4" borderId="0" xfId="2" applyFill="1" applyAlignment="1">
      <alignment vertical="center" wrapText="1"/>
    </xf>
    <xf numFmtId="0" fontId="6" fillId="0" borderId="1" xfId="5" applyFill="1" applyBorder="1" applyAlignment="1">
      <alignment horizontal="center"/>
    </xf>
    <xf numFmtId="49" fontId="4" fillId="0" borderId="31" xfId="13" applyFill="1" applyBorder="1" applyAlignment="1">
      <alignment vertical="center"/>
    </xf>
    <xf numFmtId="49" fontId="4" fillId="0" borderId="31" xfId="13" applyFill="1" applyBorder="1" applyAlignment="1">
      <alignment vertical="center" wrapText="1"/>
    </xf>
    <xf numFmtId="0" fontId="6" fillId="0" borderId="1" xfId="6" applyFill="1">
      <alignment horizontal="center"/>
    </xf>
    <xf numFmtId="49" fontId="4" fillId="0" borderId="31" xfId="13" applyFill="1" applyBorder="1">
      <alignment vertical="top"/>
    </xf>
    <xf numFmtId="0" fontId="6" fillId="0" borderId="0" xfId="6" applyFill="1" applyBorder="1">
      <alignment horizontal="center"/>
    </xf>
    <xf numFmtId="49" fontId="4" fillId="0" borderId="0" xfId="8" applyFill="1" applyBorder="1">
      <alignment horizontal="center" vertical="center"/>
    </xf>
    <xf numFmtId="0" fontId="4" fillId="0" borderId="0" xfId="3" applyFill="1" applyAlignment="1">
      <alignment horizontal="left"/>
    </xf>
    <xf numFmtId="49" fontId="4" fillId="0" borderId="3" xfId="13" applyFill="1" applyAlignment="1">
      <alignment vertical="center"/>
    </xf>
    <xf numFmtId="0" fontId="0" fillId="0" borderId="4" xfId="0" applyBorder="1"/>
    <xf numFmtId="0" fontId="6" fillId="0" borderId="0" xfId="9" applyFill="1" applyBorder="1">
      <alignment horizontal="center"/>
    </xf>
    <xf numFmtId="0" fontId="6" fillId="10" borderId="34" xfId="9" applyBorder="1">
      <alignment horizontal="center"/>
    </xf>
    <xf numFmtId="0" fontId="6" fillId="10" borderId="35" xfId="9" applyBorder="1">
      <alignment horizontal="center"/>
    </xf>
    <xf numFmtId="0" fontId="6" fillId="10" borderId="36" xfId="9" applyBorder="1">
      <alignment horizontal="center"/>
    </xf>
    <xf numFmtId="0" fontId="0" fillId="0" borderId="0" xfId="0" applyAlignment="1">
      <alignment horizontal="center" vertical="center"/>
    </xf>
    <xf numFmtId="0" fontId="4" fillId="0" borderId="0" xfId="10" applyFill="1" applyBorder="1">
      <alignment horizontal="center"/>
    </xf>
    <xf numFmtId="0" fontId="5" fillId="0" borderId="0" xfId="4" applyFill="1" applyAlignment="1">
      <alignment horizontal="left" vertical="top" wrapText="1"/>
    </xf>
    <xf numFmtId="0" fontId="4" fillId="0" borderId="0" xfId="3" applyFill="1" applyAlignment="1">
      <alignment vertical="center" wrapText="1"/>
    </xf>
    <xf numFmtId="0" fontId="4" fillId="2" borderId="0" xfId="3" applyAlignment="1">
      <alignment horizontal="left" vertical="center" wrapText="1"/>
    </xf>
    <xf numFmtId="0" fontId="4" fillId="2" borderId="9" xfId="3" applyBorder="1" applyAlignment="1">
      <alignment horizontal="left" wrapText="1"/>
    </xf>
    <xf numFmtId="0" fontId="4" fillId="2" borderId="0" xfId="3" applyAlignment="1">
      <alignment horizontal="left" wrapText="1"/>
    </xf>
    <xf numFmtId="49" fontId="1" fillId="0" borderId="0" xfId="14" applyFill="1">
      <alignment horizontal="center" wrapText="1"/>
    </xf>
    <xf numFmtId="0" fontId="4" fillId="2" borderId="6" xfId="3" applyBorder="1" applyAlignment="1">
      <alignment horizontal="left" wrapText="1"/>
    </xf>
    <xf numFmtId="0" fontId="4" fillId="2" borderId="1" xfId="3" applyBorder="1" applyAlignment="1">
      <alignment horizontal="left" wrapText="1"/>
    </xf>
    <xf numFmtId="49" fontId="1" fillId="2" borderId="0" xfId="14" applyFill="1">
      <alignment horizontal="center" wrapText="1"/>
    </xf>
    <xf numFmtId="0" fontId="5" fillId="0" borderId="0" xfId="4" applyFill="1" applyAlignment="1">
      <alignment horizontal="left" wrapText="1"/>
    </xf>
    <xf numFmtId="0" fontId="5" fillId="2" borderId="0" xfId="4">
      <alignment wrapText="1"/>
    </xf>
    <xf numFmtId="0" fontId="5" fillId="2" borderId="0" xfId="4" applyAlignment="1">
      <alignment horizontal="left" wrapText="1"/>
    </xf>
    <xf numFmtId="0" fontId="4" fillId="0" borderId="0" xfId="3" applyFill="1" applyAlignment="1">
      <alignment horizontal="left" wrapText="1"/>
    </xf>
    <xf numFmtId="0" fontId="5" fillId="0" borderId="0" xfId="4" applyFill="1" applyAlignment="1"/>
    <xf numFmtId="0" fontId="5" fillId="0" borderId="0" xfId="4" applyFill="1">
      <alignment wrapText="1"/>
    </xf>
    <xf numFmtId="0" fontId="26" fillId="15" borderId="0" xfId="0" applyFont="1" applyFill="1" applyAlignment="1">
      <alignment horizontal="left" vertical="center" wrapText="1"/>
    </xf>
    <xf numFmtId="0" fontId="4" fillId="0" borderId="33" xfId="3" applyFill="1" applyBorder="1" applyAlignment="1">
      <alignment horizontal="left" wrapText="1"/>
    </xf>
    <xf numFmtId="0" fontId="5" fillId="0" borderId="0" xfId="4" applyFill="1" applyAlignment="1">
      <alignment horizontal="left" vertical="top" wrapText="1"/>
    </xf>
    <xf numFmtId="0" fontId="0" fillId="0" borderId="0" xfId="0" applyFill="1" applyAlignment="1">
      <alignment horizontal="center"/>
    </xf>
    <xf numFmtId="0" fontId="0" fillId="0" borderId="0" xfId="0" applyFill="1"/>
    <xf numFmtId="0" fontId="1" fillId="0" borderId="0" xfId="0" applyFont="1" applyFill="1"/>
    <xf numFmtId="0" fontId="0" fillId="0" borderId="0" xfId="0" applyFill="1" applyAlignment="1">
      <alignment wrapText="1"/>
    </xf>
    <xf numFmtId="0" fontId="33" fillId="0" borderId="0" xfId="2" applyFont="1" applyFill="1"/>
    <xf numFmtId="0" fontId="16" fillId="0" borderId="0" xfId="0" applyFont="1" applyFill="1"/>
    <xf numFmtId="0" fontId="3" fillId="0" borderId="0" xfId="0" applyFont="1" applyFill="1"/>
    <xf numFmtId="0" fontId="0" fillId="0" borderId="1" xfId="0" applyFill="1" applyBorder="1" applyAlignment="1">
      <alignment horizontal="center"/>
    </xf>
    <xf numFmtId="0" fontId="5" fillId="0" borderId="0" xfId="4" applyFill="1" applyAlignment="1">
      <alignment vertical="top" wrapText="1"/>
    </xf>
    <xf numFmtId="0" fontId="0" fillId="0" borderId="0" xfId="0" applyFill="1" applyAlignment="1">
      <alignment horizontal="left"/>
    </xf>
    <xf numFmtId="0" fontId="31" fillId="0" borderId="0" xfId="0" applyFont="1" applyFill="1" applyAlignment="1">
      <alignment horizontal="left"/>
    </xf>
    <xf numFmtId="0" fontId="34" fillId="0" borderId="0" xfId="0" applyFont="1" applyFill="1" applyAlignment="1">
      <alignment horizontal="left"/>
    </xf>
    <xf numFmtId="0" fontId="34" fillId="0" borderId="0" xfId="0" applyFont="1" applyAlignment="1">
      <alignment horizontal="left"/>
    </xf>
  </cellXfs>
  <cellStyles count="19">
    <cellStyle name="Concept" xfId="3" xr:uid="{00000000-0005-0000-0000-000001000000}"/>
    <cellStyle name="Controlecel" xfId="15" builtinId="23"/>
    <cellStyle name="elrStyle" xfId="16" xr:uid="{00000000-0005-0000-0000-000002000000}"/>
    <cellStyle name="Heading 1 2" xfId="18" xr:uid="{00000000-0005-0000-0000-000003000000}"/>
    <cellStyle name="Hoofdstuk" xfId="1" xr:uid="{00000000-0005-0000-0000-000004000000}"/>
    <cellStyle name="Invulveld" xfId="7" xr:uid="{00000000-0005-0000-0000-000005000000}"/>
    <cellStyle name="Kolom header" xfId="6" xr:uid="{00000000-0005-0000-0000-000006000000}"/>
    <cellStyle name="Kruisjeslijst" xfId="8" xr:uid="{00000000-0005-0000-0000-000007000000}"/>
    <cellStyle name="Menu 1" xfId="2" xr:uid="{00000000-0005-0000-0000-000008000000}"/>
    <cellStyle name="Portaal tekst" xfId="4" xr:uid="{00000000-0005-0000-0000-00000A000000}"/>
    <cellStyle name="Regimes" xfId="12" xr:uid="{00000000-0005-0000-0000-00000B000000}"/>
    <cellStyle name="Sommatie" xfId="9" xr:uid="{00000000-0005-0000-0000-00000C000000}"/>
    <cellStyle name="Standaard" xfId="0" builtinId="0"/>
    <cellStyle name="Tabel op pagina" xfId="5" xr:uid="{00000000-0005-0000-0000-00000D000000}"/>
    <cellStyle name="Tak header" xfId="14" xr:uid="{00000000-0005-0000-0000-00000E000000}"/>
    <cellStyle name="Taxo data" xfId="13" xr:uid="{00000000-0005-0000-0000-00000F000000}"/>
    <cellStyle name="Taxo kolom titels" xfId="11" xr:uid="{00000000-0005-0000-0000-000010000000}"/>
    <cellStyle name="trueStyle" xfId="17" xr:uid="{00000000-0005-0000-0000-000011000000}"/>
    <cellStyle name="Vooringevuldveld" xfId="10" xr:uid="{00000000-0005-0000-0000-000012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pageSetUpPr autoPageBreaks="0"/>
  </sheetPr>
  <dimension ref="A1:BA171"/>
  <sheetViews>
    <sheetView showGridLines="0" topLeftCell="C61" zoomScale="70" zoomScaleNormal="70" workbookViewId="0">
      <selection activeCell="E74" sqref="E74:J74"/>
    </sheetView>
  </sheetViews>
  <sheetFormatPr defaultColWidth="8.7109375" defaultRowHeight="15" x14ac:dyDescent="0.25"/>
  <cols>
    <col min="2" max="2" width="11.140625" customWidth="1"/>
    <col min="3" max="3" width="37.42578125" customWidth="1"/>
    <col min="4" max="4" width="28.42578125" customWidth="1"/>
    <col min="5" max="5" width="16.42578125" customWidth="1"/>
    <col min="6" max="6" width="61.42578125" customWidth="1"/>
    <col min="7" max="7" width="14.42578125" bestFit="1" customWidth="1"/>
    <col min="8" max="8" width="19.42578125" bestFit="1" customWidth="1"/>
    <col min="9" max="9" width="18.42578125" bestFit="1" customWidth="1"/>
    <col min="10" max="10" width="21.140625" customWidth="1"/>
    <col min="11" max="11" width="1.42578125" customWidth="1"/>
    <col min="12" max="17" width="2.42578125" customWidth="1"/>
    <col min="18" max="19" width="5.140625" customWidth="1"/>
    <col min="20" max="24" width="2.42578125" customWidth="1"/>
    <col min="25" max="25" width="1.42578125" customWidth="1"/>
    <col min="26" max="31" width="2.42578125" customWidth="1"/>
    <col min="32" max="32" width="1.42578125" customWidth="1"/>
    <col min="33" max="38" width="2.42578125" customWidth="1"/>
    <col min="39" max="39" width="1.42578125" customWidth="1"/>
    <col min="40" max="45" width="2.42578125" customWidth="1"/>
    <col min="46" max="46" width="1.42578125" customWidth="1"/>
    <col min="47" max="52" width="2.42578125" customWidth="1"/>
    <col min="53" max="53" width="1.42578125" customWidth="1"/>
  </cols>
  <sheetData>
    <row r="1" spans="1:10" ht="18.75" x14ac:dyDescent="0.3">
      <c r="A1" s="74" t="s">
        <v>0</v>
      </c>
    </row>
    <row r="2" spans="1:10" x14ac:dyDescent="0.25">
      <c r="B2" s="3" t="s">
        <v>1</v>
      </c>
      <c r="I2" s="159"/>
    </row>
    <row r="3" spans="1:10" x14ac:dyDescent="0.25">
      <c r="B3" s="10" t="s">
        <v>2</v>
      </c>
    </row>
    <row r="5" spans="1:10" x14ac:dyDescent="0.25">
      <c r="B5" s="3" t="s">
        <v>3</v>
      </c>
    </row>
    <row r="6" spans="1:10" x14ac:dyDescent="0.25">
      <c r="B6" s="10" t="s">
        <v>4</v>
      </c>
    </row>
    <row r="7" spans="1:10" x14ac:dyDescent="0.25">
      <c r="B7" s="10" t="s">
        <v>5</v>
      </c>
    </row>
    <row r="8" spans="1:10" x14ac:dyDescent="0.25">
      <c r="B8" s="10" t="s">
        <v>6</v>
      </c>
    </row>
    <row r="9" spans="1:10" x14ac:dyDescent="0.25">
      <c r="B9" s="10" t="s">
        <v>7</v>
      </c>
    </row>
    <row r="11" spans="1:10" ht="15.75" x14ac:dyDescent="0.25">
      <c r="B11" s="71" t="s">
        <v>8</v>
      </c>
      <c r="C11" s="71"/>
      <c r="D11" s="71"/>
      <c r="E11" s="71"/>
      <c r="F11" s="71"/>
      <c r="G11" s="71"/>
      <c r="H11" s="71"/>
      <c r="I11" s="71"/>
      <c r="J11" s="71"/>
    </row>
    <row r="12" spans="1:10" s="3" customFormat="1" ht="12.75" x14ac:dyDescent="0.2">
      <c r="C12" s="10"/>
    </row>
    <row r="13" spans="1:10" s="3" customFormat="1" ht="12.75" x14ac:dyDescent="0.2">
      <c r="C13" s="3" t="s">
        <v>9</v>
      </c>
    </row>
    <row r="14" spans="1:10" s="3" customFormat="1" ht="12.75" x14ac:dyDescent="0.2">
      <c r="C14" s="3" t="s">
        <v>10</v>
      </c>
    </row>
    <row r="15" spans="1:10" s="3" customFormat="1" ht="13.5" thickBot="1" x14ac:dyDescent="0.25">
      <c r="D15" s="139" t="s">
        <v>11</v>
      </c>
      <c r="E15" s="139" t="s">
        <v>12</v>
      </c>
      <c r="F15" s="139" t="s">
        <v>13</v>
      </c>
    </row>
    <row r="16" spans="1:10" ht="19.5" thickBot="1" x14ac:dyDescent="0.35">
      <c r="D16" s="119" t="s">
        <v>14</v>
      </c>
      <c r="E16" s="120"/>
      <c r="F16" s="53"/>
    </row>
    <row r="17" spans="4:18" ht="15.75" x14ac:dyDescent="0.25">
      <c r="D17" s="121"/>
      <c r="E17" s="122" t="s">
        <v>15</v>
      </c>
      <c r="F17" s="123"/>
      <c r="G17" s="124"/>
      <c r="H17" s="124"/>
      <c r="I17" s="125"/>
      <c r="J17" s="125"/>
      <c r="K17" s="125"/>
      <c r="L17" s="125"/>
      <c r="M17" s="125"/>
      <c r="N17" s="125"/>
      <c r="O17" s="125"/>
      <c r="P17" s="125"/>
      <c r="Q17" s="125"/>
      <c r="R17" s="126"/>
    </row>
    <row r="18" spans="4:18" ht="15.75" thickBot="1" x14ac:dyDescent="0.3">
      <c r="D18" s="121"/>
      <c r="E18" s="127"/>
      <c r="F18" s="128" t="s">
        <v>16</v>
      </c>
      <c r="G18" s="129" t="s">
        <v>17</v>
      </c>
      <c r="H18" s="130"/>
      <c r="I18" s="130"/>
      <c r="J18" s="130"/>
      <c r="K18" s="130"/>
      <c r="L18" s="130"/>
      <c r="M18" s="130"/>
      <c r="N18" s="130"/>
      <c r="O18" s="130"/>
      <c r="P18" s="130"/>
      <c r="Q18" s="130"/>
      <c r="R18" s="128"/>
    </row>
    <row r="19" spans="4:18" x14ac:dyDescent="0.25">
      <c r="D19" s="121"/>
      <c r="F19" s="76"/>
      <c r="G19" s="10"/>
    </row>
    <row r="20" spans="4:18" ht="19.5" thickBot="1" x14ac:dyDescent="0.35">
      <c r="D20" s="131" t="s">
        <v>18</v>
      </c>
      <c r="F20" s="76"/>
      <c r="G20" s="10"/>
    </row>
    <row r="21" spans="4:18" ht="15.75" x14ac:dyDescent="0.25">
      <c r="D21" s="121"/>
      <c r="E21" s="122" t="s">
        <v>19</v>
      </c>
      <c r="F21" s="123"/>
      <c r="G21" s="120"/>
      <c r="H21" s="120"/>
      <c r="I21" s="120"/>
      <c r="J21" s="120"/>
      <c r="K21" s="120"/>
      <c r="L21" s="120"/>
      <c r="M21" s="120"/>
      <c r="N21" s="120"/>
      <c r="O21" s="120"/>
      <c r="P21" s="120"/>
      <c r="Q21" s="120"/>
      <c r="R21" s="53"/>
    </row>
    <row r="22" spans="4:18" x14ac:dyDescent="0.25">
      <c r="D22" s="121"/>
      <c r="E22" s="121"/>
      <c r="F22" s="76" t="s">
        <v>20</v>
      </c>
      <c r="G22" s="84"/>
      <c r="H22" s="84"/>
      <c r="I22" s="84"/>
      <c r="J22" s="84"/>
      <c r="K22" s="84"/>
      <c r="L22" s="84"/>
      <c r="M22" s="84"/>
      <c r="N22" s="84"/>
      <c r="O22" s="84"/>
      <c r="P22" s="84"/>
      <c r="Q22" s="84"/>
      <c r="R22" s="132"/>
    </row>
    <row r="23" spans="4:18" x14ac:dyDescent="0.25">
      <c r="D23" s="121"/>
      <c r="E23" s="121"/>
      <c r="F23" s="76"/>
      <c r="G23" s="10" t="s">
        <v>21</v>
      </c>
      <c r="H23" s="84"/>
      <c r="I23" s="84"/>
      <c r="J23" s="84"/>
      <c r="R23" s="76"/>
    </row>
    <row r="24" spans="4:18" x14ac:dyDescent="0.25">
      <c r="D24" s="121"/>
      <c r="E24" s="121"/>
      <c r="F24" s="76"/>
      <c r="G24" s="10" t="s">
        <v>22</v>
      </c>
      <c r="H24" s="84"/>
      <c r="I24" s="84"/>
      <c r="J24" s="84"/>
      <c r="R24" s="76"/>
    </row>
    <row r="25" spans="4:18" x14ac:dyDescent="0.25">
      <c r="D25" s="121"/>
      <c r="E25" s="121"/>
      <c r="F25" s="133"/>
      <c r="G25" s="10" t="s">
        <v>23</v>
      </c>
      <c r="H25" s="10"/>
      <c r="I25" s="10"/>
      <c r="J25" s="10"/>
      <c r="R25" s="76"/>
    </row>
    <row r="26" spans="4:18" x14ac:dyDescent="0.25">
      <c r="D26" s="121"/>
      <c r="E26" s="121"/>
      <c r="F26" s="76" t="s">
        <v>24</v>
      </c>
      <c r="G26" s="84"/>
      <c r="H26" s="84"/>
      <c r="I26" s="84"/>
      <c r="J26" s="84"/>
      <c r="K26" s="84"/>
      <c r="L26" s="84"/>
      <c r="M26" s="84"/>
      <c r="N26" s="84"/>
      <c r="O26" s="84"/>
      <c r="P26" s="84"/>
      <c r="Q26" s="84"/>
      <c r="R26" s="132"/>
    </row>
    <row r="27" spans="4:18" x14ac:dyDescent="0.25">
      <c r="D27" s="121"/>
      <c r="E27" s="121"/>
      <c r="F27" s="76"/>
      <c r="G27" s="10" t="s">
        <v>25</v>
      </c>
      <c r="H27" s="84"/>
      <c r="I27" s="84"/>
      <c r="J27" s="84"/>
      <c r="R27" s="76"/>
    </row>
    <row r="28" spans="4:18" x14ac:dyDescent="0.25">
      <c r="D28" s="121"/>
      <c r="E28" s="121"/>
      <c r="F28" s="76"/>
      <c r="G28" s="10" t="s">
        <v>26</v>
      </c>
      <c r="H28" s="84"/>
      <c r="I28" s="84"/>
      <c r="J28" s="84"/>
      <c r="R28" s="76"/>
    </row>
    <row r="29" spans="4:18" x14ac:dyDescent="0.25">
      <c r="D29" s="121"/>
      <c r="E29" s="121"/>
      <c r="F29" s="133"/>
      <c r="G29" s="10" t="s">
        <v>27</v>
      </c>
      <c r="H29" s="10"/>
      <c r="I29" s="10"/>
      <c r="J29" s="10"/>
      <c r="R29" s="76"/>
    </row>
    <row r="30" spans="4:18" x14ac:dyDescent="0.25">
      <c r="D30" s="121"/>
      <c r="E30" s="121"/>
      <c r="F30" s="76" t="s">
        <v>28</v>
      </c>
      <c r="G30" s="84"/>
      <c r="H30" s="84"/>
      <c r="I30" s="84"/>
      <c r="J30" s="84"/>
      <c r="K30" s="84"/>
      <c r="L30" s="84"/>
      <c r="M30" s="84"/>
      <c r="N30" s="84"/>
      <c r="O30" s="84"/>
      <c r="P30" s="84"/>
      <c r="Q30" s="84"/>
      <c r="R30" s="132"/>
    </row>
    <row r="31" spans="4:18" x14ac:dyDescent="0.25">
      <c r="D31" s="121"/>
      <c r="E31" s="121"/>
      <c r="F31" s="76"/>
      <c r="G31" s="10" t="s">
        <v>29</v>
      </c>
      <c r="H31" s="84"/>
      <c r="I31" s="84"/>
      <c r="J31" s="84"/>
      <c r="R31" s="76"/>
    </row>
    <row r="32" spans="4:18" ht="15.75" thickBot="1" x14ac:dyDescent="0.3">
      <c r="D32" s="121"/>
      <c r="E32" s="127"/>
      <c r="F32" s="128"/>
      <c r="G32" s="129" t="s">
        <v>30</v>
      </c>
      <c r="H32" s="134"/>
      <c r="I32" s="134"/>
      <c r="J32" s="134"/>
      <c r="K32" s="130"/>
      <c r="L32" s="130"/>
      <c r="M32" s="130"/>
      <c r="N32" s="130"/>
      <c r="O32" s="130"/>
      <c r="P32" s="130"/>
      <c r="Q32" s="130"/>
      <c r="R32" s="128"/>
    </row>
    <row r="33" spans="3:19" x14ac:dyDescent="0.25">
      <c r="D33" s="121"/>
      <c r="F33" s="76"/>
      <c r="G33" s="10"/>
      <c r="H33" s="84"/>
      <c r="I33" s="84"/>
      <c r="J33" s="84"/>
    </row>
    <row r="34" spans="3:19" ht="19.5" thickBot="1" x14ac:dyDescent="0.35">
      <c r="D34" s="131" t="s">
        <v>31</v>
      </c>
      <c r="F34" s="76"/>
      <c r="G34" s="10"/>
      <c r="H34" s="10"/>
      <c r="I34" s="10"/>
      <c r="J34" s="10"/>
    </row>
    <row r="35" spans="3:19" ht="18.75" x14ac:dyDescent="0.3">
      <c r="D35" s="121"/>
      <c r="E35" s="122" t="s">
        <v>32</v>
      </c>
      <c r="F35" s="135"/>
      <c r="G35" s="125"/>
      <c r="H35" s="125"/>
      <c r="I35" s="125"/>
      <c r="J35" s="125"/>
      <c r="K35" s="125"/>
      <c r="L35" s="125"/>
      <c r="M35" s="125"/>
      <c r="N35" s="125"/>
      <c r="O35" s="125"/>
      <c r="P35" s="125"/>
      <c r="Q35" s="125"/>
      <c r="R35" s="126"/>
    </row>
    <row r="36" spans="3:19" x14ac:dyDescent="0.25">
      <c r="D36" s="121"/>
      <c r="E36" s="121"/>
      <c r="F36" s="76" t="s">
        <v>33</v>
      </c>
      <c r="G36" s="10" t="s">
        <v>34</v>
      </c>
      <c r="H36" s="84"/>
      <c r="I36" s="84"/>
      <c r="J36" s="84"/>
      <c r="R36" s="76"/>
    </row>
    <row r="37" spans="3:19" x14ac:dyDescent="0.25">
      <c r="D37" s="121"/>
      <c r="E37" s="121"/>
      <c r="F37" s="76"/>
      <c r="G37" s="10" t="s">
        <v>35</v>
      </c>
      <c r="H37" s="84"/>
      <c r="I37" s="84"/>
      <c r="J37" s="84"/>
      <c r="R37" s="76"/>
    </row>
    <row r="38" spans="3:19" ht="15.75" thickBot="1" x14ac:dyDescent="0.3">
      <c r="D38" s="127"/>
      <c r="E38" s="127"/>
      <c r="F38" s="128"/>
      <c r="G38" s="129" t="s">
        <v>36</v>
      </c>
      <c r="H38" s="129"/>
      <c r="I38" s="129"/>
      <c r="J38" s="129"/>
      <c r="K38" s="130"/>
      <c r="L38" s="130"/>
      <c r="M38" s="130"/>
      <c r="N38" s="130"/>
      <c r="O38" s="130"/>
      <c r="P38" s="130"/>
      <c r="Q38" s="130"/>
      <c r="R38" s="128"/>
    </row>
    <row r="39" spans="3:19" s="3" customFormat="1" ht="12.75" x14ac:dyDescent="0.2">
      <c r="C39" s="219" t="s">
        <v>37</v>
      </c>
      <c r="D39" s="219"/>
      <c r="E39" s="219"/>
      <c r="F39" s="219"/>
      <c r="G39" s="219"/>
      <c r="H39" s="219"/>
      <c r="I39" s="219"/>
      <c r="J39" s="219"/>
      <c r="K39" s="219"/>
      <c r="L39" s="219"/>
      <c r="M39" s="219"/>
      <c r="N39" s="219"/>
      <c r="O39" s="219"/>
      <c r="P39" s="219"/>
      <c r="Q39" s="219"/>
      <c r="R39" s="219"/>
      <c r="S39" s="219"/>
    </row>
    <row r="40" spans="3:19" s="3" customFormat="1" ht="12.75" x14ac:dyDescent="0.2">
      <c r="C40" s="219"/>
      <c r="D40" s="219"/>
      <c r="E40" s="219"/>
      <c r="F40" s="219"/>
      <c r="G40" s="219"/>
      <c r="H40" s="219"/>
      <c r="I40" s="219"/>
      <c r="J40" s="219"/>
      <c r="K40" s="219"/>
      <c r="L40" s="219"/>
      <c r="M40" s="219"/>
      <c r="N40" s="219"/>
      <c r="O40" s="219"/>
      <c r="P40" s="219"/>
      <c r="Q40" s="219"/>
      <c r="R40" s="219"/>
      <c r="S40" s="219"/>
    </row>
    <row r="41" spans="3:19" s="3" customFormat="1" ht="12.75" x14ac:dyDescent="0.2">
      <c r="C41" s="219"/>
      <c r="D41" s="219"/>
      <c r="E41" s="219"/>
      <c r="F41" s="219"/>
      <c r="G41" s="219"/>
      <c r="H41" s="219"/>
      <c r="I41" s="219"/>
      <c r="J41" s="219"/>
      <c r="K41" s="219"/>
      <c r="L41" s="219"/>
      <c r="M41" s="219"/>
      <c r="N41" s="219"/>
      <c r="O41" s="219"/>
      <c r="P41" s="219"/>
      <c r="Q41" s="219"/>
      <c r="R41" s="219"/>
      <c r="S41" s="219"/>
    </row>
    <row r="42" spans="3:19" s="3" customFormat="1" ht="12.75" x14ac:dyDescent="0.2">
      <c r="C42" s="158"/>
      <c r="D42" s="158"/>
      <c r="E42" s="158"/>
      <c r="F42" s="158"/>
      <c r="G42" s="158"/>
      <c r="H42" s="158"/>
      <c r="I42" s="158"/>
      <c r="J42" s="158"/>
      <c r="K42" s="158"/>
      <c r="L42" s="158"/>
      <c r="M42" s="158"/>
      <c r="N42" s="158"/>
      <c r="O42" s="158"/>
      <c r="P42" s="158"/>
      <c r="Q42" s="158"/>
      <c r="R42" s="158"/>
      <c r="S42" s="158"/>
    </row>
    <row r="43" spans="3:19" s="3" customFormat="1" ht="12.75" x14ac:dyDescent="0.2">
      <c r="C43" s="3" t="s">
        <v>38</v>
      </c>
    </row>
    <row r="44" spans="3:19" s="3" customFormat="1" ht="12.75" x14ac:dyDescent="0.2">
      <c r="C44" s="3" t="s">
        <v>39</v>
      </c>
    </row>
    <row r="45" spans="3:19" s="3" customFormat="1" ht="12.75" x14ac:dyDescent="0.2"/>
    <row r="46" spans="3:19" s="3" customFormat="1" ht="12.75" x14ac:dyDescent="0.2">
      <c r="C46" s="3" t="s">
        <v>40</v>
      </c>
      <c r="G46" s="3" t="s">
        <v>41</v>
      </c>
    </row>
    <row r="47" spans="3:19" s="3" customFormat="1" ht="63.75" customHeight="1" x14ac:dyDescent="0.2">
      <c r="D47" s="222" t="s">
        <v>42</v>
      </c>
      <c r="E47" s="222"/>
      <c r="F47" s="222"/>
      <c r="G47" s="222" t="s">
        <v>43</v>
      </c>
      <c r="H47" s="222"/>
      <c r="I47" s="222"/>
      <c r="J47" s="222"/>
      <c r="K47" s="70" t="s">
        <v>44</v>
      </c>
    </row>
    <row r="48" spans="3:19" s="3" customFormat="1" ht="12.75" x14ac:dyDescent="0.2"/>
    <row r="49" spans="2:10" s="3" customFormat="1" ht="12.75" x14ac:dyDescent="0.2">
      <c r="C49" s="3" t="s">
        <v>45</v>
      </c>
    </row>
    <row r="50" spans="2:10" s="3" customFormat="1" ht="54.75" customHeight="1" x14ac:dyDescent="0.2">
      <c r="D50" s="222" t="s">
        <v>46</v>
      </c>
      <c r="E50" s="222"/>
      <c r="F50" s="222"/>
    </row>
    <row r="51" spans="2:10" s="3" customFormat="1" ht="15" customHeight="1" x14ac:dyDescent="0.2">
      <c r="C51" s="3" t="s">
        <v>47</v>
      </c>
      <c r="D51" s="158"/>
      <c r="E51" s="158"/>
      <c r="F51" s="158"/>
    </row>
    <row r="52" spans="2:10" s="3" customFormat="1" ht="12.75" x14ac:dyDescent="0.2"/>
    <row r="53" spans="2:10" ht="15.75" x14ac:dyDescent="0.25">
      <c r="B53" s="71" t="s">
        <v>48</v>
      </c>
      <c r="C53" s="71"/>
      <c r="D53" s="71"/>
      <c r="E53" s="71"/>
      <c r="F53" s="71"/>
      <c r="G53" s="71"/>
      <c r="H53" s="71"/>
      <c r="I53" s="71"/>
      <c r="J53" s="71"/>
    </row>
    <row r="54" spans="2:10" s="3" customFormat="1" ht="12.75" x14ac:dyDescent="0.2">
      <c r="C54" s="3" t="s">
        <v>49</v>
      </c>
    </row>
    <row r="55" spans="2:10" s="3" customFormat="1" ht="12.75" x14ac:dyDescent="0.2">
      <c r="C55" s="3" t="s">
        <v>50</v>
      </c>
    </row>
    <row r="56" spans="2:10" s="3" customFormat="1" ht="12.75" x14ac:dyDescent="0.2"/>
    <row r="57" spans="2:10" x14ac:dyDescent="0.25">
      <c r="D57" s="12"/>
      <c r="E57" s="72" t="s">
        <v>51</v>
      </c>
      <c r="F57" s="72" t="s">
        <v>52</v>
      </c>
      <c r="G57" s="72" t="s">
        <v>53</v>
      </c>
      <c r="H57" s="72" t="s">
        <v>54</v>
      </c>
      <c r="I57" s="72" t="s">
        <v>55</v>
      </c>
      <c r="J57" s="72" t="s">
        <v>56</v>
      </c>
    </row>
    <row r="58" spans="2:10" x14ac:dyDescent="0.25">
      <c r="D58" s="3" t="s">
        <v>57</v>
      </c>
      <c r="E58" s="73" t="s">
        <v>58</v>
      </c>
      <c r="F58" s="73" t="s">
        <v>58</v>
      </c>
      <c r="G58" s="73" t="s">
        <v>58</v>
      </c>
      <c r="H58" s="73" t="s">
        <v>58</v>
      </c>
      <c r="I58" s="73" t="s">
        <v>58</v>
      </c>
      <c r="J58" s="73" t="s">
        <v>58</v>
      </c>
    </row>
    <row r="59" spans="2:10" x14ac:dyDescent="0.25">
      <c r="D59" s="3" t="s">
        <v>59</v>
      </c>
      <c r="E59" s="73" t="s">
        <v>58</v>
      </c>
      <c r="F59" s="73" t="s">
        <v>58</v>
      </c>
      <c r="G59" s="73" t="s">
        <v>58</v>
      </c>
      <c r="H59" s="73" t="s">
        <v>58</v>
      </c>
      <c r="I59" s="73" t="s">
        <v>58</v>
      </c>
      <c r="J59" s="73" t="s">
        <v>58</v>
      </c>
    </row>
    <row r="60" spans="2:10" s="3" customFormat="1" ht="12.75" x14ac:dyDescent="0.2"/>
    <row r="61" spans="2:10" s="3" customFormat="1" ht="12.75" x14ac:dyDescent="0.2">
      <c r="D61" s="55" t="s">
        <v>60</v>
      </c>
    </row>
    <row r="62" spans="2:10" s="3" customFormat="1" ht="12.75" x14ac:dyDescent="0.2">
      <c r="D62" s="55" t="s">
        <v>61</v>
      </c>
    </row>
    <row r="63" spans="2:10" s="3" customFormat="1" ht="12.75" x14ac:dyDescent="0.2">
      <c r="D63" s="55" t="s">
        <v>62</v>
      </c>
    </row>
    <row r="64" spans="2:10" s="3" customFormat="1" ht="12.75" x14ac:dyDescent="0.2">
      <c r="D64" s="55"/>
    </row>
    <row r="65" spans="2:10" s="3" customFormat="1" ht="15.75" x14ac:dyDescent="0.25">
      <c r="D65" s="44" t="s">
        <v>63</v>
      </c>
    </row>
    <row r="66" spans="2:10" x14ac:dyDescent="0.25">
      <c r="D66" s="73" t="s">
        <v>64</v>
      </c>
      <c r="E66" s="3" t="s">
        <v>65</v>
      </c>
    </row>
    <row r="67" spans="2:10" x14ac:dyDescent="0.25">
      <c r="D67" s="73" t="s">
        <v>66</v>
      </c>
      <c r="E67" s="3" t="s">
        <v>67</v>
      </c>
    </row>
    <row r="68" spans="2:10" x14ac:dyDescent="0.25">
      <c r="D68" s="73" t="s">
        <v>68</v>
      </c>
      <c r="E68" s="3" t="s">
        <v>69</v>
      </c>
    </row>
    <row r="69" spans="2:10" x14ac:dyDescent="0.25">
      <c r="D69" s="73" t="s">
        <v>58</v>
      </c>
      <c r="E69" s="3" t="s">
        <v>70</v>
      </c>
    </row>
    <row r="70" spans="2:10" x14ac:dyDescent="0.25">
      <c r="D70" s="73" t="s">
        <v>71</v>
      </c>
      <c r="E70" s="3" t="s">
        <v>72</v>
      </c>
    </row>
    <row r="71" spans="2:10" x14ac:dyDescent="0.25">
      <c r="D71" s="73" t="s">
        <v>73</v>
      </c>
      <c r="E71" s="3" t="s">
        <v>74</v>
      </c>
    </row>
    <row r="72" spans="2:10" x14ac:dyDescent="0.25">
      <c r="D72" s="73" t="s">
        <v>75</v>
      </c>
      <c r="E72" s="3" t="s">
        <v>76</v>
      </c>
    </row>
    <row r="73" spans="2:10" ht="30" customHeight="1" thickBot="1" x14ac:dyDescent="0.3">
      <c r="D73" s="41"/>
      <c r="E73" s="221" t="s">
        <v>77</v>
      </c>
      <c r="F73" s="219"/>
      <c r="G73" s="219"/>
      <c r="H73" s="219"/>
      <c r="I73" s="219"/>
      <c r="J73" s="219"/>
    </row>
    <row r="74" spans="2:10" ht="69.75" customHeight="1" x14ac:dyDescent="0.25">
      <c r="D74" s="40"/>
      <c r="E74" s="218" t="s">
        <v>78</v>
      </c>
      <c r="F74" s="219"/>
      <c r="G74" s="219"/>
      <c r="H74" s="219"/>
      <c r="I74" s="219"/>
      <c r="J74" s="219"/>
    </row>
    <row r="75" spans="2:10" x14ac:dyDescent="0.25">
      <c r="D75" s="3" t="s">
        <v>79</v>
      </c>
      <c r="E75" s="3"/>
    </row>
    <row r="76" spans="2:10" x14ac:dyDescent="0.25">
      <c r="E76" s="1"/>
    </row>
    <row r="77" spans="2:10" x14ac:dyDescent="0.25">
      <c r="D77" s="1"/>
      <c r="E77" s="1"/>
    </row>
    <row r="78" spans="2:10" x14ac:dyDescent="0.25">
      <c r="B78" s="38" t="s">
        <v>80</v>
      </c>
      <c r="D78" s="1"/>
      <c r="E78" s="1"/>
    </row>
    <row r="79" spans="2:10" ht="15.75" x14ac:dyDescent="0.25">
      <c r="B79" s="71" t="s">
        <v>81</v>
      </c>
      <c r="C79" s="71"/>
      <c r="D79" s="71"/>
      <c r="E79" s="71"/>
      <c r="F79" s="71"/>
      <c r="G79" s="71"/>
      <c r="H79" s="71"/>
      <c r="I79" s="71"/>
      <c r="J79" s="71"/>
    </row>
    <row r="80" spans="2:10" s="3" customFormat="1" ht="12.75" x14ac:dyDescent="0.2">
      <c r="C80" s="3" t="s">
        <v>82</v>
      </c>
    </row>
    <row r="81" spans="2:10" s="3" customFormat="1" ht="12.75" x14ac:dyDescent="0.2">
      <c r="C81" s="3" t="s">
        <v>83</v>
      </c>
    </row>
    <row r="82" spans="2:10" s="3" customFormat="1" ht="12.75" x14ac:dyDescent="0.2"/>
    <row r="83" spans="2:10" ht="15.75" x14ac:dyDescent="0.25">
      <c r="B83" s="71" t="s">
        <v>84</v>
      </c>
      <c r="C83" s="71"/>
      <c r="D83" s="71"/>
      <c r="E83" s="71"/>
      <c r="F83" s="71"/>
      <c r="G83" s="71"/>
      <c r="H83" s="71"/>
      <c r="I83" s="71"/>
      <c r="J83" s="71"/>
    </row>
    <row r="84" spans="2:10" x14ac:dyDescent="0.25">
      <c r="C84" s="3" t="s">
        <v>85</v>
      </c>
      <c r="D84" s="1"/>
      <c r="E84" s="1"/>
    </row>
    <row r="85" spans="2:10" x14ac:dyDescent="0.25">
      <c r="C85" s="72" t="s">
        <v>86</v>
      </c>
      <c r="D85" s="38" t="s">
        <v>87</v>
      </c>
      <c r="E85" s="1"/>
    </row>
    <row r="86" spans="2:10" x14ac:dyDescent="0.25">
      <c r="C86" s="73" t="s">
        <v>88</v>
      </c>
      <c r="D86" s="3" t="s">
        <v>89</v>
      </c>
      <c r="E86" s="1"/>
    </row>
    <row r="87" spans="2:10" x14ac:dyDescent="0.25">
      <c r="C87" s="73" t="s">
        <v>90</v>
      </c>
      <c r="D87" s="3" t="s">
        <v>91</v>
      </c>
      <c r="E87" s="1"/>
    </row>
    <row r="88" spans="2:10" x14ac:dyDescent="0.25">
      <c r="C88" s="73" t="s">
        <v>92</v>
      </c>
      <c r="D88" s="3" t="s">
        <v>93</v>
      </c>
      <c r="E88" s="1"/>
    </row>
    <row r="89" spans="2:10" x14ac:dyDescent="0.25">
      <c r="C89" s="73" t="s">
        <v>94</v>
      </c>
      <c r="D89" s="3" t="s">
        <v>95</v>
      </c>
      <c r="E89" s="1"/>
    </row>
    <row r="90" spans="2:10" x14ac:dyDescent="0.25">
      <c r="C90" s="73" t="s">
        <v>96</v>
      </c>
      <c r="D90" s="3" t="s">
        <v>97</v>
      </c>
      <c r="E90" s="1"/>
    </row>
    <row r="91" spans="2:10" x14ac:dyDescent="0.25">
      <c r="C91" s="73" t="s">
        <v>98</v>
      </c>
      <c r="D91" s="3" t="s">
        <v>99</v>
      </c>
      <c r="E91" s="1"/>
    </row>
    <row r="92" spans="2:10" x14ac:dyDescent="0.25">
      <c r="C92" s="73" t="s">
        <v>100</v>
      </c>
      <c r="D92" s="3" t="s">
        <v>101</v>
      </c>
      <c r="E92" s="1"/>
    </row>
    <row r="93" spans="2:10" x14ac:dyDescent="0.25">
      <c r="C93" s="73" t="s">
        <v>102</v>
      </c>
      <c r="D93" s="3" t="s">
        <v>103</v>
      </c>
      <c r="E93" s="1"/>
    </row>
    <row r="94" spans="2:10" x14ac:dyDescent="0.25">
      <c r="C94" s="73" t="s">
        <v>104</v>
      </c>
      <c r="D94" s="3" t="s">
        <v>105</v>
      </c>
      <c r="E94" s="1"/>
    </row>
    <row r="95" spans="2:10" x14ac:dyDescent="0.25">
      <c r="C95" s="73" t="s">
        <v>106</v>
      </c>
      <c r="D95" s="3" t="s">
        <v>107</v>
      </c>
      <c r="E95" s="1"/>
    </row>
    <row r="96" spans="2:10" x14ac:dyDescent="0.25">
      <c r="C96" s="73" t="s">
        <v>108</v>
      </c>
      <c r="D96" s="3" t="s">
        <v>109</v>
      </c>
      <c r="E96" s="1"/>
    </row>
    <row r="97" spans="3:5" x14ac:dyDescent="0.25">
      <c r="C97" s="73" t="s">
        <v>110</v>
      </c>
      <c r="D97" s="3" t="s">
        <v>111</v>
      </c>
      <c r="E97" s="1"/>
    </row>
    <row r="98" spans="3:5" x14ac:dyDescent="0.25">
      <c r="C98" s="73" t="s">
        <v>112</v>
      </c>
      <c r="D98" s="3" t="s">
        <v>113</v>
      </c>
      <c r="E98" s="1"/>
    </row>
    <row r="99" spans="3:5" x14ac:dyDescent="0.25">
      <c r="C99" s="73" t="s">
        <v>114</v>
      </c>
      <c r="D99" s="3" t="s">
        <v>115</v>
      </c>
      <c r="E99" s="1"/>
    </row>
    <row r="100" spans="3:5" x14ac:dyDescent="0.25">
      <c r="C100" s="73" t="s">
        <v>116</v>
      </c>
      <c r="D100" s="3" t="s">
        <v>117</v>
      </c>
      <c r="E100" s="1"/>
    </row>
    <row r="101" spans="3:5" x14ac:dyDescent="0.25">
      <c r="C101" s="73" t="s">
        <v>118</v>
      </c>
      <c r="D101" s="3" t="s">
        <v>119</v>
      </c>
      <c r="E101" s="1"/>
    </row>
    <row r="102" spans="3:5" x14ac:dyDescent="0.25">
      <c r="C102" s="73" t="s">
        <v>120</v>
      </c>
      <c r="D102" s="3" t="s">
        <v>121</v>
      </c>
      <c r="E102" s="1"/>
    </row>
    <row r="103" spans="3:5" x14ac:dyDescent="0.25">
      <c r="C103" s="73" t="s">
        <v>122</v>
      </c>
      <c r="D103" s="3" t="s">
        <v>123</v>
      </c>
      <c r="E103" s="1"/>
    </row>
    <row r="104" spans="3:5" x14ac:dyDescent="0.25">
      <c r="C104" s="73" t="s">
        <v>124</v>
      </c>
      <c r="D104" s="3" t="s">
        <v>125</v>
      </c>
      <c r="E104" s="1"/>
    </row>
    <row r="105" spans="3:5" x14ac:dyDescent="0.25">
      <c r="C105" s="73" t="s">
        <v>126</v>
      </c>
      <c r="D105" s="3" t="s">
        <v>127</v>
      </c>
      <c r="E105" s="1"/>
    </row>
    <row r="106" spans="3:5" x14ac:dyDescent="0.25">
      <c r="C106" s="73" t="s">
        <v>128</v>
      </c>
      <c r="D106" s="3" t="s">
        <v>129</v>
      </c>
      <c r="E106" s="1"/>
    </row>
    <row r="107" spans="3:5" x14ac:dyDescent="0.25">
      <c r="C107" s="73" t="s">
        <v>130</v>
      </c>
      <c r="D107" s="3" t="s">
        <v>131</v>
      </c>
      <c r="E107" s="1"/>
    </row>
    <row r="108" spans="3:5" x14ac:dyDescent="0.25">
      <c r="C108" s="73" t="s">
        <v>132</v>
      </c>
      <c r="D108" s="3" t="s">
        <v>133</v>
      </c>
      <c r="E108" s="1"/>
    </row>
    <row r="109" spans="3:5" x14ac:dyDescent="0.25">
      <c r="C109" s="73" t="s">
        <v>134</v>
      </c>
      <c r="D109" s="3" t="s">
        <v>97</v>
      </c>
      <c r="E109" s="1"/>
    </row>
    <row r="110" spans="3:5" x14ac:dyDescent="0.25">
      <c r="C110" s="73" t="s">
        <v>135</v>
      </c>
      <c r="D110" s="3" t="s">
        <v>136</v>
      </c>
      <c r="E110" s="1"/>
    </row>
    <row r="111" spans="3:5" x14ac:dyDescent="0.25">
      <c r="C111" s="73" t="s">
        <v>137</v>
      </c>
      <c r="D111" s="3" t="s">
        <v>138</v>
      </c>
      <c r="E111" s="1"/>
    </row>
    <row r="112" spans="3:5" x14ac:dyDescent="0.25">
      <c r="C112" s="3" t="s">
        <v>139</v>
      </c>
      <c r="D112" s="3"/>
      <c r="E112" s="1"/>
    </row>
    <row r="113" spans="2:10" x14ac:dyDescent="0.25">
      <c r="C113" s="108"/>
      <c r="D113" s="1"/>
      <c r="E113" s="1"/>
    </row>
    <row r="114" spans="2:10" ht="15.75" x14ac:dyDescent="0.25">
      <c r="B114" s="71" t="s">
        <v>140</v>
      </c>
      <c r="C114" s="71"/>
      <c r="D114" s="71"/>
      <c r="E114" s="71"/>
      <c r="F114" s="71"/>
      <c r="G114" s="71"/>
      <c r="H114" s="71"/>
      <c r="I114" s="71"/>
      <c r="J114" s="71"/>
    </row>
    <row r="115" spans="2:10" s="3" customFormat="1" ht="12.75" x14ac:dyDescent="0.2">
      <c r="C115" s="3" t="s">
        <v>141</v>
      </c>
    </row>
    <row r="116" spans="2:10" s="3" customFormat="1" ht="12.75" x14ac:dyDescent="0.2"/>
    <row r="117" spans="2:10" ht="15.75" x14ac:dyDescent="0.25">
      <c r="B117" s="71" t="s">
        <v>142</v>
      </c>
      <c r="C117" s="71"/>
      <c r="D117" s="71"/>
      <c r="E117" s="71"/>
      <c r="F117" s="71"/>
      <c r="G117" s="71"/>
      <c r="H117" s="71"/>
      <c r="I117" s="71"/>
      <c r="J117" s="71"/>
    </row>
    <row r="118" spans="2:10" s="3" customFormat="1" ht="12.75" x14ac:dyDescent="0.2">
      <c r="C118" s="3" t="s">
        <v>143</v>
      </c>
    </row>
    <row r="119" spans="2:10" s="3" customFormat="1" ht="12.75" x14ac:dyDescent="0.2">
      <c r="C119" s="3" t="s">
        <v>144</v>
      </c>
    </row>
    <row r="120" spans="2:10" s="3" customFormat="1" ht="12.75" x14ac:dyDescent="0.2">
      <c r="C120" s="3" t="s">
        <v>145</v>
      </c>
    </row>
    <row r="121" spans="2:10" s="3" customFormat="1" ht="12.75" x14ac:dyDescent="0.2">
      <c r="C121" s="3" t="s">
        <v>146</v>
      </c>
    </row>
    <row r="122" spans="2:10" s="3" customFormat="1" ht="12.75" x14ac:dyDescent="0.2"/>
    <row r="123" spans="2:10" ht="15.75" x14ac:dyDescent="0.25">
      <c r="B123" s="71" t="s">
        <v>147</v>
      </c>
      <c r="C123" s="71"/>
      <c r="D123" s="71"/>
      <c r="E123" s="71"/>
      <c r="F123" s="71"/>
      <c r="G123" s="71"/>
      <c r="H123" s="71"/>
      <c r="I123" s="71"/>
      <c r="J123" s="71"/>
    </row>
    <row r="124" spans="2:10" s="3" customFormat="1" ht="12.75" x14ac:dyDescent="0.2">
      <c r="C124" s="3" t="s">
        <v>148</v>
      </c>
    </row>
    <row r="125" spans="2:10" s="3" customFormat="1" ht="12.75" x14ac:dyDescent="0.2">
      <c r="C125" s="3" t="s">
        <v>149</v>
      </c>
    </row>
    <row r="126" spans="2:10" s="3" customFormat="1" ht="12.75" x14ac:dyDescent="0.2">
      <c r="C126" s="3" t="s">
        <v>150</v>
      </c>
    </row>
    <row r="127" spans="2:10" s="3" customFormat="1" ht="12.75" x14ac:dyDescent="0.2">
      <c r="C127" s="3" t="s">
        <v>151</v>
      </c>
    </row>
    <row r="128" spans="2:10" s="3" customFormat="1" ht="12.75" x14ac:dyDescent="0.2"/>
    <row r="129" spans="2:10" ht="15.75" x14ac:dyDescent="0.25">
      <c r="B129" s="71" t="s">
        <v>152</v>
      </c>
      <c r="C129" s="71"/>
      <c r="D129" s="71"/>
      <c r="E129" s="71"/>
      <c r="F129" s="71"/>
      <c r="G129" s="71"/>
      <c r="H129" s="71"/>
      <c r="I129" s="71"/>
      <c r="J129" s="71"/>
    </row>
    <row r="130" spans="2:10" s="3" customFormat="1" ht="12.75" x14ac:dyDescent="0.2">
      <c r="C130" s="3" t="s">
        <v>153</v>
      </c>
    </row>
    <row r="131" spans="2:10" s="3" customFormat="1" ht="12.75" x14ac:dyDescent="0.2">
      <c r="C131" s="3" t="s">
        <v>154</v>
      </c>
    </row>
    <row r="132" spans="2:10" s="3" customFormat="1" ht="12.75" x14ac:dyDescent="0.2">
      <c r="C132" s="3" t="s">
        <v>155</v>
      </c>
    </row>
    <row r="133" spans="2:10" s="3" customFormat="1" ht="12.75" x14ac:dyDescent="0.2">
      <c r="C133" s="3" t="s">
        <v>156</v>
      </c>
    </row>
    <row r="134" spans="2:10" s="3" customFormat="1" ht="12.75" x14ac:dyDescent="0.2"/>
    <row r="135" spans="2:10" ht="15.75" x14ac:dyDescent="0.25">
      <c r="B135" s="71" t="s">
        <v>157</v>
      </c>
      <c r="C135" s="71"/>
      <c r="D135" s="71"/>
      <c r="E135" s="71"/>
      <c r="F135" s="71"/>
      <c r="G135" s="71"/>
      <c r="H135" s="71"/>
      <c r="I135" s="71"/>
      <c r="J135" s="71"/>
    </row>
    <row r="136" spans="2:10" s="3" customFormat="1" ht="12.75" x14ac:dyDescent="0.2">
      <c r="C136" s="3" t="s">
        <v>158</v>
      </c>
    </row>
    <row r="137" spans="2:10" s="3" customFormat="1" ht="12.75" x14ac:dyDescent="0.2">
      <c r="C137" s="3" t="s">
        <v>159</v>
      </c>
    </row>
    <row r="138" spans="2:10" s="3" customFormat="1" ht="12.75" x14ac:dyDescent="0.2"/>
    <row r="139" spans="2:10" ht="44.25" customHeight="1" x14ac:dyDescent="0.25">
      <c r="C139" s="69" t="s">
        <v>160</v>
      </c>
      <c r="D139" s="3"/>
      <c r="E139" s="72" t="s">
        <v>161</v>
      </c>
      <c r="F139" s="72" t="s">
        <v>162</v>
      </c>
      <c r="G139" s="72" t="s">
        <v>163</v>
      </c>
      <c r="H139" s="9" t="s">
        <v>164</v>
      </c>
      <c r="I139" s="72" t="s">
        <v>165</v>
      </c>
      <c r="J139" s="3"/>
    </row>
    <row r="140" spans="2:10" x14ac:dyDescent="0.25">
      <c r="C140" s="3" t="s">
        <v>166</v>
      </c>
      <c r="D140" s="3"/>
      <c r="E140" s="136" t="s">
        <v>167</v>
      </c>
      <c r="F140" s="136" t="s">
        <v>167</v>
      </c>
      <c r="G140" s="136" t="s">
        <v>167</v>
      </c>
      <c r="H140" s="136" t="s">
        <v>167</v>
      </c>
      <c r="I140" s="136" t="s">
        <v>167</v>
      </c>
      <c r="J140" s="3"/>
    </row>
    <row r="141" spans="2:10" x14ac:dyDescent="0.25">
      <c r="C141" s="3" t="s">
        <v>168</v>
      </c>
      <c r="D141" s="3"/>
      <c r="E141" s="136" t="s">
        <v>167</v>
      </c>
      <c r="F141" s="136" t="s">
        <v>167</v>
      </c>
      <c r="G141" s="136" t="s">
        <v>167</v>
      </c>
      <c r="H141" s="137" t="s">
        <v>169</v>
      </c>
      <c r="I141" s="137" t="s">
        <v>169</v>
      </c>
      <c r="J141" s="3"/>
    </row>
    <row r="142" spans="2:10" x14ac:dyDescent="0.25">
      <c r="C142" s="3" t="s">
        <v>170</v>
      </c>
      <c r="D142" s="3"/>
      <c r="E142" s="136" t="s">
        <v>167</v>
      </c>
      <c r="F142" s="136" t="s">
        <v>167</v>
      </c>
      <c r="G142" s="136" t="s">
        <v>167</v>
      </c>
      <c r="H142" s="136" t="s">
        <v>167</v>
      </c>
      <c r="I142" s="136" t="s">
        <v>167</v>
      </c>
      <c r="J142" s="3"/>
    </row>
    <row r="143" spans="2:10" x14ac:dyDescent="0.25">
      <c r="C143" s="3" t="s">
        <v>171</v>
      </c>
      <c r="D143" s="3"/>
      <c r="E143" s="136" t="s">
        <v>167</v>
      </c>
      <c r="F143" s="137" t="s">
        <v>169</v>
      </c>
      <c r="G143" s="136" t="s">
        <v>167</v>
      </c>
      <c r="H143" s="136" t="s">
        <v>167</v>
      </c>
      <c r="I143" s="136" t="s">
        <v>167</v>
      </c>
      <c r="J143" s="3"/>
    </row>
    <row r="144" spans="2:10" x14ac:dyDescent="0.25">
      <c r="C144" s="3" t="s">
        <v>172</v>
      </c>
      <c r="D144" s="3"/>
      <c r="E144" s="136" t="s">
        <v>167</v>
      </c>
      <c r="F144" s="136" t="s">
        <v>167</v>
      </c>
      <c r="G144" s="136" t="s">
        <v>167</v>
      </c>
      <c r="H144" s="136" t="s">
        <v>167</v>
      </c>
      <c r="I144" s="136" t="s">
        <v>167</v>
      </c>
      <c r="J144" s="3" t="s">
        <v>173</v>
      </c>
    </row>
    <row r="145" spans="3:53" x14ac:dyDescent="0.25">
      <c r="C145" s="3" t="s">
        <v>174</v>
      </c>
      <c r="D145" s="3"/>
      <c r="E145" s="136" t="s">
        <v>167</v>
      </c>
      <c r="F145" s="136" t="s">
        <v>167</v>
      </c>
      <c r="G145" s="136" t="s">
        <v>167</v>
      </c>
      <c r="H145" s="137" t="s">
        <v>169</v>
      </c>
      <c r="I145" s="137" t="s">
        <v>169</v>
      </c>
      <c r="J145" s="3" t="s">
        <v>173</v>
      </c>
    </row>
    <row r="146" spans="3:53" x14ac:dyDescent="0.25">
      <c r="C146" s="3"/>
      <c r="D146" s="3"/>
      <c r="E146" s="3"/>
      <c r="F146" s="3"/>
      <c r="G146" s="3"/>
      <c r="H146" s="3"/>
      <c r="I146" s="3"/>
      <c r="J146" s="3"/>
    </row>
    <row r="147" spans="3:53" x14ac:dyDescent="0.25">
      <c r="C147" s="4" t="s">
        <v>175</v>
      </c>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row>
    <row r="148" spans="3:53" ht="30" customHeight="1" x14ac:dyDescent="0.25">
      <c r="D148" s="3"/>
      <c r="E148" s="3"/>
      <c r="F148" s="3"/>
      <c r="G148" s="3"/>
      <c r="H148" s="3"/>
      <c r="I148" s="3"/>
      <c r="J148" s="3"/>
      <c r="K148" s="5"/>
      <c r="L148" s="220" t="s">
        <v>176</v>
      </c>
      <c r="M148" s="220"/>
      <c r="N148" s="220"/>
      <c r="O148" s="220"/>
      <c r="P148" s="220"/>
      <c r="Q148" s="220"/>
      <c r="R148" s="8"/>
      <c r="S148" s="220" t="s">
        <v>161</v>
      </c>
      <c r="T148" s="220"/>
      <c r="U148" s="220"/>
      <c r="V148" s="220"/>
      <c r="W148" s="220"/>
      <c r="X148" s="220"/>
      <c r="Y148" s="8"/>
      <c r="Z148" s="220" t="s">
        <v>162</v>
      </c>
      <c r="AA148" s="220"/>
      <c r="AB148" s="220"/>
      <c r="AC148" s="220"/>
      <c r="AD148" s="220"/>
      <c r="AE148" s="220"/>
      <c r="AF148" s="5"/>
      <c r="AG148" s="220" t="s">
        <v>164</v>
      </c>
      <c r="AH148" s="220"/>
      <c r="AI148" s="220"/>
      <c r="AJ148" s="220"/>
      <c r="AK148" s="220"/>
      <c r="AL148" s="220"/>
      <c r="AM148" s="5"/>
      <c r="AN148" s="220" t="s">
        <v>163</v>
      </c>
      <c r="AO148" s="220"/>
      <c r="AP148" s="220"/>
      <c r="AQ148" s="220"/>
      <c r="AR148" s="220"/>
      <c r="AS148" s="220"/>
      <c r="AT148" s="8"/>
      <c r="AU148" s="220" t="s">
        <v>165</v>
      </c>
      <c r="AV148" s="220"/>
      <c r="AW148" s="220"/>
      <c r="AX148" s="220"/>
      <c r="AY148" s="220"/>
      <c r="AZ148" s="220"/>
      <c r="BA148" s="5"/>
    </row>
    <row r="149" spans="3:53" ht="150" customHeight="1" x14ac:dyDescent="0.25">
      <c r="C149" s="216" t="s">
        <v>177</v>
      </c>
      <c r="D149" s="216"/>
      <c r="E149" s="3"/>
      <c r="F149" s="217" t="s">
        <v>178</v>
      </c>
      <c r="G149" s="217"/>
      <c r="H149" s="217"/>
      <c r="I149" s="217"/>
      <c r="J149" s="56"/>
      <c r="K149" s="5"/>
      <c r="L149" s="48" t="s">
        <v>179</v>
      </c>
      <c r="M149" s="48" t="s">
        <v>180</v>
      </c>
      <c r="N149" s="48" t="s">
        <v>170</v>
      </c>
      <c r="O149" s="48" t="s">
        <v>171</v>
      </c>
      <c r="P149" s="48" t="s">
        <v>181</v>
      </c>
      <c r="Q149" s="48" t="s">
        <v>182</v>
      </c>
      <c r="R149" s="5"/>
      <c r="S149" s="48" t="s">
        <v>179</v>
      </c>
      <c r="T149" s="48" t="s">
        <v>180</v>
      </c>
      <c r="U149" s="48" t="s">
        <v>170</v>
      </c>
      <c r="V149" s="48" t="s">
        <v>171</v>
      </c>
      <c r="W149" s="48" t="s">
        <v>181</v>
      </c>
      <c r="X149" s="48" t="s">
        <v>182</v>
      </c>
      <c r="Y149" s="8"/>
      <c r="Z149" s="48" t="s">
        <v>179</v>
      </c>
      <c r="AA149" s="48" t="s">
        <v>180</v>
      </c>
      <c r="AB149" s="48" t="s">
        <v>170</v>
      </c>
      <c r="AC149" s="48" t="s">
        <v>171</v>
      </c>
      <c r="AD149" s="48" t="s">
        <v>181</v>
      </c>
      <c r="AE149" s="48" t="s">
        <v>182</v>
      </c>
      <c r="AF149" s="5"/>
      <c r="AG149" s="48" t="s">
        <v>179</v>
      </c>
      <c r="AH149" s="48" t="s">
        <v>180</v>
      </c>
      <c r="AI149" s="48" t="s">
        <v>170</v>
      </c>
      <c r="AJ149" s="48" t="s">
        <v>171</v>
      </c>
      <c r="AK149" s="48" t="s">
        <v>181</v>
      </c>
      <c r="AL149" s="48" t="s">
        <v>182</v>
      </c>
      <c r="AM149" s="5"/>
      <c r="AN149" s="48" t="s">
        <v>179</v>
      </c>
      <c r="AO149" s="48" t="s">
        <v>180</v>
      </c>
      <c r="AP149" s="48" t="s">
        <v>170</v>
      </c>
      <c r="AQ149" s="48" t="s">
        <v>171</v>
      </c>
      <c r="AR149" s="48" t="s">
        <v>181</v>
      </c>
      <c r="AS149" s="48" t="s">
        <v>182</v>
      </c>
      <c r="AT149" s="8"/>
      <c r="AU149" s="48" t="s">
        <v>179</v>
      </c>
      <c r="AV149" s="48" t="s">
        <v>180</v>
      </c>
      <c r="AW149" s="48" t="s">
        <v>170</v>
      </c>
      <c r="AX149" s="48" t="s">
        <v>171</v>
      </c>
      <c r="AY149" s="48" t="s">
        <v>181</v>
      </c>
      <c r="AZ149" s="48" t="s">
        <v>182</v>
      </c>
      <c r="BA149" s="5"/>
    </row>
    <row r="150" spans="3:53" ht="15.75" x14ac:dyDescent="0.25">
      <c r="J150" s="56" t="s">
        <v>183</v>
      </c>
      <c r="K150" s="5"/>
      <c r="L150" s="75" t="s">
        <v>167</v>
      </c>
      <c r="M150" s="75" t="s">
        <v>167</v>
      </c>
      <c r="N150" s="75" t="s">
        <v>167</v>
      </c>
      <c r="O150" s="75" t="s">
        <v>167</v>
      </c>
      <c r="P150" s="75" t="s">
        <v>167</v>
      </c>
      <c r="Q150" s="75" t="s">
        <v>167</v>
      </c>
      <c r="R150" s="5"/>
      <c r="S150" s="11"/>
      <c r="T150" s="11"/>
      <c r="U150" s="11"/>
      <c r="V150" s="11"/>
      <c r="W150" s="11"/>
      <c r="X150" s="11"/>
      <c r="Y150" s="8"/>
      <c r="Z150" s="11"/>
      <c r="AA150" s="11"/>
      <c r="AB150" s="11"/>
      <c r="AC150" s="11"/>
      <c r="AD150" s="11"/>
      <c r="AE150" s="11"/>
      <c r="AF150" s="5"/>
      <c r="AG150" s="11"/>
      <c r="AH150" s="11"/>
      <c r="AI150" s="11"/>
      <c r="AJ150" s="11"/>
      <c r="AK150" s="11"/>
      <c r="AL150" s="11"/>
      <c r="AM150" s="5"/>
      <c r="AN150" s="11"/>
      <c r="AO150" s="11"/>
      <c r="AP150" s="11"/>
      <c r="AQ150" s="11"/>
      <c r="AR150" s="11"/>
      <c r="AS150" s="11"/>
      <c r="AT150" s="8"/>
      <c r="AU150" s="11"/>
      <c r="AV150" s="11"/>
      <c r="AW150" s="11"/>
      <c r="AX150" s="11"/>
      <c r="AY150" s="11"/>
      <c r="AZ150" s="11"/>
      <c r="BA150" s="5"/>
    </row>
    <row r="151" spans="3:53" ht="16.5" thickBot="1" x14ac:dyDescent="0.3">
      <c r="C151" s="4" t="s">
        <v>184</v>
      </c>
      <c r="D151" s="4"/>
      <c r="E151" s="4"/>
      <c r="J151" s="56" t="s">
        <v>185</v>
      </c>
      <c r="K151" s="5"/>
      <c r="L151" s="11"/>
      <c r="M151" s="11"/>
      <c r="N151" s="11"/>
      <c r="O151" s="11"/>
      <c r="P151" s="11"/>
      <c r="Q151" s="11"/>
      <c r="R151" s="6"/>
      <c r="S151" s="75" t="s">
        <v>167</v>
      </c>
      <c r="T151" s="75" t="s">
        <v>167</v>
      </c>
      <c r="U151" s="75" t="s">
        <v>167</v>
      </c>
      <c r="V151" s="75" t="s">
        <v>167</v>
      </c>
      <c r="W151" s="75" t="s">
        <v>167</v>
      </c>
      <c r="X151" s="75" t="s">
        <v>167</v>
      </c>
      <c r="Y151" s="8"/>
      <c r="Z151" s="75" t="s">
        <v>167</v>
      </c>
      <c r="AA151" s="75" t="s">
        <v>167</v>
      </c>
      <c r="AB151" s="75" t="s">
        <v>167</v>
      </c>
      <c r="AC151" s="39" t="s">
        <v>169</v>
      </c>
      <c r="AD151" s="75" t="s">
        <v>167</v>
      </c>
      <c r="AE151" s="75" t="s">
        <v>167</v>
      </c>
      <c r="AF151" s="5"/>
      <c r="AG151" s="75" t="s">
        <v>167</v>
      </c>
      <c r="AH151" s="39" t="s">
        <v>169</v>
      </c>
      <c r="AI151" s="75" t="s">
        <v>167</v>
      </c>
      <c r="AJ151" s="75" t="s">
        <v>167</v>
      </c>
      <c r="AK151" s="75" t="s">
        <v>167</v>
      </c>
      <c r="AL151" s="39" t="s">
        <v>169</v>
      </c>
      <c r="AM151" s="5"/>
      <c r="AN151" s="11"/>
      <c r="AO151" s="11"/>
      <c r="AP151" s="11"/>
      <c r="AQ151" s="11"/>
      <c r="AR151" s="11"/>
      <c r="AS151" s="11"/>
      <c r="AT151" s="8"/>
      <c r="AU151" s="11"/>
      <c r="AV151" s="11"/>
      <c r="AW151" s="11"/>
      <c r="AX151" s="11"/>
      <c r="AY151" s="11"/>
      <c r="AZ151" s="11"/>
      <c r="BA151" s="5"/>
    </row>
    <row r="152" spans="3:53" ht="15.75" x14ac:dyDescent="0.25">
      <c r="C152" s="52" t="s">
        <v>167</v>
      </c>
      <c r="D152" s="64" t="s">
        <v>186</v>
      </c>
      <c r="E152" s="53"/>
      <c r="J152" s="56" t="s">
        <v>187</v>
      </c>
      <c r="K152" s="5"/>
      <c r="L152" s="11"/>
      <c r="M152" s="11"/>
      <c r="N152" s="11"/>
      <c r="O152" s="11"/>
      <c r="P152" s="11"/>
      <c r="Q152" s="11"/>
      <c r="R152" s="7"/>
      <c r="S152" s="11"/>
      <c r="T152" s="11"/>
      <c r="U152" s="11"/>
      <c r="V152" s="11"/>
      <c r="W152" s="11"/>
      <c r="X152" s="11"/>
      <c r="Y152" s="8"/>
      <c r="Z152" s="11"/>
      <c r="AA152" s="11"/>
      <c r="AB152" s="11"/>
      <c r="AC152" s="11"/>
      <c r="AD152" s="11"/>
      <c r="AE152" s="11"/>
      <c r="AF152" s="5"/>
      <c r="AG152" s="11"/>
      <c r="AH152" s="11"/>
      <c r="AI152" s="11"/>
      <c r="AJ152" s="11"/>
      <c r="AK152" s="11"/>
      <c r="AL152" s="11"/>
      <c r="AM152" s="5"/>
      <c r="AN152" s="39" t="s">
        <v>169</v>
      </c>
      <c r="AO152" s="75" t="s">
        <v>167</v>
      </c>
      <c r="AP152" s="39" t="s">
        <v>169</v>
      </c>
      <c r="AQ152" s="39" t="s">
        <v>169</v>
      </c>
      <c r="AR152" s="39" t="s">
        <v>169</v>
      </c>
      <c r="AS152" s="75" t="s">
        <v>167</v>
      </c>
      <c r="AT152" s="8"/>
      <c r="AU152" s="75" t="s">
        <v>167</v>
      </c>
      <c r="AV152" s="39" t="s">
        <v>169</v>
      </c>
      <c r="AW152" s="75" t="s">
        <v>167</v>
      </c>
      <c r="AX152" s="75" t="s">
        <v>167</v>
      </c>
      <c r="AY152" s="75" t="s">
        <v>167</v>
      </c>
      <c r="AZ152" s="39" t="s">
        <v>169</v>
      </c>
      <c r="BA152" s="5"/>
    </row>
    <row r="153" spans="3:53" ht="15.75" x14ac:dyDescent="0.25">
      <c r="C153" s="54" t="s">
        <v>169</v>
      </c>
      <c r="D153" s="65" t="s">
        <v>188</v>
      </c>
      <c r="E153" s="76"/>
      <c r="J153" s="56" t="s">
        <v>189</v>
      </c>
      <c r="K153" s="5"/>
      <c r="L153" s="11"/>
      <c r="M153" s="11"/>
      <c r="N153" s="11"/>
      <c r="O153" s="11"/>
      <c r="P153" s="11"/>
      <c r="Q153" s="11"/>
      <c r="R153" s="8"/>
      <c r="S153" s="75" t="s">
        <v>167</v>
      </c>
      <c r="T153" s="75" t="s">
        <v>167</v>
      </c>
      <c r="U153" s="75" t="s">
        <v>167</v>
      </c>
      <c r="V153" s="39" t="s">
        <v>169</v>
      </c>
      <c r="W153" s="39" t="s">
        <v>169</v>
      </c>
      <c r="X153" s="39" t="s">
        <v>169</v>
      </c>
      <c r="Y153" s="5"/>
      <c r="Z153" s="75" t="s">
        <v>167</v>
      </c>
      <c r="AA153" s="75" t="s">
        <v>167</v>
      </c>
      <c r="AB153" s="75" t="s">
        <v>167</v>
      </c>
      <c r="AC153" s="39" t="s">
        <v>169</v>
      </c>
      <c r="AD153" s="39" t="s">
        <v>169</v>
      </c>
      <c r="AE153" s="39" t="s">
        <v>169</v>
      </c>
      <c r="AF153" s="5"/>
      <c r="AG153" s="75" t="s">
        <v>167</v>
      </c>
      <c r="AH153" s="75" t="s">
        <v>167</v>
      </c>
      <c r="AI153" s="75" t="s">
        <v>167</v>
      </c>
      <c r="AJ153" s="75" t="s">
        <v>167</v>
      </c>
      <c r="AK153" s="75" t="s">
        <v>167</v>
      </c>
      <c r="AL153" s="75" t="s">
        <v>167</v>
      </c>
      <c r="AM153" s="5"/>
      <c r="AN153" s="75" t="s">
        <v>167</v>
      </c>
      <c r="AO153" s="39" t="s">
        <v>169</v>
      </c>
      <c r="AP153" s="75" t="s">
        <v>167</v>
      </c>
      <c r="AQ153" s="75" t="s">
        <v>167</v>
      </c>
      <c r="AR153" s="75" t="s">
        <v>167</v>
      </c>
      <c r="AS153" s="39" t="s">
        <v>169</v>
      </c>
      <c r="AT153" s="5"/>
      <c r="AU153" s="75" t="s">
        <v>167</v>
      </c>
      <c r="AV153" s="39" t="s">
        <v>169</v>
      </c>
      <c r="AW153" s="75" t="s">
        <v>167</v>
      </c>
      <c r="AX153" s="75" t="s">
        <v>167</v>
      </c>
      <c r="AY153" s="75" t="s">
        <v>167</v>
      </c>
      <c r="AZ153" s="39" t="s">
        <v>169</v>
      </c>
      <c r="BA153" s="5"/>
    </row>
    <row r="154" spans="3:53" ht="15.75" thickBot="1" x14ac:dyDescent="0.3">
      <c r="C154" s="57" t="s">
        <v>190</v>
      </c>
      <c r="D154" s="65" t="s">
        <v>191</v>
      </c>
      <c r="E154" s="76"/>
    </row>
    <row r="155" spans="3:53" x14ac:dyDescent="0.25">
      <c r="C155" s="58" t="s">
        <v>192</v>
      </c>
      <c r="D155" s="66" t="s">
        <v>193</v>
      </c>
      <c r="E155" s="61"/>
    </row>
    <row r="156" spans="3:53" x14ac:dyDescent="0.25">
      <c r="C156" s="59" t="s">
        <v>194</v>
      </c>
      <c r="D156" s="67" t="s">
        <v>195</v>
      </c>
      <c r="E156" s="62"/>
    </row>
    <row r="157" spans="3:53" x14ac:dyDescent="0.25">
      <c r="C157" s="59" t="s">
        <v>196</v>
      </c>
      <c r="D157" s="67" t="s">
        <v>197</v>
      </c>
      <c r="E157" s="62"/>
    </row>
    <row r="158" spans="3:53" x14ac:dyDescent="0.25">
      <c r="C158" s="59" t="s">
        <v>198</v>
      </c>
      <c r="D158" s="67" t="s">
        <v>199</v>
      </c>
      <c r="E158" s="62"/>
    </row>
    <row r="159" spans="3:53" x14ac:dyDescent="0.25">
      <c r="C159" s="59" t="s">
        <v>200</v>
      </c>
      <c r="D159" s="67" t="s">
        <v>201</v>
      </c>
      <c r="E159" s="62"/>
    </row>
    <row r="160" spans="3:53" ht="15.75" thickBot="1" x14ac:dyDescent="0.3">
      <c r="C160" s="60" t="s">
        <v>202</v>
      </c>
      <c r="D160" s="68" t="s">
        <v>203</v>
      </c>
      <c r="E160" s="63"/>
    </row>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sheetData>
  <mergeCells count="14">
    <mergeCell ref="AG148:AL148"/>
    <mergeCell ref="AN148:AS148"/>
    <mergeCell ref="AU148:AZ148"/>
    <mergeCell ref="E73:J73"/>
    <mergeCell ref="C39:S41"/>
    <mergeCell ref="D47:F47"/>
    <mergeCell ref="G47:J47"/>
    <mergeCell ref="D50:F50"/>
    <mergeCell ref="S148:X148"/>
    <mergeCell ref="C149:D149"/>
    <mergeCell ref="F149:I149"/>
    <mergeCell ref="E74:J74"/>
    <mergeCell ref="L148:Q148"/>
    <mergeCell ref="Z148:AE148"/>
  </mergeCells>
  <phoneticPr fontId="8"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E1B78-1C4C-4F1B-B7D1-1A72BC413BA5}">
  <sheetPr>
    <pageSetUpPr autoPageBreaks="0"/>
  </sheetPr>
  <dimension ref="A1:V16"/>
  <sheetViews>
    <sheetView showGridLines="0" zoomScale="65" zoomScaleNormal="65" workbookViewId="0">
      <pane ySplit="2" topLeftCell="A3" activePane="bottomLeft" state="frozen"/>
      <selection activeCell="S32" sqref="S32"/>
      <selection pane="bottomLeft" activeCell="W11" sqref="W11"/>
    </sheetView>
  </sheetViews>
  <sheetFormatPr defaultColWidth="9.140625" defaultRowHeight="15" outlineLevelCol="2" x14ac:dyDescent="0.25"/>
  <cols>
    <col min="1" max="1" width="74.85546875" customWidth="1"/>
    <col min="2" max="6" width="15.42578125" customWidth="1"/>
    <col min="7" max="7" width="54.28515625" customWidth="1"/>
    <col min="8" max="8" width="18.7109375" hidden="1" customWidth="1" outlineLevel="2" collapsed="1"/>
    <col min="9" max="9" width="23.42578125" hidden="1" customWidth="1" outlineLevel="2"/>
    <col min="10" max="10" width="21.42578125" hidden="1" customWidth="1" outlineLevel="2"/>
    <col min="11" max="11" width="13.42578125" hidden="1" customWidth="1" outlineLevel="2"/>
    <col min="12" max="13" width="18.7109375" hidden="1" customWidth="1" outlineLevel="2"/>
    <col min="14" max="14" width="1.42578125" hidden="1" customWidth="1" outlineLevel="1"/>
    <col min="15" max="20" width="2.42578125" hidden="1" customWidth="1" outlineLevel="1"/>
    <col min="21" max="21" width="1.42578125" hidden="1" customWidth="1" outlineLevel="1"/>
    <col min="22" max="22" width="9.140625" collapsed="1"/>
  </cols>
  <sheetData>
    <row r="1" spans="1:21" ht="33" customHeight="1" x14ac:dyDescent="0.25">
      <c r="N1" s="8"/>
      <c r="O1" s="220" t="s">
        <v>176</v>
      </c>
      <c r="P1" s="220"/>
      <c r="Q1" s="220"/>
      <c r="R1" s="220"/>
      <c r="S1" s="220"/>
      <c r="T1" s="220"/>
      <c r="U1" s="8"/>
    </row>
    <row r="2" spans="1:21" ht="34.15" customHeight="1" x14ac:dyDescent="0.3">
      <c r="A2" s="74"/>
      <c r="B2" s="74"/>
      <c r="C2" s="74"/>
      <c r="D2" s="74"/>
      <c r="E2" s="74"/>
      <c r="F2" s="74"/>
      <c r="G2" s="106"/>
      <c r="H2" s="44" t="s">
        <v>289</v>
      </c>
      <c r="I2" s="44" t="s">
        <v>290</v>
      </c>
      <c r="J2" s="44" t="s">
        <v>291</v>
      </c>
      <c r="K2" s="44" t="s">
        <v>292</v>
      </c>
      <c r="L2" s="44" t="s">
        <v>293</v>
      </c>
      <c r="M2" s="44" t="s">
        <v>294</v>
      </c>
      <c r="N2" s="5"/>
      <c r="O2" s="48" t="s">
        <v>179</v>
      </c>
      <c r="P2" s="48" t="s">
        <v>180</v>
      </c>
      <c r="Q2" s="48" t="s">
        <v>170</v>
      </c>
      <c r="R2" s="48" t="s">
        <v>171</v>
      </c>
      <c r="S2" s="48" t="s">
        <v>181</v>
      </c>
      <c r="T2" s="48" t="s">
        <v>182</v>
      </c>
      <c r="U2" s="5"/>
    </row>
    <row r="3" spans="1:21" ht="18.75" x14ac:dyDescent="0.3">
      <c r="A3" s="74" t="s">
        <v>18</v>
      </c>
      <c r="B3" s="99"/>
      <c r="C3" s="99"/>
      <c r="D3" s="99"/>
      <c r="E3" s="99"/>
      <c r="F3" s="99"/>
      <c r="G3" s="99"/>
      <c r="H3" s="99"/>
      <c r="I3" s="99"/>
      <c r="J3" s="49"/>
      <c r="K3" s="49"/>
      <c r="L3" s="49"/>
      <c r="M3" s="49"/>
      <c r="N3" s="5"/>
      <c r="O3" s="75" t="s">
        <v>167</v>
      </c>
      <c r="P3" s="75" t="s">
        <v>167</v>
      </c>
      <c r="Q3" s="75" t="s">
        <v>167</v>
      </c>
      <c r="R3" s="75" t="s">
        <v>167</v>
      </c>
      <c r="S3" s="75" t="s">
        <v>167</v>
      </c>
      <c r="T3" s="75" t="s">
        <v>167</v>
      </c>
      <c r="U3" s="5"/>
    </row>
    <row r="4" spans="1:21" ht="18.75" x14ac:dyDescent="0.3">
      <c r="A4" s="74" t="s">
        <v>1011</v>
      </c>
      <c r="B4" s="74"/>
      <c r="C4" s="74"/>
      <c r="D4" s="74"/>
      <c r="E4" s="74"/>
      <c r="F4" s="74"/>
      <c r="H4" s="49"/>
      <c r="I4" s="49"/>
      <c r="J4" s="49"/>
      <c r="K4" s="49"/>
      <c r="L4" s="49"/>
      <c r="M4" s="49"/>
      <c r="N4" s="5"/>
      <c r="O4" s="75" t="s">
        <v>167</v>
      </c>
      <c r="P4" s="75" t="s">
        <v>167</v>
      </c>
      <c r="Q4" s="75" t="s">
        <v>167</v>
      </c>
      <c r="R4" s="75" t="s">
        <v>167</v>
      </c>
      <c r="S4" s="75" t="s">
        <v>167</v>
      </c>
      <c r="T4" s="75" t="s">
        <v>167</v>
      </c>
      <c r="U4" s="5"/>
    </row>
    <row r="5" spans="1:21" ht="15.75" x14ac:dyDescent="0.25">
      <c r="A5" s="4" t="s">
        <v>1009</v>
      </c>
      <c r="B5" s="4"/>
      <c r="C5" s="4"/>
      <c r="D5" s="4"/>
      <c r="E5" s="4"/>
      <c r="F5" s="4"/>
      <c r="G5" s="4"/>
      <c r="H5" s="49"/>
      <c r="I5" s="49"/>
      <c r="J5" s="49"/>
      <c r="K5" s="49"/>
      <c r="L5" s="49"/>
      <c r="M5" s="49"/>
      <c r="N5" s="5"/>
      <c r="O5" s="75" t="s">
        <v>167</v>
      </c>
      <c r="P5" s="75" t="s">
        <v>167</v>
      </c>
      <c r="Q5" s="75" t="s">
        <v>167</v>
      </c>
      <c r="R5" s="75" t="s">
        <v>167</v>
      </c>
      <c r="S5" s="75" t="s">
        <v>167</v>
      </c>
      <c r="T5" s="75" t="s">
        <v>167</v>
      </c>
      <c r="U5" s="5"/>
    </row>
    <row r="6" spans="1:21" ht="26.25" x14ac:dyDescent="0.25">
      <c r="A6" s="83"/>
      <c r="B6" s="9" t="s">
        <v>328</v>
      </c>
      <c r="C6" s="9" t="s">
        <v>329</v>
      </c>
      <c r="D6" s="9" t="s">
        <v>330</v>
      </c>
      <c r="E6" s="9" t="s">
        <v>331</v>
      </c>
      <c r="F6" s="9" t="s">
        <v>332</v>
      </c>
      <c r="H6" s="49"/>
      <c r="I6" s="49"/>
      <c r="J6" s="49"/>
      <c r="K6" s="49"/>
      <c r="L6" s="49"/>
      <c r="M6" s="49"/>
      <c r="N6" s="5"/>
      <c r="O6" s="75" t="s">
        <v>167</v>
      </c>
      <c r="P6" s="75" t="s">
        <v>167</v>
      </c>
      <c r="Q6" s="75" t="s">
        <v>167</v>
      </c>
      <c r="R6" s="75" t="s">
        <v>167</v>
      </c>
      <c r="S6" s="75" t="s">
        <v>167</v>
      </c>
      <c r="T6" s="75" t="s">
        <v>167</v>
      </c>
      <c r="U6" s="5"/>
    </row>
    <row r="7" spans="1:21" ht="15.75" x14ac:dyDescent="0.25">
      <c r="A7" s="242" t="s">
        <v>977</v>
      </c>
      <c r="B7" s="160" t="s">
        <v>71</v>
      </c>
      <c r="C7" s="160" t="s">
        <v>71</v>
      </c>
      <c r="D7" s="160" t="s">
        <v>71</v>
      </c>
      <c r="E7" s="160" t="s">
        <v>71</v>
      </c>
      <c r="F7" s="160" t="s">
        <v>71</v>
      </c>
      <c r="H7" s="49" t="s">
        <v>948</v>
      </c>
      <c r="I7" s="177" t="s">
        <v>120</v>
      </c>
      <c r="J7" s="49" t="s">
        <v>334</v>
      </c>
      <c r="K7" s="49" t="s">
        <v>334</v>
      </c>
      <c r="L7" s="49" t="s">
        <v>401</v>
      </c>
      <c r="M7" s="49" t="s">
        <v>334</v>
      </c>
      <c r="N7" s="5"/>
      <c r="O7" s="75" t="s">
        <v>167</v>
      </c>
      <c r="P7" s="75" t="s">
        <v>167</v>
      </c>
      <c r="Q7" s="75" t="s">
        <v>167</v>
      </c>
      <c r="R7" s="75" t="s">
        <v>167</v>
      </c>
      <c r="S7" s="75" t="s">
        <v>167</v>
      </c>
      <c r="T7" s="75" t="s">
        <v>167</v>
      </c>
      <c r="U7" s="5"/>
    </row>
    <row r="8" spans="1:21" ht="16.5" thickBot="1" x14ac:dyDescent="0.3">
      <c r="A8" s="242" t="s">
        <v>978</v>
      </c>
      <c r="B8" s="172" t="s">
        <v>71</v>
      </c>
      <c r="C8" s="172" t="s">
        <v>71</v>
      </c>
      <c r="D8" s="172" t="s">
        <v>71</v>
      </c>
      <c r="E8" s="172" t="s">
        <v>71</v>
      </c>
      <c r="F8" s="172" t="s">
        <v>71</v>
      </c>
      <c r="H8" s="49" t="s">
        <v>949</v>
      </c>
      <c r="I8" s="177" t="s">
        <v>120</v>
      </c>
      <c r="J8" s="49" t="s">
        <v>334</v>
      </c>
      <c r="K8" s="49" t="s">
        <v>334</v>
      </c>
      <c r="L8" s="49" t="s">
        <v>401</v>
      </c>
      <c r="M8" s="49" t="s">
        <v>334</v>
      </c>
      <c r="N8" s="5"/>
      <c r="O8" s="75" t="s">
        <v>167</v>
      </c>
      <c r="P8" s="75" t="s">
        <v>167</v>
      </c>
      <c r="Q8" s="75" t="s">
        <v>167</v>
      </c>
      <c r="R8" s="75" t="s">
        <v>167</v>
      </c>
      <c r="S8" s="75" t="s">
        <v>167</v>
      </c>
      <c r="T8" s="75" t="s">
        <v>167</v>
      </c>
      <c r="U8" s="5"/>
    </row>
    <row r="9" spans="1:21" ht="16.5" thickBot="1" x14ac:dyDescent="0.3">
      <c r="A9" s="244" t="s">
        <v>1007</v>
      </c>
      <c r="B9" s="210" t="str">
        <f t="shared" ref="B9:F9" si="0">"SOM("&amp;ADDRESS(ROW(B7),COLUMN(B8),4)&amp;":"&amp;ADDRESS(ROW(B8),COLUMN(B8),4)&amp;")"</f>
        <v>SOM(B7:B8)</v>
      </c>
      <c r="C9" s="211" t="str">
        <f t="shared" si="0"/>
        <v>SOM(C7:C8)</v>
      </c>
      <c r="D9" s="211" t="str">
        <f t="shared" si="0"/>
        <v>SOM(D7:D8)</v>
      </c>
      <c r="E9" s="211" t="str">
        <f t="shared" si="0"/>
        <v>SOM(E7:E8)</v>
      </c>
      <c r="F9" s="212" t="str">
        <f t="shared" si="0"/>
        <v>SOM(F7:F8)</v>
      </c>
      <c r="H9" s="49" t="s">
        <v>950</v>
      </c>
      <c r="I9" s="177" t="s">
        <v>120</v>
      </c>
      <c r="J9" s="49" t="s">
        <v>334</v>
      </c>
      <c r="K9" s="49" t="s">
        <v>334</v>
      </c>
      <c r="L9" s="49" t="s">
        <v>401</v>
      </c>
      <c r="M9" s="49" t="s">
        <v>334</v>
      </c>
      <c r="N9" s="5"/>
      <c r="O9" s="75" t="s">
        <v>167</v>
      </c>
      <c r="P9" s="75" t="s">
        <v>167</v>
      </c>
      <c r="Q9" s="75" t="s">
        <v>167</v>
      </c>
      <c r="R9" s="75" t="s">
        <v>167</v>
      </c>
      <c r="S9" s="75" t="s">
        <v>167</v>
      </c>
      <c r="T9" s="75" t="s">
        <v>167</v>
      </c>
      <c r="U9" s="5"/>
    </row>
    <row r="10" spans="1:21" ht="15.75" x14ac:dyDescent="0.25">
      <c r="A10" s="171"/>
      <c r="B10" s="209"/>
      <c r="C10" s="209"/>
      <c r="D10" s="209"/>
      <c r="E10" s="209"/>
      <c r="F10" s="209"/>
      <c r="H10" s="49"/>
      <c r="I10" s="177"/>
      <c r="J10" s="49"/>
      <c r="K10" s="49"/>
      <c r="L10" s="49"/>
      <c r="M10" s="49"/>
      <c r="N10" s="5"/>
      <c r="O10" s="75"/>
      <c r="P10" s="75"/>
      <c r="Q10" s="75"/>
      <c r="R10" s="75"/>
      <c r="S10" s="75"/>
      <c r="T10" s="75"/>
      <c r="U10" s="5"/>
    </row>
    <row r="11" spans="1:21" ht="15.75" x14ac:dyDescent="0.25">
      <c r="A11" s="4" t="s">
        <v>1010</v>
      </c>
      <c r="B11" s="4"/>
      <c r="C11" s="4"/>
      <c r="D11" s="4"/>
      <c r="E11" s="4"/>
      <c r="F11" s="4"/>
      <c r="G11" s="4"/>
      <c r="H11" s="49"/>
      <c r="I11" s="49"/>
      <c r="J11" s="49"/>
      <c r="K11" s="49"/>
      <c r="L11" s="49"/>
      <c r="M11" s="49"/>
      <c r="N11" s="5"/>
      <c r="O11" s="75" t="s">
        <v>167</v>
      </c>
      <c r="P11" s="75" t="s">
        <v>167</v>
      </c>
      <c r="Q11" s="75" t="s">
        <v>167</v>
      </c>
      <c r="R11" s="75" t="s">
        <v>167</v>
      </c>
      <c r="S11" s="75" t="s">
        <v>167</v>
      </c>
      <c r="T11" s="75" t="s">
        <v>167</v>
      </c>
      <c r="U11" s="5"/>
    </row>
    <row r="12" spans="1:21" ht="26.25" x14ac:dyDescent="0.25">
      <c r="A12" s="83"/>
      <c r="B12" s="9" t="s">
        <v>328</v>
      </c>
      <c r="C12" s="9" t="s">
        <v>329</v>
      </c>
      <c r="D12" s="9" t="s">
        <v>330</v>
      </c>
      <c r="E12" s="9" t="s">
        <v>331</v>
      </c>
      <c r="F12" s="9" t="s">
        <v>332</v>
      </c>
      <c r="H12" s="49"/>
      <c r="I12" s="49"/>
      <c r="J12" s="49"/>
      <c r="K12" s="49"/>
      <c r="L12" s="49"/>
      <c r="M12" s="49"/>
      <c r="N12" s="5"/>
      <c r="O12" s="75" t="s">
        <v>167</v>
      </c>
      <c r="P12" s="75" t="s">
        <v>167</v>
      </c>
      <c r="Q12" s="75" t="s">
        <v>167</v>
      </c>
      <c r="R12" s="75" t="s">
        <v>167</v>
      </c>
      <c r="S12" s="75" t="s">
        <v>167</v>
      </c>
      <c r="T12" s="75" t="s">
        <v>167</v>
      </c>
      <c r="U12" s="5"/>
    </row>
    <row r="13" spans="1:21" ht="15.75" x14ac:dyDescent="0.25">
      <c r="A13" s="82" t="s">
        <v>888</v>
      </c>
      <c r="B13" s="160" t="s">
        <v>71</v>
      </c>
      <c r="C13" s="160" t="s">
        <v>71</v>
      </c>
      <c r="D13" s="160" t="s">
        <v>71</v>
      </c>
      <c r="E13" s="160" t="s">
        <v>71</v>
      </c>
      <c r="F13" s="160" t="s">
        <v>71</v>
      </c>
      <c r="H13" s="49" t="s">
        <v>948</v>
      </c>
      <c r="I13" s="177" t="s">
        <v>120</v>
      </c>
      <c r="J13" s="49" t="s">
        <v>334</v>
      </c>
      <c r="K13" s="49" t="s">
        <v>334</v>
      </c>
      <c r="L13" s="49" t="s">
        <v>401</v>
      </c>
      <c r="M13" s="49" t="s">
        <v>334</v>
      </c>
      <c r="N13" s="5"/>
      <c r="O13" s="75" t="s">
        <v>167</v>
      </c>
      <c r="P13" s="75" t="s">
        <v>167</v>
      </c>
      <c r="Q13" s="75" t="s">
        <v>167</v>
      </c>
      <c r="R13" s="75" t="s">
        <v>167</v>
      </c>
      <c r="S13" s="75" t="s">
        <v>167</v>
      </c>
      <c r="T13" s="75" t="s">
        <v>167</v>
      </c>
      <c r="U13" s="5"/>
    </row>
    <row r="14" spans="1:21" ht="16.5" thickBot="1" x14ac:dyDescent="0.3">
      <c r="A14" s="82" t="s">
        <v>889</v>
      </c>
      <c r="B14" s="160" t="s">
        <v>71</v>
      </c>
      <c r="C14" s="160" t="s">
        <v>71</v>
      </c>
      <c r="D14" s="160" t="s">
        <v>71</v>
      </c>
      <c r="E14" s="160" t="s">
        <v>71</v>
      </c>
      <c r="F14" s="160" t="s">
        <v>71</v>
      </c>
      <c r="H14" s="49" t="s">
        <v>949</v>
      </c>
      <c r="I14" s="177" t="s">
        <v>120</v>
      </c>
      <c r="J14" s="49" t="s">
        <v>334</v>
      </c>
      <c r="K14" s="49" t="s">
        <v>334</v>
      </c>
      <c r="L14" s="49" t="s">
        <v>401</v>
      </c>
      <c r="M14" s="49" t="s">
        <v>334</v>
      </c>
      <c r="N14" s="5"/>
      <c r="O14" s="75" t="s">
        <v>167</v>
      </c>
      <c r="P14" s="75" t="s">
        <v>167</v>
      </c>
      <c r="Q14" s="75" t="s">
        <v>167</v>
      </c>
      <c r="R14" s="75" t="s">
        <v>167</v>
      </c>
      <c r="S14" s="75" t="s">
        <v>167</v>
      </c>
      <c r="T14" s="75" t="s">
        <v>167</v>
      </c>
      <c r="U14" s="5"/>
    </row>
    <row r="15" spans="1:21" ht="16.5" thickBot="1" x14ac:dyDescent="0.3">
      <c r="A15" s="245" t="s">
        <v>1008</v>
      </c>
      <c r="B15" s="40" t="str">
        <f t="shared" ref="B15" si="1">"SOM("&amp;ADDRESS(ROW(B13),COLUMN(B14),4)&amp;":"&amp;ADDRESS(ROW(B14),COLUMN(B14),4)&amp;")"</f>
        <v>SOM(B13:B14)</v>
      </c>
      <c r="C15" s="40" t="str">
        <f t="shared" ref="C15" si="2">"SOM("&amp;ADDRESS(ROW(C13),COLUMN(C14),4)&amp;":"&amp;ADDRESS(ROW(C14),COLUMN(C14),4)&amp;")"</f>
        <v>SOM(C13:C14)</v>
      </c>
      <c r="D15" s="40" t="str">
        <f t="shared" ref="D15" si="3">"SOM("&amp;ADDRESS(ROW(D13),COLUMN(D14),4)&amp;":"&amp;ADDRESS(ROW(D14),COLUMN(D14),4)&amp;")"</f>
        <v>SOM(D13:D14)</v>
      </c>
      <c r="E15" s="40" t="str">
        <f t="shared" ref="E15" si="4">"SOM("&amp;ADDRESS(ROW(E13),COLUMN(E14),4)&amp;":"&amp;ADDRESS(ROW(E14),COLUMN(E14),4)&amp;")"</f>
        <v>SOM(E13:E14)</v>
      </c>
      <c r="F15" s="40" t="str">
        <f t="shared" ref="F15" si="5">"SOM("&amp;ADDRESS(ROW(F13),COLUMN(F14),4)&amp;":"&amp;ADDRESS(ROW(F14),COLUMN(F14),4)&amp;")"</f>
        <v>SOM(F13:F14)</v>
      </c>
      <c r="H15" s="49" t="s">
        <v>950</v>
      </c>
      <c r="I15" s="177" t="s">
        <v>120</v>
      </c>
      <c r="J15" s="49" t="s">
        <v>334</v>
      </c>
      <c r="K15" s="49" t="s">
        <v>334</v>
      </c>
      <c r="L15" s="49" t="s">
        <v>401</v>
      </c>
      <c r="M15" s="49" t="s">
        <v>334</v>
      </c>
      <c r="N15" s="5"/>
      <c r="O15" s="75" t="s">
        <v>167</v>
      </c>
      <c r="P15" s="75" t="s">
        <v>167</v>
      </c>
      <c r="Q15" s="75" t="s">
        <v>167</v>
      </c>
      <c r="R15" s="75" t="s">
        <v>167</v>
      </c>
      <c r="S15" s="75" t="s">
        <v>167</v>
      </c>
      <c r="T15" s="75" t="s">
        <v>167</v>
      </c>
      <c r="U15" s="5"/>
    </row>
    <row r="16" spans="1:21" ht="15.75" x14ac:dyDescent="0.25">
      <c r="N16" s="5"/>
      <c r="O16" s="75" t="s">
        <v>167</v>
      </c>
      <c r="P16" s="75" t="s">
        <v>167</v>
      </c>
      <c r="Q16" s="75" t="s">
        <v>167</v>
      </c>
      <c r="R16" s="75" t="s">
        <v>167</v>
      </c>
      <c r="S16" s="75" t="s">
        <v>167</v>
      </c>
      <c r="T16" s="75" t="s">
        <v>167</v>
      </c>
      <c r="U16" s="5"/>
    </row>
  </sheetData>
  <mergeCells count="1">
    <mergeCell ref="O1:T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2B411-DAA7-4202-92CB-F29F37DB9AE2}">
  <sheetPr>
    <pageSetUpPr autoPageBreaks="0"/>
  </sheetPr>
  <dimension ref="A1:V17"/>
  <sheetViews>
    <sheetView showGridLines="0" zoomScale="80" zoomScaleNormal="80" workbookViewId="0">
      <pane ySplit="2" topLeftCell="A3" activePane="bottomLeft" state="frozen"/>
      <selection activeCell="S32" sqref="S32"/>
      <selection pane="bottomLeft" activeCell="A11" sqref="A11"/>
    </sheetView>
  </sheetViews>
  <sheetFormatPr defaultColWidth="9.140625" defaultRowHeight="15" outlineLevelCol="2" x14ac:dyDescent="0.25"/>
  <cols>
    <col min="1" max="1" width="83.28515625" customWidth="1"/>
    <col min="2" max="6" width="11.7109375" customWidth="1"/>
    <col min="7" max="7" width="3.42578125" customWidth="1"/>
    <col min="8" max="8" width="18.7109375" hidden="1" customWidth="1" outlineLevel="2" collapsed="1"/>
    <col min="9" max="9" width="23.42578125" hidden="1" customWidth="1" outlineLevel="2"/>
    <col min="10" max="10" width="12.140625" hidden="1" customWidth="1" outlineLevel="2"/>
    <col min="11" max="11" width="13.42578125" hidden="1" customWidth="1" outlineLevel="2"/>
    <col min="12" max="13" width="18.7109375" hidden="1" customWidth="1" outlineLevel="2"/>
    <col min="14" max="14" width="1.42578125" hidden="1" customWidth="1" outlineLevel="1"/>
    <col min="15" max="20" width="2.42578125" hidden="1" customWidth="1" outlineLevel="1"/>
    <col min="21" max="21" width="1.42578125" hidden="1" customWidth="1" outlineLevel="1"/>
    <col min="22" max="22" width="9.140625" collapsed="1"/>
  </cols>
  <sheetData>
    <row r="1" spans="1:21" ht="39" customHeight="1" x14ac:dyDescent="0.25">
      <c r="N1" s="8"/>
      <c r="O1" s="220" t="s">
        <v>176</v>
      </c>
      <c r="P1" s="220"/>
      <c r="Q1" s="220"/>
      <c r="R1" s="220"/>
      <c r="S1" s="220"/>
      <c r="T1" s="220"/>
      <c r="U1" s="8"/>
    </row>
    <row r="2" spans="1:21" ht="34.15" customHeight="1" x14ac:dyDescent="0.3">
      <c r="A2" s="74"/>
      <c r="B2" s="74"/>
      <c r="C2" s="74"/>
      <c r="D2" s="74"/>
      <c r="E2" s="74"/>
      <c r="F2" s="74"/>
      <c r="G2" s="106"/>
      <c r="H2" s="44" t="s">
        <v>289</v>
      </c>
      <c r="I2" s="44" t="s">
        <v>290</v>
      </c>
      <c r="J2" s="44" t="s">
        <v>291</v>
      </c>
      <c r="K2" s="44" t="s">
        <v>292</v>
      </c>
      <c r="L2" s="44" t="s">
        <v>293</v>
      </c>
      <c r="M2" s="44" t="s">
        <v>294</v>
      </c>
      <c r="N2" s="5"/>
      <c r="O2" s="48" t="s">
        <v>179</v>
      </c>
      <c r="P2" s="48" t="s">
        <v>180</v>
      </c>
      <c r="Q2" s="48" t="s">
        <v>170</v>
      </c>
      <c r="R2" s="48" t="s">
        <v>171</v>
      </c>
      <c r="S2" s="48" t="s">
        <v>181</v>
      </c>
      <c r="T2" s="48" t="s">
        <v>182</v>
      </c>
      <c r="U2" s="5"/>
    </row>
    <row r="3" spans="1:21" ht="18.75" x14ac:dyDescent="0.3">
      <c r="A3" s="99" t="s">
        <v>18</v>
      </c>
      <c r="B3" s="99"/>
      <c r="C3" s="99"/>
      <c r="D3" s="99"/>
      <c r="E3" s="99"/>
      <c r="F3" s="99"/>
      <c r="G3" s="99"/>
      <c r="H3" s="99"/>
      <c r="I3" s="99"/>
      <c r="J3" s="49"/>
      <c r="K3" s="49"/>
      <c r="L3" s="49"/>
      <c r="M3" s="49"/>
      <c r="N3" s="103"/>
      <c r="O3" s="75" t="s">
        <v>167</v>
      </c>
      <c r="P3" s="75" t="s">
        <v>167</v>
      </c>
      <c r="Q3" s="75" t="s">
        <v>167</v>
      </c>
      <c r="R3" s="75" t="s">
        <v>167</v>
      </c>
      <c r="S3" s="75" t="s">
        <v>167</v>
      </c>
      <c r="T3" s="75" t="s">
        <v>167</v>
      </c>
      <c r="U3" s="103"/>
    </row>
    <row r="4" spans="1:21" ht="18.75" x14ac:dyDescent="0.3">
      <c r="A4" s="99" t="s">
        <v>903</v>
      </c>
      <c r="B4" s="99"/>
      <c r="C4" s="99"/>
      <c r="D4" s="99"/>
      <c r="E4" s="99"/>
      <c r="F4" s="99"/>
      <c r="H4" s="49"/>
      <c r="I4" s="49"/>
      <c r="J4" s="49"/>
      <c r="K4" s="49"/>
      <c r="L4" s="49"/>
      <c r="M4" s="49"/>
      <c r="N4" s="103"/>
      <c r="O4" s="75" t="s">
        <v>167</v>
      </c>
      <c r="P4" s="75" t="s">
        <v>167</v>
      </c>
      <c r="Q4" s="75" t="s">
        <v>167</v>
      </c>
      <c r="R4" s="75" t="s">
        <v>167</v>
      </c>
      <c r="S4" s="75" t="s">
        <v>167</v>
      </c>
      <c r="T4" s="75" t="s">
        <v>167</v>
      </c>
      <c r="U4" s="103"/>
    </row>
    <row r="5" spans="1:21" ht="15.75" x14ac:dyDescent="0.25">
      <c r="A5" s="4" t="s">
        <v>1038</v>
      </c>
      <c r="B5" s="4"/>
      <c r="C5" s="4"/>
      <c r="D5" s="4"/>
      <c r="E5" s="4"/>
      <c r="F5" s="4"/>
      <c r="G5" s="107"/>
      <c r="H5" s="49"/>
      <c r="I5" s="49"/>
      <c r="J5" s="49"/>
      <c r="K5" s="49"/>
      <c r="L5" s="49"/>
      <c r="M5" s="49"/>
      <c r="N5" s="103"/>
      <c r="O5" s="75" t="s">
        <v>167</v>
      </c>
      <c r="P5" s="75" t="s">
        <v>167</v>
      </c>
      <c r="Q5" s="75" t="s">
        <v>167</v>
      </c>
      <c r="R5" s="75" t="s">
        <v>167</v>
      </c>
      <c r="S5" s="75" t="s">
        <v>167</v>
      </c>
      <c r="T5" s="75" t="s">
        <v>167</v>
      </c>
      <c r="U5" s="103"/>
    </row>
    <row r="6" spans="1:21" ht="25.5" x14ac:dyDescent="0.25">
      <c r="A6" s="83"/>
      <c r="B6" s="185" t="s">
        <v>328</v>
      </c>
      <c r="C6" s="185" t="s">
        <v>329</v>
      </c>
      <c r="D6" s="185" t="s">
        <v>330</v>
      </c>
      <c r="E6" s="185" t="s">
        <v>331</v>
      </c>
      <c r="F6" s="185" t="s">
        <v>332</v>
      </c>
      <c r="H6" s="49"/>
      <c r="I6" s="49"/>
      <c r="J6" s="49"/>
      <c r="K6" s="49"/>
      <c r="L6" s="49"/>
      <c r="M6" s="49"/>
      <c r="N6" s="103"/>
      <c r="O6" s="75" t="s">
        <v>167</v>
      </c>
      <c r="P6" s="75" t="s">
        <v>167</v>
      </c>
      <c r="Q6" s="75" t="s">
        <v>167</v>
      </c>
      <c r="R6" s="75" t="s">
        <v>167</v>
      </c>
      <c r="S6" s="75" t="s">
        <v>167</v>
      </c>
      <c r="T6" s="75" t="s">
        <v>167</v>
      </c>
      <c r="U6" s="103"/>
    </row>
    <row r="7" spans="1:21" ht="15.75" x14ac:dyDescent="0.25">
      <c r="A7" s="171" t="s">
        <v>890</v>
      </c>
      <c r="B7" s="160" t="s">
        <v>71</v>
      </c>
      <c r="C7" s="160" t="s">
        <v>71</v>
      </c>
      <c r="D7" s="160" t="s">
        <v>71</v>
      </c>
      <c r="E7" s="160" t="s">
        <v>71</v>
      </c>
      <c r="F7" s="160" t="s">
        <v>71</v>
      </c>
      <c r="H7" s="49" t="s">
        <v>951</v>
      </c>
      <c r="I7" s="177" t="s">
        <v>120</v>
      </c>
      <c r="J7" s="49" t="s">
        <v>334</v>
      </c>
      <c r="K7" s="49" t="s">
        <v>334</v>
      </c>
      <c r="L7" s="49" t="s">
        <v>401</v>
      </c>
      <c r="M7" s="49" t="s">
        <v>334</v>
      </c>
      <c r="N7" s="103"/>
      <c r="O7" s="75" t="s">
        <v>167</v>
      </c>
      <c r="P7" s="75" t="s">
        <v>167</v>
      </c>
      <c r="Q7" s="75" t="s">
        <v>167</v>
      </c>
      <c r="R7" s="75" t="s">
        <v>167</v>
      </c>
      <c r="S7" s="75" t="s">
        <v>167</v>
      </c>
      <c r="T7" s="75" t="s">
        <v>167</v>
      </c>
      <c r="U7" s="103"/>
    </row>
    <row r="8" spans="1:21" ht="15.75" x14ac:dyDescent="0.25">
      <c r="A8" s="171" t="s">
        <v>904</v>
      </c>
      <c r="B8" s="160" t="s">
        <v>71</v>
      </c>
      <c r="C8" s="160" t="s">
        <v>71</v>
      </c>
      <c r="D8" s="160" t="s">
        <v>71</v>
      </c>
      <c r="E8" s="160" t="s">
        <v>71</v>
      </c>
      <c r="F8" s="160" t="s">
        <v>71</v>
      </c>
      <c r="H8" s="49" t="s">
        <v>952</v>
      </c>
      <c r="I8" s="177" t="s">
        <v>120</v>
      </c>
      <c r="J8" s="49" t="s">
        <v>334</v>
      </c>
      <c r="K8" s="49" t="s">
        <v>334</v>
      </c>
      <c r="L8" s="49" t="s">
        <v>401</v>
      </c>
      <c r="M8" s="49" t="s">
        <v>334</v>
      </c>
      <c r="N8" s="103"/>
      <c r="O8" s="75" t="s">
        <v>167</v>
      </c>
      <c r="P8" s="75" t="s">
        <v>167</v>
      </c>
      <c r="Q8" s="75" t="s">
        <v>167</v>
      </c>
      <c r="R8" s="75" t="s">
        <v>167</v>
      </c>
      <c r="S8" s="75" t="s">
        <v>167</v>
      </c>
      <c r="T8" s="75" t="s">
        <v>167</v>
      </c>
      <c r="U8" s="103"/>
    </row>
    <row r="9" spans="1:21" ht="16.5" thickBot="1" x14ac:dyDescent="0.3">
      <c r="A9" s="171" t="s">
        <v>899</v>
      </c>
      <c r="B9" s="172" t="s">
        <v>71</v>
      </c>
      <c r="C9" s="172" t="s">
        <v>71</v>
      </c>
      <c r="D9" s="172" t="s">
        <v>71</v>
      </c>
      <c r="E9" s="172" t="s">
        <v>71</v>
      </c>
      <c r="F9" s="172" t="s">
        <v>71</v>
      </c>
      <c r="H9" s="49" t="s">
        <v>953</v>
      </c>
      <c r="I9" s="177" t="s">
        <v>120</v>
      </c>
      <c r="J9" s="49" t="s">
        <v>334</v>
      </c>
      <c r="K9" s="49" t="s">
        <v>334</v>
      </c>
      <c r="L9" s="49" t="s">
        <v>401</v>
      </c>
      <c r="M9" s="49" t="s">
        <v>334</v>
      </c>
      <c r="N9" s="103"/>
      <c r="O9" s="75" t="s">
        <v>167</v>
      </c>
      <c r="P9" s="75" t="s">
        <v>167</v>
      </c>
      <c r="Q9" s="75" t="s">
        <v>167</v>
      </c>
      <c r="R9" s="75" t="s">
        <v>167</v>
      </c>
      <c r="S9" s="75" t="s">
        <v>167</v>
      </c>
      <c r="T9" s="75" t="s">
        <v>167</v>
      </c>
      <c r="U9" s="103"/>
    </row>
    <row r="10" spans="1:21" ht="16.5" thickBot="1" x14ac:dyDescent="0.3">
      <c r="A10" s="245" t="s">
        <v>1043</v>
      </c>
      <c r="B10" s="40" t="str">
        <f t="shared" ref="B10:F10" si="0">"SOM("&amp;ADDRESS(ROW(B7),COLUMN(B9),4)&amp;":"&amp;ADDRESS(ROW(B9),COLUMN(B9),4)&amp;")"</f>
        <v>SOM(B7:B9)</v>
      </c>
      <c r="C10" s="40" t="str">
        <f t="shared" si="0"/>
        <v>SOM(C7:C9)</v>
      </c>
      <c r="D10" s="40" t="str">
        <f t="shared" si="0"/>
        <v>SOM(D7:D9)</v>
      </c>
      <c r="E10" s="40" t="str">
        <f t="shared" si="0"/>
        <v>SOM(E7:E9)</v>
      </c>
      <c r="F10" s="40" t="str">
        <f t="shared" si="0"/>
        <v>SOM(F7:F9)</v>
      </c>
      <c r="H10" s="49" t="s">
        <v>954</v>
      </c>
      <c r="I10" s="177" t="s">
        <v>120</v>
      </c>
      <c r="J10" s="49" t="s">
        <v>334</v>
      </c>
      <c r="K10" s="49" t="s">
        <v>334</v>
      </c>
      <c r="L10" s="49" t="s">
        <v>401</v>
      </c>
      <c r="M10" s="49" t="s">
        <v>334</v>
      </c>
      <c r="O10" s="75" t="s">
        <v>167</v>
      </c>
      <c r="P10" s="75" t="s">
        <v>167</v>
      </c>
      <c r="Q10" s="75" t="s">
        <v>167</v>
      </c>
      <c r="R10" s="75" t="s">
        <v>167</v>
      </c>
      <c r="S10" s="75" t="s">
        <v>167</v>
      </c>
      <c r="T10" s="75" t="s">
        <v>167</v>
      </c>
      <c r="U10" s="103"/>
    </row>
    <row r="11" spans="1:21" ht="15.75" x14ac:dyDescent="0.25">
      <c r="A11" s="171"/>
      <c r="B11" s="173"/>
      <c r="C11" s="173"/>
      <c r="D11" s="173"/>
      <c r="E11" s="173"/>
      <c r="F11" s="173"/>
      <c r="N11" s="103"/>
      <c r="O11" s="11"/>
      <c r="P11" s="11"/>
      <c r="Q11" s="11"/>
      <c r="R11" s="11"/>
      <c r="S11" s="11"/>
      <c r="T11" s="11"/>
      <c r="U11" s="103"/>
    </row>
    <row r="12" spans="1:21" ht="15.75" x14ac:dyDescent="0.25">
      <c r="A12" s="4" t="s">
        <v>897</v>
      </c>
      <c r="B12" s="4"/>
      <c r="C12" s="4"/>
      <c r="D12" s="4"/>
      <c r="E12" s="4"/>
      <c r="F12" s="4"/>
      <c r="O12" s="75" t="s">
        <v>167</v>
      </c>
      <c r="P12" s="75" t="s">
        <v>167</v>
      </c>
      <c r="Q12" s="75" t="s">
        <v>167</v>
      </c>
      <c r="R12" s="75" t="s">
        <v>167</v>
      </c>
      <c r="S12" s="75" t="s">
        <v>167</v>
      </c>
      <c r="T12" s="75" t="s">
        <v>167</v>
      </c>
      <c r="U12" s="103"/>
    </row>
    <row r="13" spans="1:21" ht="25.5" x14ac:dyDescent="0.25">
      <c r="B13" s="185" t="s">
        <v>328</v>
      </c>
      <c r="C13" s="185" t="s">
        <v>329</v>
      </c>
      <c r="D13" s="185" t="s">
        <v>330</v>
      </c>
      <c r="E13" s="185" t="s">
        <v>331</v>
      </c>
      <c r="F13" s="185" t="s">
        <v>332</v>
      </c>
      <c r="H13" s="49"/>
      <c r="I13" s="49"/>
      <c r="J13" s="49"/>
      <c r="K13" s="49"/>
      <c r="L13" s="49"/>
      <c r="M13" s="49"/>
      <c r="O13" s="75" t="s">
        <v>167</v>
      </c>
      <c r="P13" s="75" t="s">
        <v>167</v>
      </c>
      <c r="Q13" s="75" t="s">
        <v>167</v>
      </c>
      <c r="R13" s="75" t="s">
        <v>167</v>
      </c>
      <c r="S13" s="75" t="s">
        <v>167</v>
      </c>
      <c r="T13" s="75" t="s">
        <v>167</v>
      </c>
      <c r="U13" s="103"/>
    </row>
    <row r="14" spans="1:21" ht="15.75" x14ac:dyDescent="0.25">
      <c r="A14" s="171" t="s">
        <v>884</v>
      </c>
      <c r="B14" s="160" t="s">
        <v>71</v>
      </c>
      <c r="C14" s="160" t="s">
        <v>71</v>
      </c>
      <c r="D14" s="160" t="s">
        <v>71</v>
      </c>
      <c r="E14" s="160" t="s">
        <v>71</v>
      </c>
      <c r="F14" s="160" t="s">
        <v>71</v>
      </c>
      <c r="H14" s="49" t="s">
        <v>955</v>
      </c>
      <c r="I14" s="177" t="s">
        <v>120</v>
      </c>
      <c r="J14" s="49" t="s">
        <v>334</v>
      </c>
      <c r="K14" s="49" t="s">
        <v>334</v>
      </c>
      <c r="L14" s="49" t="s">
        <v>401</v>
      </c>
      <c r="M14" s="49" t="s">
        <v>334</v>
      </c>
      <c r="O14" s="75" t="s">
        <v>167</v>
      </c>
      <c r="P14" s="75" t="s">
        <v>167</v>
      </c>
      <c r="Q14" s="75" t="s">
        <v>167</v>
      </c>
      <c r="R14" s="75" t="s">
        <v>167</v>
      </c>
      <c r="S14" s="75" t="s">
        <v>167</v>
      </c>
      <c r="T14" s="75" t="s">
        <v>167</v>
      </c>
      <c r="U14" s="103"/>
    </row>
    <row r="15" spans="1:21" ht="15.75" x14ac:dyDescent="0.25">
      <c r="A15" s="171" t="s">
        <v>898</v>
      </c>
      <c r="B15" s="160" t="s">
        <v>71</v>
      </c>
      <c r="C15" s="160" t="s">
        <v>71</v>
      </c>
      <c r="D15" s="160" t="s">
        <v>71</v>
      </c>
      <c r="E15" s="160" t="s">
        <v>71</v>
      </c>
      <c r="F15" s="160" t="s">
        <v>71</v>
      </c>
      <c r="H15" s="49" t="s">
        <v>956</v>
      </c>
      <c r="I15" s="177" t="s">
        <v>120</v>
      </c>
      <c r="J15" s="49" t="s">
        <v>334</v>
      </c>
      <c r="K15" s="49" t="s">
        <v>334</v>
      </c>
      <c r="L15" s="49" t="s">
        <v>401</v>
      </c>
      <c r="M15" s="49" t="s">
        <v>334</v>
      </c>
      <c r="O15" s="75" t="s">
        <v>167</v>
      </c>
      <c r="P15" s="75" t="s">
        <v>167</v>
      </c>
      <c r="Q15" s="75" t="s">
        <v>167</v>
      </c>
      <c r="R15" s="75" t="s">
        <v>167</v>
      </c>
      <c r="S15" s="75" t="s">
        <v>167</v>
      </c>
      <c r="T15" s="75" t="s">
        <v>167</v>
      </c>
      <c r="U15" s="103"/>
    </row>
    <row r="16" spans="1:21" ht="16.5" thickBot="1" x14ac:dyDescent="0.3">
      <c r="A16" s="243" t="s">
        <v>1040</v>
      </c>
      <c r="B16" s="160" t="s">
        <v>71</v>
      </c>
      <c r="C16" s="160" t="s">
        <v>71</v>
      </c>
      <c r="D16" s="160" t="s">
        <v>71</v>
      </c>
      <c r="E16" s="160" t="s">
        <v>71</v>
      </c>
      <c r="F16" s="160" t="s">
        <v>71</v>
      </c>
      <c r="H16" s="49" t="s">
        <v>957</v>
      </c>
      <c r="I16" s="177" t="s">
        <v>120</v>
      </c>
      <c r="J16" s="49" t="s">
        <v>334</v>
      </c>
      <c r="K16" s="49" t="s">
        <v>334</v>
      </c>
      <c r="L16" s="49" t="s">
        <v>401</v>
      </c>
      <c r="M16" s="49" t="s">
        <v>334</v>
      </c>
      <c r="O16" s="75" t="s">
        <v>167</v>
      </c>
      <c r="P16" s="75" t="s">
        <v>167</v>
      </c>
      <c r="Q16" s="75" t="s">
        <v>167</v>
      </c>
      <c r="R16" s="75" t="s">
        <v>167</v>
      </c>
      <c r="S16" s="75" t="s">
        <v>167</v>
      </c>
      <c r="T16" s="75" t="s">
        <v>167</v>
      </c>
      <c r="U16" s="103"/>
    </row>
    <row r="17" spans="1:21" ht="16.5" thickBot="1" x14ac:dyDescent="0.3">
      <c r="A17" s="245" t="s">
        <v>1042</v>
      </c>
      <c r="B17" s="40" t="str">
        <f t="shared" ref="B17:F17" si="1">"SOM("&amp;ADDRESS(ROW(B14),COLUMN(B16),4)&amp;":"&amp;ADDRESS(ROW(B16),COLUMN(B16),4)&amp;")"</f>
        <v>SOM(B14:B16)</v>
      </c>
      <c r="C17" s="40" t="str">
        <f t="shared" si="1"/>
        <v>SOM(C14:C16)</v>
      </c>
      <c r="D17" s="40" t="str">
        <f t="shared" si="1"/>
        <v>SOM(D14:D16)</v>
      </c>
      <c r="E17" s="40" t="str">
        <f t="shared" si="1"/>
        <v>SOM(E14:E16)</v>
      </c>
      <c r="F17" s="40" t="str">
        <f t="shared" si="1"/>
        <v>SOM(F14:F16)</v>
      </c>
      <c r="H17" s="49" t="s">
        <v>958</v>
      </c>
      <c r="I17" s="177" t="s">
        <v>120</v>
      </c>
      <c r="J17" s="49" t="s">
        <v>334</v>
      </c>
      <c r="K17" s="49" t="s">
        <v>334</v>
      </c>
      <c r="L17" s="49" t="s">
        <v>401</v>
      </c>
      <c r="M17" s="49" t="s">
        <v>334</v>
      </c>
      <c r="O17" s="75" t="s">
        <v>167</v>
      </c>
      <c r="P17" s="75" t="s">
        <v>167</v>
      </c>
      <c r="Q17" s="75" t="s">
        <v>167</v>
      </c>
      <c r="R17" s="75" t="s">
        <v>167</v>
      </c>
      <c r="S17" s="75" t="s">
        <v>167</v>
      </c>
      <c r="T17" s="75" t="s">
        <v>167</v>
      </c>
      <c r="U17" s="103"/>
    </row>
  </sheetData>
  <mergeCells count="1">
    <mergeCell ref="O1:T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pageSetUpPr fitToPage="1"/>
  </sheetPr>
  <dimension ref="A1:BA69"/>
  <sheetViews>
    <sheetView showGridLines="0" zoomScale="80" zoomScaleNormal="80" zoomScaleSheetLayoutView="100" workbookViewId="0">
      <pane ySplit="2" topLeftCell="A3" activePane="bottomLeft" state="frozen"/>
      <selection activeCell="S32" sqref="S32"/>
      <selection pane="bottomLeft" activeCell="O8" sqref="O8"/>
    </sheetView>
  </sheetViews>
  <sheetFormatPr defaultColWidth="9.140625" defaultRowHeight="11.25" outlineLevelRow="1" outlineLevelCol="2" x14ac:dyDescent="0.2"/>
  <cols>
    <col min="1" max="1" width="10.140625" style="12" customWidth="1"/>
    <col min="2" max="2" width="19.42578125" style="12" customWidth="1"/>
    <col min="3" max="3" width="25.140625" style="12" customWidth="1"/>
    <col min="4" max="4" width="47.42578125" style="12" customWidth="1"/>
    <col min="5" max="10" width="10.7109375" style="12" customWidth="1"/>
    <col min="11" max="11" width="4.42578125" style="22" customWidth="1"/>
    <col min="12" max="12" width="9.140625" style="22" hidden="1" customWidth="1" outlineLevel="2"/>
    <col min="13" max="13" width="63" style="22" hidden="1" customWidth="1" outlineLevel="2"/>
    <col min="14" max="14" width="28.140625" style="22" hidden="1" customWidth="1" outlineLevel="2"/>
    <col min="15" max="15" width="23.42578125" style="22" hidden="1" customWidth="1" outlineLevel="2"/>
    <col min="16" max="16" width="13.7109375" style="22" hidden="1" customWidth="1" outlineLevel="2"/>
    <col min="17" max="17" width="1.42578125" style="12" hidden="1" customWidth="1" outlineLevel="1"/>
    <col min="18" max="23" width="2.42578125" style="12" hidden="1" customWidth="1" outlineLevel="1"/>
    <col min="24" max="24" width="1.42578125" style="12" hidden="1" customWidth="1" outlineLevel="1"/>
    <col min="25" max="30" width="2.42578125" style="12" hidden="1" customWidth="1" outlineLevel="1"/>
    <col min="31" max="31" width="1.42578125" style="12" hidden="1" customWidth="1" outlineLevel="1"/>
    <col min="32" max="37" width="2.42578125" style="12" hidden="1" customWidth="1" outlineLevel="1"/>
    <col min="38" max="38" width="1.42578125" style="12" hidden="1" customWidth="1" outlineLevel="1"/>
    <col min="39" max="44" width="2.42578125" style="12" hidden="1" customWidth="1" outlineLevel="1"/>
    <col min="45" max="45" width="1.42578125" style="12" hidden="1" customWidth="1" outlineLevel="1"/>
    <col min="46" max="51" width="2.42578125" style="12" hidden="1" customWidth="1" outlineLevel="1"/>
    <col min="52" max="52" width="1.42578125" style="12" hidden="1" customWidth="1" outlineLevel="1"/>
    <col min="53" max="53" width="9.140625" style="22" collapsed="1"/>
    <col min="54" max="16384" width="9.140625" style="12"/>
  </cols>
  <sheetData>
    <row r="1" spans="1:53" ht="40.15" customHeight="1" x14ac:dyDescent="0.25">
      <c r="L1" s="23"/>
      <c r="O1" s="105"/>
      <c r="Q1" s="5"/>
      <c r="R1" s="223" t="s">
        <v>161</v>
      </c>
      <c r="S1" s="223"/>
      <c r="T1" s="223"/>
      <c r="U1" s="223"/>
      <c r="V1" s="223"/>
      <c r="W1" s="223"/>
      <c r="X1" s="27"/>
      <c r="Y1" s="223" t="s">
        <v>162</v>
      </c>
      <c r="Z1" s="223"/>
      <c r="AA1" s="223"/>
      <c r="AB1" s="223"/>
      <c r="AC1" s="223"/>
      <c r="AD1" s="223"/>
      <c r="AE1" s="27"/>
      <c r="AF1" s="223" t="s">
        <v>163</v>
      </c>
      <c r="AG1" s="223"/>
      <c r="AH1" s="223"/>
      <c r="AI1" s="223"/>
      <c r="AJ1" s="223"/>
      <c r="AK1" s="223"/>
      <c r="AL1" s="27"/>
      <c r="AM1" s="223" t="s">
        <v>164</v>
      </c>
      <c r="AN1" s="223"/>
      <c r="AO1" s="223"/>
      <c r="AP1" s="223"/>
      <c r="AQ1" s="223"/>
      <c r="AR1" s="223"/>
      <c r="AS1" s="27"/>
      <c r="AT1" s="223" t="s">
        <v>165</v>
      </c>
      <c r="AU1" s="223"/>
      <c r="AV1" s="223"/>
      <c r="AW1" s="223"/>
      <c r="AX1" s="223"/>
      <c r="AY1" s="223"/>
      <c r="AZ1" s="5"/>
    </row>
    <row r="2" spans="1:53" ht="37.9" customHeight="1" x14ac:dyDescent="0.25">
      <c r="L2" s="44" t="s">
        <v>294</v>
      </c>
      <c r="M2" s="44" t="s">
        <v>289</v>
      </c>
      <c r="N2" s="44" t="s">
        <v>290</v>
      </c>
      <c r="O2" s="106" t="s">
        <v>292</v>
      </c>
      <c r="P2" s="44" t="s">
        <v>293</v>
      </c>
      <c r="Q2" s="5"/>
      <c r="R2" s="48" t="s">
        <v>179</v>
      </c>
      <c r="S2" s="48" t="s">
        <v>180</v>
      </c>
      <c r="T2" s="48" t="s">
        <v>170</v>
      </c>
      <c r="U2" s="48" t="s">
        <v>171</v>
      </c>
      <c r="V2" s="48" t="s">
        <v>181</v>
      </c>
      <c r="W2" s="48" t="s">
        <v>182</v>
      </c>
      <c r="X2" s="5"/>
      <c r="Y2" s="48" t="s">
        <v>179</v>
      </c>
      <c r="Z2" s="48" t="s">
        <v>180</v>
      </c>
      <c r="AA2" s="48" t="s">
        <v>170</v>
      </c>
      <c r="AB2" s="48" t="s">
        <v>171</v>
      </c>
      <c r="AC2" s="48" t="s">
        <v>181</v>
      </c>
      <c r="AD2" s="48" t="s">
        <v>182</v>
      </c>
      <c r="AE2" s="5"/>
      <c r="AF2" s="48" t="s">
        <v>179</v>
      </c>
      <c r="AG2" s="48" t="s">
        <v>180</v>
      </c>
      <c r="AH2" s="48" t="s">
        <v>170</v>
      </c>
      <c r="AI2" s="48" t="s">
        <v>171</v>
      </c>
      <c r="AJ2" s="48" t="s">
        <v>181</v>
      </c>
      <c r="AK2" s="48" t="s">
        <v>182</v>
      </c>
      <c r="AL2" s="5"/>
      <c r="AM2" s="48" t="s">
        <v>179</v>
      </c>
      <c r="AN2" s="48" t="s">
        <v>180</v>
      </c>
      <c r="AO2" s="48" t="s">
        <v>170</v>
      </c>
      <c r="AP2" s="48" t="s">
        <v>171</v>
      </c>
      <c r="AQ2" s="48" t="s">
        <v>181</v>
      </c>
      <c r="AR2" s="48" t="s">
        <v>182</v>
      </c>
      <c r="AS2" s="5"/>
      <c r="AT2" s="48" t="s">
        <v>179</v>
      </c>
      <c r="AU2" s="48" t="s">
        <v>180</v>
      </c>
      <c r="AV2" s="48" t="s">
        <v>170</v>
      </c>
      <c r="AW2" s="48" t="s">
        <v>171</v>
      </c>
      <c r="AX2" s="48" t="s">
        <v>181</v>
      </c>
      <c r="AY2" s="48" t="s">
        <v>182</v>
      </c>
      <c r="AZ2" s="5"/>
    </row>
    <row r="3" spans="1:53" ht="18.75" x14ac:dyDescent="0.3">
      <c r="A3" s="74" t="s">
        <v>540</v>
      </c>
      <c r="L3" s="44"/>
      <c r="M3" s="44"/>
      <c r="N3" s="44"/>
      <c r="O3" s="44"/>
      <c r="P3" s="44"/>
      <c r="Q3" s="5"/>
      <c r="R3" s="11"/>
      <c r="S3" s="11"/>
      <c r="T3" s="11"/>
      <c r="U3" s="11"/>
      <c r="V3" s="11"/>
      <c r="W3" s="11"/>
      <c r="X3" s="5"/>
      <c r="Y3" s="11"/>
      <c r="Z3" s="11"/>
      <c r="AA3" s="11"/>
      <c r="AB3" s="11"/>
      <c r="AC3" s="11"/>
      <c r="AD3" s="11"/>
      <c r="AE3" s="5"/>
      <c r="AF3" s="11"/>
      <c r="AG3" s="11"/>
      <c r="AH3" s="11"/>
      <c r="AI3" s="11"/>
      <c r="AJ3" s="11"/>
      <c r="AK3" s="11"/>
      <c r="AL3" s="5"/>
      <c r="AM3" s="11"/>
      <c r="AN3" s="11"/>
      <c r="AO3" s="11"/>
      <c r="AP3" s="11"/>
      <c r="AQ3" s="11"/>
      <c r="AR3" s="11"/>
      <c r="AS3" s="5"/>
      <c r="AT3" s="11"/>
      <c r="AU3" s="11"/>
      <c r="AV3" s="11"/>
      <c r="AW3" s="11"/>
      <c r="AX3" s="11"/>
      <c r="AY3" s="11"/>
      <c r="AZ3" s="5"/>
      <c r="BA3" s="11"/>
    </row>
    <row r="4" spans="1:53" ht="18.75" x14ac:dyDescent="0.3">
      <c r="A4" s="74" t="s">
        <v>541</v>
      </c>
      <c r="E4" s="13"/>
      <c r="F4" s="14"/>
      <c r="G4" s="14"/>
      <c r="H4" s="14"/>
      <c r="I4" s="14"/>
      <c r="J4" s="14"/>
      <c r="Q4" s="5"/>
      <c r="R4" s="75" t="s">
        <v>167</v>
      </c>
      <c r="S4" s="75" t="s">
        <v>167</v>
      </c>
      <c r="T4" s="75" t="s">
        <v>167</v>
      </c>
      <c r="U4" s="39" t="s">
        <v>169</v>
      </c>
      <c r="V4" s="39" t="s">
        <v>169</v>
      </c>
      <c r="W4" s="39" t="s">
        <v>169</v>
      </c>
      <c r="X4" s="5"/>
      <c r="Y4" s="75" t="s">
        <v>167</v>
      </c>
      <c r="Z4" s="75" t="s">
        <v>167</v>
      </c>
      <c r="AA4" s="75" t="s">
        <v>167</v>
      </c>
      <c r="AB4" s="39" t="s">
        <v>169</v>
      </c>
      <c r="AC4" s="39" t="s">
        <v>169</v>
      </c>
      <c r="AD4" s="39" t="s">
        <v>169</v>
      </c>
      <c r="AE4" s="5"/>
      <c r="AF4" s="75" t="s">
        <v>167</v>
      </c>
      <c r="AG4" s="75" t="s">
        <v>167</v>
      </c>
      <c r="AH4" s="75" t="s">
        <v>167</v>
      </c>
      <c r="AI4" s="75" t="s">
        <v>167</v>
      </c>
      <c r="AJ4" s="75" t="s">
        <v>167</v>
      </c>
      <c r="AK4" s="75" t="s">
        <v>167</v>
      </c>
      <c r="AL4" s="5"/>
      <c r="AM4" s="75" t="s">
        <v>167</v>
      </c>
      <c r="AN4" s="39" t="s">
        <v>169</v>
      </c>
      <c r="AO4" s="75" t="s">
        <v>167</v>
      </c>
      <c r="AP4" s="75" t="s">
        <v>167</v>
      </c>
      <c r="AQ4" s="75" t="s">
        <v>167</v>
      </c>
      <c r="AR4" s="39" t="s">
        <v>169</v>
      </c>
      <c r="AS4" s="5"/>
      <c r="AT4" s="75" t="s">
        <v>167</v>
      </c>
      <c r="AU4" s="39" t="s">
        <v>169</v>
      </c>
      <c r="AV4" s="75" t="s">
        <v>167</v>
      </c>
      <c r="AW4" s="75" t="s">
        <v>167</v>
      </c>
      <c r="AX4" s="75" t="s">
        <v>167</v>
      </c>
      <c r="AY4" s="39" t="s">
        <v>169</v>
      </c>
      <c r="AZ4" s="5"/>
    </row>
    <row r="5" spans="1:53" ht="15.75" x14ac:dyDescent="0.25">
      <c r="A5" s="71" t="s">
        <v>542</v>
      </c>
      <c r="B5" s="71"/>
      <c r="C5" s="71"/>
      <c r="D5" s="71"/>
      <c r="E5" s="71"/>
      <c r="F5" s="71"/>
      <c r="G5" s="71"/>
      <c r="H5" s="71"/>
      <c r="I5" s="71"/>
      <c r="J5" s="71"/>
      <c r="K5" s="71"/>
      <c r="L5" s="71"/>
      <c r="M5" s="71"/>
      <c r="N5" s="71"/>
      <c r="O5" s="71"/>
      <c r="P5" s="71"/>
      <c r="Q5" s="5"/>
      <c r="R5" s="75" t="s">
        <v>167</v>
      </c>
      <c r="S5" s="75" t="s">
        <v>167</v>
      </c>
      <c r="T5" s="75" t="s">
        <v>167</v>
      </c>
      <c r="U5" s="39" t="s">
        <v>169</v>
      </c>
      <c r="V5" s="39" t="s">
        <v>169</v>
      </c>
      <c r="W5" s="39" t="s">
        <v>169</v>
      </c>
      <c r="X5" s="5"/>
      <c r="Y5" s="75" t="s">
        <v>167</v>
      </c>
      <c r="Z5" s="75" t="s">
        <v>167</v>
      </c>
      <c r="AA5" s="75" t="s">
        <v>167</v>
      </c>
      <c r="AB5" s="39" t="s">
        <v>169</v>
      </c>
      <c r="AC5" s="39" t="s">
        <v>169</v>
      </c>
      <c r="AD5" s="39" t="s">
        <v>169</v>
      </c>
      <c r="AE5" s="5"/>
      <c r="AF5" s="75" t="s">
        <v>167</v>
      </c>
      <c r="AG5" s="75" t="s">
        <v>167</v>
      </c>
      <c r="AH5" s="75" t="s">
        <v>167</v>
      </c>
      <c r="AI5" s="75" t="s">
        <v>167</v>
      </c>
      <c r="AJ5" s="75" t="s">
        <v>167</v>
      </c>
      <c r="AK5" s="75" t="s">
        <v>167</v>
      </c>
      <c r="AL5" s="5"/>
      <c r="AM5" s="75" t="s">
        <v>167</v>
      </c>
      <c r="AN5" s="39" t="s">
        <v>169</v>
      </c>
      <c r="AO5" s="75" t="s">
        <v>167</v>
      </c>
      <c r="AP5" s="75" t="s">
        <v>167</v>
      </c>
      <c r="AQ5" s="75" t="s">
        <v>167</v>
      </c>
      <c r="AR5" s="39" t="s">
        <v>169</v>
      </c>
      <c r="AS5" s="5"/>
      <c r="AT5" s="75" t="s">
        <v>167</v>
      </c>
      <c r="AU5" s="39" t="s">
        <v>169</v>
      </c>
      <c r="AV5" s="75" t="s">
        <v>167</v>
      </c>
      <c r="AW5" s="75" t="s">
        <v>167</v>
      </c>
      <c r="AX5" s="75" t="s">
        <v>167</v>
      </c>
      <c r="AY5" s="39" t="s">
        <v>169</v>
      </c>
      <c r="AZ5" s="5"/>
    </row>
    <row r="6" spans="1:53" s="118" customFormat="1" ht="31.15" customHeight="1" x14ac:dyDescent="0.25">
      <c r="E6" s="185" t="s">
        <v>51</v>
      </c>
      <c r="F6" s="186" t="s">
        <v>328</v>
      </c>
      <c r="G6" s="186" t="s">
        <v>329</v>
      </c>
      <c r="H6" s="186" t="s">
        <v>330</v>
      </c>
      <c r="I6" s="186" t="s">
        <v>331</v>
      </c>
      <c r="J6" s="186" t="s">
        <v>332</v>
      </c>
      <c r="K6" s="25"/>
      <c r="L6" s="25"/>
      <c r="M6" s="25"/>
      <c r="N6" s="25"/>
      <c r="O6" s="24"/>
      <c r="P6" s="25"/>
      <c r="Q6" s="181"/>
      <c r="R6" s="178" t="s">
        <v>167</v>
      </c>
      <c r="S6" s="178" t="s">
        <v>167</v>
      </c>
      <c r="T6" s="178" t="s">
        <v>167</v>
      </c>
      <c r="U6" s="182" t="s">
        <v>169</v>
      </c>
      <c r="V6" s="182" t="s">
        <v>169</v>
      </c>
      <c r="W6" s="182" t="s">
        <v>169</v>
      </c>
      <c r="X6" s="181"/>
      <c r="Y6" s="178" t="s">
        <v>167</v>
      </c>
      <c r="Z6" s="178" t="s">
        <v>167</v>
      </c>
      <c r="AA6" s="178" t="s">
        <v>167</v>
      </c>
      <c r="AB6" s="182" t="s">
        <v>169</v>
      </c>
      <c r="AC6" s="182" t="s">
        <v>169</v>
      </c>
      <c r="AD6" s="182" t="s">
        <v>169</v>
      </c>
      <c r="AE6" s="181"/>
      <c r="AF6" s="178" t="s">
        <v>167</v>
      </c>
      <c r="AG6" s="178" t="s">
        <v>167</v>
      </c>
      <c r="AH6" s="178" t="s">
        <v>167</v>
      </c>
      <c r="AI6" s="178" t="s">
        <v>167</v>
      </c>
      <c r="AJ6" s="178" t="s">
        <v>167</v>
      </c>
      <c r="AK6" s="178" t="s">
        <v>167</v>
      </c>
      <c r="AL6" s="181"/>
      <c r="AM6" s="178" t="s">
        <v>167</v>
      </c>
      <c r="AN6" s="182" t="s">
        <v>169</v>
      </c>
      <c r="AO6" s="178" t="s">
        <v>167</v>
      </c>
      <c r="AP6" s="178" t="s">
        <v>167</v>
      </c>
      <c r="AQ6" s="178" t="s">
        <v>167</v>
      </c>
      <c r="AR6" s="182" t="s">
        <v>169</v>
      </c>
      <c r="AS6" s="181"/>
      <c r="AT6" s="178" t="s">
        <v>167</v>
      </c>
      <c r="AU6" s="182" t="s">
        <v>169</v>
      </c>
      <c r="AV6" s="178" t="s">
        <v>167</v>
      </c>
      <c r="AW6" s="178" t="s">
        <v>167</v>
      </c>
      <c r="AX6" s="178" t="s">
        <v>167</v>
      </c>
      <c r="AY6" s="182" t="s">
        <v>169</v>
      </c>
      <c r="AZ6" s="181"/>
      <c r="BA6" s="25"/>
    </row>
    <row r="7" spans="1:53" ht="15.75" customHeight="1" x14ac:dyDescent="0.25">
      <c r="A7" s="16" t="s">
        <v>543</v>
      </c>
      <c r="B7" s="17" t="s">
        <v>544</v>
      </c>
      <c r="C7" s="18" t="s">
        <v>545</v>
      </c>
      <c r="D7" s="21" t="s">
        <v>545</v>
      </c>
      <c r="E7" s="73" t="s">
        <v>58</v>
      </c>
      <c r="F7" s="73" t="s">
        <v>58</v>
      </c>
      <c r="G7" s="73" t="s">
        <v>58</v>
      </c>
      <c r="H7" s="73" t="s">
        <v>58</v>
      </c>
      <c r="I7" s="73" t="s">
        <v>58</v>
      </c>
      <c r="J7" s="73" t="s">
        <v>58</v>
      </c>
      <c r="L7" s="49" t="s">
        <v>339</v>
      </c>
      <c r="M7" s="49" t="s">
        <v>546</v>
      </c>
      <c r="N7" s="49" t="s">
        <v>108</v>
      </c>
      <c r="O7" s="49" t="s">
        <v>299</v>
      </c>
      <c r="P7" s="49" t="s">
        <v>401</v>
      </c>
      <c r="Q7" s="5"/>
      <c r="R7" s="75" t="s">
        <v>167</v>
      </c>
      <c r="S7" s="75" t="s">
        <v>167</v>
      </c>
      <c r="T7" s="75" t="s">
        <v>167</v>
      </c>
      <c r="U7" s="39" t="s">
        <v>169</v>
      </c>
      <c r="V7" s="39" t="s">
        <v>169</v>
      </c>
      <c r="W7" s="39" t="s">
        <v>169</v>
      </c>
      <c r="X7" s="5"/>
      <c r="Y7" s="75" t="s">
        <v>167</v>
      </c>
      <c r="Z7" s="75" t="s">
        <v>167</v>
      </c>
      <c r="AA7" s="75" t="s">
        <v>167</v>
      </c>
      <c r="AB7" s="39" t="s">
        <v>169</v>
      </c>
      <c r="AC7" s="39" t="s">
        <v>169</v>
      </c>
      <c r="AD7" s="39" t="s">
        <v>169</v>
      </c>
      <c r="AE7" s="5"/>
      <c r="AF7" s="75" t="s">
        <v>167</v>
      </c>
      <c r="AG7" s="75" t="s">
        <v>167</v>
      </c>
      <c r="AH7" s="75" t="s">
        <v>167</v>
      </c>
      <c r="AI7" s="75" t="s">
        <v>167</v>
      </c>
      <c r="AJ7" s="75" t="s">
        <v>167</v>
      </c>
      <c r="AK7" s="75" t="s">
        <v>167</v>
      </c>
      <c r="AL7" s="5"/>
      <c r="AM7" s="75" t="s">
        <v>167</v>
      </c>
      <c r="AN7" s="39" t="s">
        <v>169</v>
      </c>
      <c r="AO7" s="75" t="s">
        <v>167</v>
      </c>
      <c r="AP7" s="75" t="s">
        <v>167</v>
      </c>
      <c r="AQ7" s="75" t="s">
        <v>167</v>
      </c>
      <c r="AR7" s="39" t="s">
        <v>169</v>
      </c>
      <c r="AS7" s="5"/>
      <c r="AT7" s="75" t="s">
        <v>167</v>
      </c>
      <c r="AU7" s="39" t="s">
        <v>169</v>
      </c>
      <c r="AV7" s="75" t="s">
        <v>167</v>
      </c>
      <c r="AW7" s="75" t="s">
        <v>167</v>
      </c>
      <c r="AX7" s="75" t="s">
        <v>167</v>
      </c>
      <c r="AY7" s="39" t="s">
        <v>169</v>
      </c>
      <c r="AZ7" s="5"/>
    </row>
    <row r="8" spans="1:53" ht="15.75" customHeight="1" x14ac:dyDescent="0.25">
      <c r="A8" s="19"/>
      <c r="B8" s="20"/>
      <c r="C8" s="18" t="s">
        <v>547</v>
      </c>
      <c r="D8" s="12" t="s">
        <v>548</v>
      </c>
      <c r="E8" s="73" t="s">
        <v>58</v>
      </c>
      <c r="F8" s="73" t="s">
        <v>58</v>
      </c>
      <c r="G8" s="73" t="s">
        <v>58</v>
      </c>
      <c r="H8" s="73" t="s">
        <v>58</v>
      </c>
      <c r="I8" s="73" t="s">
        <v>58</v>
      </c>
      <c r="J8" s="73" t="s">
        <v>58</v>
      </c>
      <c r="L8" s="49" t="s">
        <v>339</v>
      </c>
      <c r="M8" s="49" t="s">
        <v>549</v>
      </c>
      <c r="N8" s="49" t="s">
        <v>108</v>
      </c>
      <c r="O8" s="140" t="s">
        <v>550</v>
      </c>
      <c r="P8" s="49" t="s">
        <v>401</v>
      </c>
      <c r="Q8" s="5"/>
      <c r="R8" s="75" t="s">
        <v>167</v>
      </c>
      <c r="S8" s="75" t="s">
        <v>167</v>
      </c>
      <c r="T8" s="75" t="s">
        <v>167</v>
      </c>
      <c r="U8" s="39" t="s">
        <v>169</v>
      </c>
      <c r="V8" s="39" t="s">
        <v>169</v>
      </c>
      <c r="W8" s="39" t="s">
        <v>169</v>
      </c>
      <c r="X8" s="5"/>
      <c r="Y8" s="39" t="s">
        <v>169</v>
      </c>
      <c r="Z8" s="39" t="s">
        <v>169</v>
      </c>
      <c r="AA8" s="39" t="s">
        <v>169</v>
      </c>
      <c r="AB8" s="39" t="s">
        <v>169</v>
      </c>
      <c r="AC8" s="39" t="s">
        <v>169</v>
      </c>
      <c r="AD8" s="39" t="s">
        <v>169</v>
      </c>
      <c r="AE8" s="5"/>
      <c r="AF8" s="75" t="s">
        <v>167</v>
      </c>
      <c r="AG8" s="75" t="s">
        <v>167</v>
      </c>
      <c r="AH8" s="75" t="s">
        <v>167</v>
      </c>
      <c r="AI8" s="75" t="s">
        <v>167</v>
      </c>
      <c r="AJ8" s="75" t="s">
        <v>167</v>
      </c>
      <c r="AK8" s="75" t="s">
        <v>167</v>
      </c>
      <c r="AL8" s="5"/>
      <c r="AM8" s="39" t="s">
        <v>169</v>
      </c>
      <c r="AN8" s="39" t="s">
        <v>169</v>
      </c>
      <c r="AO8" s="39" t="s">
        <v>169</v>
      </c>
      <c r="AP8" s="39" t="s">
        <v>169</v>
      </c>
      <c r="AQ8" s="39" t="s">
        <v>169</v>
      </c>
      <c r="AR8" s="39" t="s">
        <v>169</v>
      </c>
      <c r="AS8" s="5"/>
      <c r="AT8" s="75" t="s">
        <v>167</v>
      </c>
      <c r="AU8" s="39" t="s">
        <v>169</v>
      </c>
      <c r="AV8" s="75" t="s">
        <v>167</v>
      </c>
      <c r="AW8" s="75" t="s">
        <v>167</v>
      </c>
      <c r="AX8" s="75" t="s">
        <v>167</v>
      </c>
      <c r="AY8" s="39" t="s">
        <v>169</v>
      </c>
      <c r="AZ8" s="5"/>
    </row>
    <row r="9" spans="1:53" ht="15.75" customHeight="1" x14ac:dyDescent="0.25">
      <c r="A9" s="19"/>
      <c r="B9" s="20"/>
      <c r="C9" s="21"/>
      <c r="D9" s="12" t="s">
        <v>551</v>
      </c>
      <c r="E9" s="73" t="s">
        <v>58</v>
      </c>
      <c r="F9" s="73" t="s">
        <v>58</v>
      </c>
      <c r="G9" s="73" t="s">
        <v>58</v>
      </c>
      <c r="H9" s="73" t="s">
        <v>58</v>
      </c>
      <c r="I9" s="73" t="s">
        <v>58</v>
      </c>
      <c r="J9" s="73" t="s">
        <v>58</v>
      </c>
      <c r="L9" s="49" t="s">
        <v>339</v>
      </c>
      <c r="M9" s="49" t="s">
        <v>552</v>
      </c>
      <c r="N9" s="49" t="s">
        <v>108</v>
      </c>
      <c r="O9" s="140" t="s">
        <v>553</v>
      </c>
      <c r="P9" s="49" t="s">
        <v>401</v>
      </c>
      <c r="Q9" s="5"/>
      <c r="R9" s="39" t="s">
        <v>169</v>
      </c>
      <c r="S9" s="39" t="s">
        <v>169</v>
      </c>
      <c r="T9" s="39" t="s">
        <v>169</v>
      </c>
      <c r="U9" s="39" t="s">
        <v>169</v>
      </c>
      <c r="V9" s="39" t="s">
        <v>169</v>
      </c>
      <c r="W9" s="39" t="s">
        <v>169</v>
      </c>
      <c r="X9" s="5"/>
      <c r="Y9" s="75" t="s">
        <v>167</v>
      </c>
      <c r="Z9" s="75" t="s">
        <v>167</v>
      </c>
      <c r="AA9" s="75" t="s">
        <v>167</v>
      </c>
      <c r="AB9" s="39" t="s">
        <v>169</v>
      </c>
      <c r="AC9" s="39" t="s">
        <v>169</v>
      </c>
      <c r="AD9" s="39" t="s">
        <v>169</v>
      </c>
      <c r="AE9" s="5"/>
      <c r="AF9" s="75" t="s">
        <v>167</v>
      </c>
      <c r="AG9" s="75" t="s">
        <v>167</v>
      </c>
      <c r="AH9" s="75" t="s">
        <v>167</v>
      </c>
      <c r="AI9" s="39" t="s">
        <v>169</v>
      </c>
      <c r="AJ9" s="75" t="s">
        <v>167</v>
      </c>
      <c r="AK9" s="75" t="s">
        <v>167</v>
      </c>
      <c r="AL9" s="5"/>
      <c r="AM9" s="75" t="s">
        <v>167</v>
      </c>
      <c r="AN9" s="39" t="s">
        <v>169</v>
      </c>
      <c r="AO9" s="75" t="s">
        <v>167</v>
      </c>
      <c r="AP9" s="75" t="s">
        <v>167</v>
      </c>
      <c r="AQ9" s="75" t="s">
        <v>167</v>
      </c>
      <c r="AR9" s="39" t="s">
        <v>169</v>
      </c>
      <c r="AS9" s="5"/>
      <c r="AT9" s="75" t="s">
        <v>167</v>
      </c>
      <c r="AU9" s="39" t="s">
        <v>169</v>
      </c>
      <c r="AV9" s="75" t="s">
        <v>167</v>
      </c>
      <c r="AW9" s="75" t="s">
        <v>167</v>
      </c>
      <c r="AX9" s="75" t="s">
        <v>167</v>
      </c>
      <c r="AY9" s="39" t="s">
        <v>169</v>
      </c>
      <c r="AZ9" s="5"/>
    </row>
    <row r="10" spans="1:53" ht="15.75" customHeight="1" x14ac:dyDescent="0.25">
      <c r="A10" s="19"/>
      <c r="B10" s="20"/>
      <c r="C10" s="21"/>
      <c r="D10" s="12" t="s">
        <v>554</v>
      </c>
      <c r="E10" s="73" t="s">
        <v>58</v>
      </c>
      <c r="F10" s="73" t="s">
        <v>58</v>
      </c>
      <c r="G10" s="73" t="s">
        <v>58</v>
      </c>
      <c r="H10" s="73" t="s">
        <v>58</v>
      </c>
      <c r="I10" s="73" t="s">
        <v>58</v>
      </c>
      <c r="J10" s="73" t="s">
        <v>58</v>
      </c>
      <c r="L10" s="49" t="s">
        <v>339</v>
      </c>
      <c r="M10" s="49" t="s">
        <v>555</v>
      </c>
      <c r="N10" s="49" t="s">
        <v>108</v>
      </c>
      <c r="O10" s="49" t="s">
        <v>299</v>
      </c>
      <c r="P10" s="49" t="s">
        <v>401</v>
      </c>
      <c r="Q10" s="5"/>
      <c r="R10" s="75" t="s">
        <v>167</v>
      </c>
      <c r="S10" s="75" t="s">
        <v>167</v>
      </c>
      <c r="T10" s="75" t="s">
        <v>167</v>
      </c>
      <c r="U10" s="39" t="s">
        <v>169</v>
      </c>
      <c r="V10" s="39" t="s">
        <v>169</v>
      </c>
      <c r="W10" s="39" t="s">
        <v>169</v>
      </c>
      <c r="X10" s="5"/>
      <c r="Y10" s="75" t="s">
        <v>167</v>
      </c>
      <c r="Z10" s="75" t="s">
        <v>167</v>
      </c>
      <c r="AA10" s="75" t="s">
        <v>167</v>
      </c>
      <c r="AB10" s="39" t="s">
        <v>169</v>
      </c>
      <c r="AC10" s="39" t="s">
        <v>169</v>
      </c>
      <c r="AD10" s="39" t="s">
        <v>169</v>
      </c>
      <c r="AE10" s="5"/>
      <c r="AF10" s="75" t="s">
        <v>167</v>
      </c>
      <c r="AG10" s="75" t="s">
        <v>167</v>
      </c>
      <c r="AH10" s="75" t="s">
        <v>167</v>
      </c>
      <c r="AI10" s="75" t="s">
        <v>167</v>
      </c>
      <c r="AJ10" s="75" t="s">
        <v>167</v>
      </c>
      <c r="AK10" s="75" t="s">
        <v>167</v>
      </c>
      <c r="AL10" s="5"/>
      <c r="AM10" s="75" t="s">
        <v>167</v>
      </c>
      <c r="AN10" s="39" t="s">
        <v>169</v>
      </c>
      <c r="AO10" s="75" t="s">
        <v>167</v>
      </c>
      <c r="AP10" s="75" t="s">
        <v>167</v>
      </c>
      <c r="AQ10" s="75" t="s">
        <v>167</v>
      </c>
      <c r="AR10" s="39" t="s">
        <v>169</v>
      </c>
      <c r="AS10" s="5"/>
      <c r="AT10" s="75" t="s">
        <v>167</v>
      </c>
      <c r="AU10" s="39" t="s">
        <v>169</v>
      </c>
      <c r="AV10" s="75" t="s">
        <v>167</v>
      </c>
      <c r="AW10" s="75" t="s">
        <v>167</v>
      </c>
      <c r="AX10" s="75" t="s">
        <v>167</v>
      </c>
      <c r="AY10" s="39" t="s">
        <v>169</v>
      </c>
      <c r="AZ10" s="5"/>
    </row>
    <row r="11" spans="1:53" ht="15.75" customHeight="1" thickBot="1" x14ac:dyDescent="0.3">
      <c r="A11" s="19"/>
      <c r="B11" s="20"/>
      <c r="C11" s="21"/>
      <c r="D11" s="12" t="s">
        <v>556</v>
      </c>
      <c r="E11" s="73" t="s">
        <v>58</v>
      </c>
      <c r="F11" s="73" t="s">
        <v>58</v>
      </c>
      <c r="G11" s="73" t="s">
        <v>58</v>
      </c>
      <c r="H11" s="73" t="s">
        <v>58</v>
      </c>
      <c r="I11" s="73" t="s">
        <v>58</v>
      </c>
      <c r="J11" s="73" t="s">
        <v>58</v>
      </c>
      <c r="L11" s="49" t="s">
        <v>339</v>
      </c>
      <c r="M11" s="49" t="s">
        <v>557</v>
      </c>
      <c r="N11" s="49" t="s">
        <v>108</v>
      </c>
      <c r="O11" s="49" t="s">
        <v>299</v>
      </c>
      <c r="P11" s="49" t="s">
        <v>401</v>
      </c>
      <c r="Q11" s="5"/>
      <c r="R11" s="75" t="s">
        <v>167</v>
      </c>
      <c r="S11" s="75" t="s">
        <v>167</v>
      </c>
      <c r="T11" s="75" t="s">
        <v>167</v>
      </c>
      <c r="U11" s="39" t="s">
        <v>169</v>
      </c>
      <c r="V11" s="39" t="s">
        <v>169</v>
      </c>
      <c r="W11" s="39" t="s">
        <v>169</v>
      </c>
      <c r="X11" s="5"/>
      <c r="Y11" s="75" t="s">
        <v>167</v>
      </c>
      <c r="Z11" s="75" t="s">
        <v>167</v>
      </c>
      <c r="AA11" s="75" t="s">
        <v>167</v>
      </c>
      <c r="AB11" s="39" t="s">
        <v>169</v>
      </c>
      <c r="AC11" s="39" t="s">
        <v>169</v>
      </c>
      <c r="AD11" s="39" t="s">
        <v>169</v>
      </c>
      <c r="AE11" s="5"/>
      <c r="AF11" s="75" t="s">
        <v>167</v>
      </c>
      <c r="AG11" s="75" t="s">
        <v>167</v>
      </c>
      <c r="AH11" s="75" t="s">
        <v>167</v>
      </c>
      <c r="AI11" s="75" t="s">
        <v>167</v>
      </c>
      <c r="AJ11" s="75" t="s">
        <v>167</v>
      </c>
      <c r="AK11" s="75" t="s">
        <v>167</v>
      </c>
      <c r="AL11" s="5"/>
      <c r="AM11" s="75" t="s">
        <v>167</v>
      </c>
      <c r="AN11" s="39" t="s">
        <v>169</v>
      </c>
      <c r="AO11" s="75" t="s">
        <v>167</v>
      </c>
      <c r="AP11" s="75" t="s">
        <v>167</v>
      </c>
      <c r="AQ11" s="75" t="s">
        <v>167</v>
      </c>
      <c r="AR11" s="39" t="s">
        <v>169</v>
      </c>
      <c r="AS11" s="5"/>
      <c r="AT11" s="75" t="s">
        <v>167</v>
      </c>
      <c r="AU11" s="39" t="s">
        <v>169</v>
      </c>
      <c r="AV11" s="75" t="s">
        <v>167</v>
      </c>
      <c r="AW11" s="75" t="s">
        <v>167</v>
      </c>
      <c r="AX11" s="75" t="s">
        <v>167</v>
      </c>
      <c r="AY11" s="39" t="s">
        <v>169</v>
      </c>
      <c r="AZ11" s="5"/>
    </row>
    <row r="12" spans="1:53" ht="15.75" customHeight="1" thickBot="1" x14ac:dyDescent="0.3">
      <c r="A12" s="19"/>
      <c r="B12" s="20"/>
      <c r="C12" s="21"/>
      <c r="D12" s="18" t="s">
        <v>558</v>
      </c>
      <c r="E12" s="40" t="str">
        <f>"SOM("&amp;ADDRESS(ROW(E8),COLUMN(E11),4)&amp;":"&amp;ADDRESS(ROW(E11),COLUMN(E11),4)&amp;")"</f>
        <v>SOM(E8:E11)</v>
      </c>
      <c r="F12" s="40" t="str">
        <f>"SOM("&amp;ADDRESS(ROW(F8),COLUMN(F11),4)&amp;":"&amp;ADDRESS(ROW(F11),COLUMN(F11),4)&amp;")"</f>
        <v>SOM(F8:F11)</v>
      </c>
      <c r="G12" s="40" t="str">
        <f t="shared" ref="G12:J12" si="0">"SOM("&amp;ADDRESS(ROW(G8),COLUMN(G11),4)&amp;":"&amp;ADDRESS(ROW(G11),COLUMN(G11),4)&amp;")"</f>
        <v>SOM(G8:G11)</v>
      </c>
      <c r="H12" s="40" t="str">
        <f t="shared" si="0"/>
        <v>SOM(H8:H11)</v>
      </c>
      <c r="I12" s="40" t="str">
        <f t="shared" si="0"/>
        <v>SOM(I8:I11)</v>
      </c>
      <c r="J12" s="40" t="str">
        <f t="shared" si="0"/>
        <v>SOM(J8:J11)</v>
      </c>
      <c r="L12" s="49" t="s">
        <v>339</v>
      </c>
      <c r="M12" s="49" t="s">
        <v>559</v>
      </c>
      <c r="N12" s="49" t="s">
        <v>108</v>
      </c>
      <c r="O12" s="49" t="s">
        <v>299</v>
      </c>
      <c r="P12" s="49" t="s">
        <v>401</v>
      </c>
      <c r="Q12" s="5"/>
      <c r="R12" s="75" t="s">
        <v>167</v>
      </c>
      <c r="S12" s="75" t="s">
        <v>167</v>
      </c>
      <c r="T12" s="75" t="s">
        <v>167</v>
      </c>
      <c r="U12" s="39" t="s">
        <v>169</v>
      </c>
      <c r="V12" s="39" t="s">
        <v>169</v>
      </c>
      <c r="W12" s="39" t="s">
        <v>169</v>
      </c>
      <c r="X12" s="5"/>
      <c r="Y12" s="75" t="s">
        <v>167</v>
      </c>
      <c r="Z12" s="75" t="s">
        <v>167</v>
      </c>
      <c r="AA12" s="75" t="s">
        <v>167</v>
      </c>
      <c r="AB12" s="39" t="s">
        <v>169</v>
      </c>
      <c r="AC12" s="39" t="s">
        <v>169</v>
      </c>
      <c r="AD12" s="39" t="s">
        <v>169</v>
      </c>
      <c r="AE12" s="5"/>
      <c r="AF12" s="75" t="s">
        <v>167</v>
      </c>
      <c r="AG12" s="75" t="s">
        <v>167</v>
      </c>
      <c r="AH12" s="75" t="s">
        <v>167</v>
      </c>
      <c r="AI12" s="75" t="s">
        <v>167</v>
      </c>
      <c r="AJ12" s="75" t="s">
        <v>167</v>
      </c>
      <c r="AK12" s="75" t="s">
        <v>167</v>
      </c>
      <c r="AL12" s="5"/>
      <c r="AM12" s="75" t="s">
        <v>167</v>
      </c>
      <c r="AN12" s="39" t="s">
        <v>169</v>
      </c>
      <c r="AO12" s="75" t="s">
        <v>167</v>
      </c>
      <c r="AP12" s="75" t="s">
        <v>167</v>
      </c>
      <c r="AQ12" s="75" t="s">
        <v>167</v>
      </c>
      <c r="AR12" s="39" t="s">
        <v>169</v>
      </c>
      <c r="AS12" s="5"/>
      <c r="AT12" s="75" t="s">
        <v>167</v>
      </c>
      <c r="AU12" s="39" t="s">
        <v>169</v>
      </c>
      <c r="AV12" s="75" t="s">
        <v>167</v>
      </c>
      <c r="AW12" s="75" t="s">
        <v>167</v>
      </c>
      <c r="AX12" s="75" t="s">
        <v>167</v>
      </c>
      <c r="AY12" s="39" t="s">
        <v>169</v>
      </c>
      <c r="AZ12" s="5"/>
    </row>
    <row r="13" spans="1:53" ht="15.75" customHeight="1" thickBot="1" x14ac:dyDescent="0.3">
      <c r="A13" s="19"/>
      <c r="B13" s="20"/>
      <c r="C13" s="18" t="s">
        <v>560</v>
      </c>
      <c r="D13" s="12" t="s">
        <v>561</v>
      </c>
      <c r="E13" s="73" t="s">
        <v>58</v>
      </c>
      <c r="F13" s="73" t="s">
        <v>58</v>
      </c>
      <c r="G13" s="73"/>
      <c r="H13" s="73"/>
      <c r="I13" s="73"/>
      <c r="J13" s="73"/>
      <c r="L13" s="49" t="s">
        <v>339</v>
      </c>
      <c r="M13" s="49" t="s">
        <v>562</v>
      </c>
      <c r="N13" s="49" t="s">
        <v>108</v>
      </c>
      <c r="O13" s="49" t="s">
        <v>299</v>
      </c>
      <c r="P13" s="49" t="s">
        <v>401</v>
      </c>
      <c r="Q13" s="5"/>
      <c r="R13" s="75" t="s">
        <v>167</v>
      </c>
      <c r="S13" s="75" t="s">
        <v>167</v>
      </c>
      <c r="T13" s="75" t="s">
        <v>167</v>
      </c>
      <c r="U13" s="39" t="s">
        <v>169</v>
      </c>
      <c r="V13" s="39" t="s">
        <v>169</v>
      </c>
      <c r="W13" s="39" t="s">
        <v>169</v>
      </c>
      <c r="X13" s="5"/>
      <c r="Y13" s="75" t="s">
        <v>167</v>
      </c>
      <c r="Z13" s="75" t="s">
        <v>167</v>
      </c>
      <c r="AA13" s="75" t="s">
        <v>167</v>
      </c>
      <c r="AB13" s="39" t="s">
        <v>169</v>
      </c>
      <c r="AC13" s="39" t="s">
        <v>169</v>
      </c>
      <c r="AD13" s="39" t="s">
        <v>169</v>
      </c>
      <c r="AE13" s="5"/>
      <c r="AF13" s="75" t="s">
        <v>167</v>
      </c>
      <c r="AG13" s="75" t="s">
        <v>167</v>
      </c>
      <c r="AH13" s="75" t="s">
        <v>167</v>
      </c>
      <c r="AI13" s="75" t="s">
        <v>167</v>
      </c>
      <c r="AJ13" s="75" t="s">
        <v>167</v>
      </c>
      <c r="AK13" s="75" t="s">
        <v>167</v>
      </c>
      <c r="AL13" s="5"/>
      <c r="AM13" s="75" t="s">
        <v>167</v>
      </c>
      <c r="AN13" s="39" t="s">
        <v>169</v>
      </c>
      <c r="AO13" s="75" t="s">
        <v>167</v>
      </c>
      <c r="AP13" s="75" t="s">
        <v>167</v>
      </c>
      <c r="AQ13" s="75" t="s">
        <v>167</v>
      </c>
      <c r="AR13" s="39" t="s">
        <v>169</v>
      </c>
      <c r="AS13" s="5"/>
      <c r="AT13" s="75" t="s">
        <v>167</v>
      </c>
      <c r="AU13" s="39" t="s">
        <v>169</v>
      </c>
      <c r="AV13" s="75" t="s">
        <v>167</v>
      </c>
      <c r="AW13" s="75" t="s">
        <v>167</v>
      </c>
      <c r="AX13" s="75" t="s">
        <v>167</v>
      </c>
      <c r="AY13" s="39" t="s">
        <v>169</v>
      </c>
      <c r="AZ13" s="5"/>
    </row>
    <row r="14" spans="1:53" ht="15.75" customHeight="1" thickBot="1" x14ac:dyDescent="0.3">
      <c r="A14" s="19"/>
      <c r="B14" s="20"/>
      <c r="C14" s="21"/>
      <c r="D14" s="18" t="s">
        <v>563</v>
      </c>
      <c r="E14" s="40" t="str">
        <f>"= "&amp;ADDRESS(ROW(E13),COLUMN(E13),4)</f>
        <v>= E13</v>
      </c>
      <c r="F14" s="40" t="str">
        <f t="shared" ref="F14:J14" si="1">"= "&amp;ADDRESS(ROW(F13),COLUMN(F13),4)</f>
        <v>= F13</v>
      </c>
      <c r="G14" s="40" t="str">
        <f t="shared" si="1"/>
        <v>= G13</v>
      </c>
      <c r="H14" s="40" t="str">
        <f t="shared" si="1"/>
        <v>= H13</v>
      </c>
      <c r="I14" s="40" t="str">
        <f t="shared" si="1"/>
        <v>= I13</v>
      </c>
      <c r="J14" s="40" t="str">
        <f t="shared" si="1"/>
        <v>= J13</v>
      </c>
      <c r="L14" s="49" t="s">
        <v>339</v>
      </c>
      <c r="M14" s="49" t="s">
        <v>564</v>
      </c>
      <c r="N14" s="49" t="s">
        <v>108</v>
      </c>
      <c r="O14" s="49" t="s">
        <v>299</v>
      </c>
      <c r="P14" s="49" t="s">
        <v>401</v>
      </c>
      <c r="Q14" s="5"/>
      <c r="R14" s="75" t="s">
        <v>167</v>
      </c>
      <c r="S14" s="75" t="s">
        <v>167</v>
      </c>
      <c r="T14" s="75" t="s">
        <v>167</v>
      </c>
      <c r="U14" s="39" t="s">
        <v>169</v>
      </c>
      <c r="V14" s="39" t="s">
        <v>169</v>
      </c>
      <c r="W14" s="39" t="s">
        <v>169</v>
      </c>
      <c r="X14" s="5"/>
      <c r="Y14" s="75" t="s">
        <v>167</v>
      </c>
      <c r="Z14" s="75" t="s">
        <v>167</v>
      </c>
      <c r="AA14" s="75" t="s">
        <v>167</v>
      </c>
      <c r="AB14" s="39" t="s">
        <v>169</v>
      </c>
      <c r="AC14" s="39" t="s">
        <v>169</v>
      </c>
      <c r="AD14" s="39" t="s">
        <v>169</v>
      </c>
      <c r="AE14" s="5"/>
      <c r="AF14" s="75" t="s">
        <v>167</v>
      </c>
      <c r="AG14" s="75" t="s">
        <v>167</v>
      </c>
      <c r="AH14" s="75" t="s">
        <v>167</v>
      </c>
      <c r="AI14" s="75" t="s">
        <v>167</v>
      </c>
      <c r="AJ14" s="75" t="s">
        <v>167</v>
      </c>
      <c r="AK14" s="75" t="s">
        <v>167</v>
      </c>
      <c r="AL14" s="5"/>
      <c r="AM14" s="75" t="s">
        <v>167</v>
      </c>
      <c r="AN14" s="39" t="s">
        <v>169</v>
      </c>
      <c r="AO14" s="75" t="s">
        <v>167</v>
      </c>
      <c r="AP14" s="75" t="s">
        <v>167</v>
      </c>
      <c r="AQ14" s="75" t="s">
        <v>167</v>
      </c>
      <c r="AR14" s="39" t="s">
        <v>169</v>
      </c>
      <c r="AS14" s="5"/>
      <c r="AT14" s="75" t="s">
        <v>167</v>
      </c>
      <c r="AU14" s="39" t="s">
        <v>169</v>
      </c>
      <c r="AV14" s="75" t="s">
        <v>167</v>
      </c>
      <c r="AW14" s="75" t="s">
        <v>167</v>
      </c>
      <c r="AX14" s="75" t="s">
        <v>167</v>
      </c>
      <c r="AY14" s="39" t="s">
        <v>169</v>
      </c>
      <c r="AZ14" s="5"/>
    </row>
    <row r="15" spans="1:53" ht="15.75" customHeight="1" x14ac:dyDescent="0.25">
      <c r="A15" s="19"/>
      <c r="B15" s="20"/>
      <c r="C15" s="18" t="s">
        <v>565</v>
      </c>
      <c r="D15" s="12" t="s">
        <v>566</v>
      </c>
      <c r="E15" s="73" t="s">
        <v>58</v>
      </c>
      <c r="F15" s="73" t="s">
        <v>58</v>
      </c>
      <c r="G15" s="73" t="s">
        <v>58</v>
      </c>
      <c r="H15" s="73" t="s">
        <v>58</v>
      </c>
      <c r="I15" s="73" t="s">
        <v>58</v>
      </c>
      <c r="J15" s="73" t="s">
        <v>58</v>
      </c>
      <c r="L15" s="49" t="s">
        <v>339</v>
      </c>
      <c r="M15" s="49" t="s">
        <v>567</v>
      </c>
      <c r="N15" s="49" t="s">
        <v>108</v>
      </c>
      <c r="O15" s="49" t="s">
        <v>299</v>
      </c>
      <c r="P15" s="49" t="s">
        <v>401</v>
      </c>
      <c r="Q15" s="5"/>
      <c r="R15" s="75" t="s">
        <v>167</v>
      </c>
      <c r="S15" s="75" t="s">
        <v>167</v>
      </c>
      <c r="T15" s="75" t="s">
        <v>167</v>
      </c>
      <c r="U15" s="39" t="s">
        <v>169</v>
      </c>
      <c r="V15" s="39" t="s">
        <v>169</v>
      </c>
      <c r="W15" s="39" t="s">
        <v>169</v>
      </c>
      <c r="X15" s="5"/>
      <c r="Y15" s="75" t="s">
        <v>167</v>
      </c>
      <c r="Z15" s="75" t="s">
        <v>167</v>
      </c>
      <c r="AA15" s="75" t="s">
        <v>167</v>
      </c>
      <c r="AB15" s="39" t="s">
        <v>169</v>
      </c>
      <c r="AC15" s="39" t="s">
        <v>169</v>
      </c>
      <c r="AD15" s="39" t="s">
        <v>169</v>
      </c>
      <c r="AE15" s="5"/>
      <c r="AF15" s="75" t="s">
        <v>167</v>
      </c>
      <c r="AG15" s="75" t="s">
        <v>167</v>
      </c>
      <c r="AH15" s="75" t="s">
        <v>167</v>
      </c>
      <c r="AI15" s="75" t="s">
        <v>167</v>
      </c>
      <c r="AJ15" s="75" t="s">
        <v>167</v>
      </c>
      <c r="AK15" s="75" t="s">
        <v>167</v>
      </c>
      <c r="AL15" s="5"/>
      <c r="AM15" s="39" t="s">
        <v>169</v>
      </c>
      <c r="AN15" s="39" t="s">
        <v>169</v>
      </c>
      <c r="AO15" s="39" t="s">
        <v>169</v>
      </c>
      <c r="AP15" s="39" t="s">
        <v>169</v>
      </c>
      <c r="AQ15" s="39" t="s">
        <v>169</v>
      </c>
      <c r="AR15" s="39" t="s">
        <v>169</v>
      </c>
      <c r="AS15" s="5"/>
      <c r="AT15" s="39" t="s">
        <v>169</v>
      </c>
      <c r="AU15" s="39" t="s">
        <v>169</v>
      </c>
      <c r="AV15" s="39" t="s">
        <v>169</v>
      </c>
      <c r="AW15" s="39" t="s">
        <v>169</v>
      </c>
      <c r="AX15" s="39" t="s">
        <v>169</v>
      </c>
      <c r="AY15" s="39" t="s">
        <v>169</v>
      </c>
      <c r="AZ15" s="5"/>
    </row>
    <row r="16" spans="1:53" ht="15.75" customHeight="1" x14ac:dyDescent="0.25">
      <c r="A16" s="19"/>
      <c r="B16" s="20"/>
      <c r="C16" s="21"/>
      <c r="D16" s="12" t="s">
        <v>568</v>
      </c>
      <c r="E16" s="73" t="s">
        <v>58</v>
      </c>
      <c r="F16" s="73" t="s">
        <v>58</v>
      </c>
      <c r="G16" s="73" t="s">
        <v>58</v>
      </c>
      <c r="H16" s="73" t="s">
        <v>58</v>
      </c>
      <c r="I16" s="73" t="s">
        <v>58</v>
      </c>
      <c r="J16" s="73" t="s">
        <v>58</v>
      </c>
      <c r="L16" s="49" t="s">
        <v>339</v>
      </c>
      <c r="M16" s="49" t="s">
        <v>569</v>
      </c>
      <c r="N16" s="49" t="s">
        <v>108</v>
      </c>
      <c r="O16" s="49" t="s">
        <v>299</v>
      </c>
      <c r="P16" s="49" t="s">
        <v>401</v>
      </c>
      <c r="Q16" s="5"/>
      <c r="R16" s="75" t="s">
        <v>167</v>
      </c>
      <c r="S16" s="75" t="s">
        <v>167</v>
      </c>
      <c r="T16" s="75" t="s">
        <v>167</v>
      </c>
      <c r="U16" s="39" t="s">
        <v>169</v>
      </c>
      <c r="V16" s="39" t="s">
        <v>169</v>
      </c>
      <c r="W16" s="39" t="s">
        <v>169</v>
      </c>
      <c r="X16" s="5"/>
      <c r="Y16" s="75" t="s">
        <v>167</v>
      </c>
      <c r="Z16" s="75" t="s">
        <v>167</v>
      </c>
      <c r="AA16" s="75" t="s">
        <v>167</v>
      </c>
      <c r="AB16" s="39" t="s">
        <v>169</v>
      </c>
      <c r="AC16" s="39" t="s">
        <v>169</v>
      </c>
      <c r="AD16" s="39" t="s">
        <v>169</v>
      </c>
      <c r="AE16" s="5"/>
      <c r="AF16" s="75" t="s">
        <v>167</v>
      </c>
      <c r="AG16" s="75" t="s">
        <v>167</v>
      </c>
      <c r="AH16" s="75" t="s">
        <v>167</v>
      </c>
      <c r="AI16" s="75" t="s">
        <v>167</v>
      </c>
      <c r="AJ16" s="75" t="s">
        <v>167</v>
      </c>
      <c r="AK16" s="75" t="s">
        <v>167</v>
      </c>
      <c r="AL16" s="5"/>
      <c r="AM16" s="39" t="s">
        <v>169</v>
      </c>
      <c r="AN16" s="39" t="s">
        <v>169</v>
      </c>
      <c r="AO16" s="39" t="s">
        <v>169</v>
      </c>
      <c r="AP16" s="39" t="s">
        <v>169</v>
      </c>
      <c r="AQ16" s="39" t="s">
        <v>169</v>
      </c>
      <c r="AR16" s="39" t="s">
        <v>169</v>
      </c>
      <c r="AS16" s="5"/>
      <c r="AT16" s="39" t="s">
        <v>169</v>
      </c>
      <c r="AU16" s="39" t="s">
        <v>169</v>
      </c>
      <c r="AV16" s="39" t="s">
        <v>169</v>
      </c>
      <c r="AW16" s="39" t="s">
        <v>169</v>
      </c>
      <c r="AX16" s="39" t="s">
        <v>169</v>
      </c>
      <c r="AY16" s="39" t="s">
        <v>169</v>
      </c>
      <c r="AZ16" s="5"/>
    </row>
    <row r="17" spans="1:52" ht="15.75" customHeight="1" x14ac:dyDescent="0.25">
      <c r="A17" s="19"/>
      <c r="B17" s="20"/>
      <c r="C17" s="21"/>
      <c r="D17" s="12" t="s">
        <v>570</v>
      </c>
      <c r="E17" s="73" t="s">
        <v>58</v>
      </c>
      <c r="F17" s="73" t="s">
        <v>58</v>
      </c>
      <c r="G17" s="73" t="s">
        <v>58</v>
      </c>
      <c r="H17" s="73" t="s">
        <v>58</v>
      </c>
      <c r="I17" s="73" t="s">
        <v>58</v>
      </c>
      <c r="J17" s="73" t="s">
        <v>58</v>
      </c>
      <c r="L17" s="49" t="s">
        <v>339</v>
      </c>
      <c r="M17" s="49" t="s">
        <v>571</v>
      </c>
      <c r="N17" s="49" t="s">
        <v>108</v>
      </c>
      <c r="O17" s="49" t="s">
        <v>299</v>
      </c>
      <c r="P17" s="49" t="s">
        <v>401</v>
      </c>
      <c r="Q17" s="5"/>
      <c r="R17" s="75" t="s">
        <v>167</v>
      </c>
      <c r="S17" s="75" t="s">
        <v>167</v>
      </c>
      <c r="T17" s="75" t="s">
        <v>167</v>
      </c>
      <c r="U17" s="39" t="s">
        <v>169</v>
      </c>
      <c r="V17" s="39" t="s">
        <v>169</v>
      </c>
      <c r="W17" s="39" t="s">
        <v>169</v>
      </c>
      <c r="X17" s="5"/>
      <c r="Y17" s="75" t="s">
        <v>167</v>
      </c>
      <c r="Z17" s="75" t="s">
        <v>167</v>
      </c>
      <c r="AA17" s="75" t="s">
        <v>167</v>
      </c>
      <c r="AB17" s="39" t="s">
        <v>169</v>
      </c>
      <c r="AC17" s="39" t="s">
        <v>169</v>
      </c>
      <c r="AD17" s="39" t="s">
        <v>169</v>
      </c>
      <c r="AE17" s="5"/>
      <c r="AF17" s="75" t="s">
        <v>167</v>
      </c>
      <c r="AG17" s="75" t="s">
        <v>167</v>
      </c>
      <c r="AH17" s="75" t="s">
        <v>167</v>
      </c>
      <c r="AI17" s="75" t="s">
        <v>167</v>
      </c>
      <c r="AJ17" s="75" t="s">
        <v>167</v>
      </c>
      <c r="AK17" s="75" t="s">
        <v>167</v>
      </c>
      <c r="AL17" s="5"/>
      <c r="AM17" s="75" t="s">
        <v>167</v>
      </c>
      <c r="AN17" s="39" t="s">
        <v>169</v>
      </c>
      <c r="AO17" s="75" t="s">
        <v>167</v>
      </c>
      <c r="AP17" s="75" t="s">
        <v>167</v>
      </c>
      <c r="AQ17" s="75" t="s">
        <v>167</v>
      </c>
      <c r="AR17" s="39" t="s">
        <v>169</v>
      </c>
      <c r="AS17" s="5"/>
      <c r="AT17" s="75" t="s">
        <v>167</v>
      </c>
      <c r="AU17" s="39" t="s">
        <v>169</v>
      </c>
      <c r="AV17" s="75" t="s">
        <v>167</v>
      </c>
      <c r="AW17" s="75" t="s">
        <v>167</v>
      </c>
      <c r="AX17" s="75" t="s">
        <v>167</v>
      </c>
      <c r="AY17" s="39" t="s">
        <v>169</v>
      </c>
      <c r="AZ17" s="5"/>
    </row>
    <row r="18" spans="1:52" ht="15.75" customHeight="1" x14ac:dyDescent="0.25">
      <c r="A18" s="19"/>
      <c r="B18" s="20"/>
      <c r="C18" s="21"/>
      <c r="D18" s="12" t="s">
        <v>572</v>
      </c>
      <c r="E18" s="73" t="s">
        <v>58</v>
      </c>
      <c r="F18" s="73" t="s">
        <v>58</v>
      </c>
      <c r="G18" s="73" t="s">
        <v>58</v>
      </c>
      <c r="H18" s="73" t="s">
        <v>58</v>
      </c>
      <c r="I18" s="73" t="s">
        <v>58</v>
      </c>
      <c r="J18" s="73" t="s">
        <v>58</v>
      </c>
      <c r="L18" s="49" t="s">
        <v>339</v>
      </c>
      <c r="M18" s="49" t="s">
        <v>573</v>
      </c>
      <c r="N18" s="49" t="s">
        <v>108</v>
      </c>
      <c r="O18" s="49" t="s">
        <v>299</v>
      </c>
      <c r="P18" s="49" t="s">
        <v>401</v>
      </c>
      <c r="Q18" s="5"/>
      <c r="R18" s="75" t="s">
        <v>167</v>
      </c>
      <c r="S18" s="75" t="s">
        <v>167</v>
      </c>
      <c r="T18" s="75" t="s">
        <v>167</v>
      </c>
      <c r="U18" s="39" t="s">
        <v>169</v>
      </c>
      <c r="V18" s="39" t="s">
        <v>169</v>
      </c>
      <c r="W18" s="39" t="s">
        <v>169</v>
      </c>
      <c r="X18" s="5"/>
      <c r="Y18" s="75" t="s">
        <v>167</v>
      </c>
      <c r="Z18" s="75" t="s">
        <v>167</v>
      </c>
      <c r="AA18" s="75" t="s">
        <v>167</v>
      </c>
      <c r="AB18" s="39" t="s">
        <v>169</v>
      </c>
      <c r="AC18" s="39" t="s">
        <v>169</v>
      </c>
      <c r="AD18" s="39" t="s">
        <v>169</v>
      </c>
      <c r="AE18" s="5"/>
      <c r="AF18" s="75" t="s">
        <v>167</v>
      </c>
      <c r="AG18" s="75" t="s">
        <v>167</v>
      </c>
      <c r="AH18" s="75" t="s">
        <v>167</v>
      </c>
      <c r="AI18" s="75" t="s">
        <v>167</v>
      </c>
      <c r="AJ18" s="75" t="s">
        <v>167</v>
      </c>
      <c r="AK18" s="75" t="s">
        <v>167</v>
      </c>
      <c r="AL18" s="5"/>
      <c r="AM18" s="75" t="s">
        <v>167</v>
      </c>
      <c r="AN18" s="39" t="s">
        <v>169</v>
      </c>
      <c r="AO18" s="75" t="s">
        <v>167</v>
      </c>
      <c r="AP18" s="75" t="s">
        <v>167</v>
      </c>
      <c r="AQ18" s="75" t="s">
        <v>167</v>
      </c>
      <c r="AR18" s="39" t="s">
        <v>169</v>
      </c>
      <c r="AS18" s="5"/>
      <c r="AT18" s="75" t="s">
        <v>167</v>
      </c>
      <c r="AU18" s="39" t="s">
        <v>169</v>
      </c>
      <c r="AV18" s="75" t="s">
        <v>167</v>
      </c>
      <c r="AW18" s="75" t="s">
        <v>167</v>
      </c>
      <c r="AX18" s="75" t="s">
        <v>167</v>
      </c>
      <c r="AY18" s="39" t="s">
        <v>169</v>
      </c>
      <c r="AZ18" s="5"/>
    </row>
    <row r="19" spans="1:52" ht="15.75" customHeight="1" x14ac:dyDescent="0.25">
      <c r="A19" s="19"/>
      <c r="B19" s="20"/>
      <c r="C19" s="21"/>
      <c r="D19" s="12" t="s">
        <v>574</v>
      </c>
      <c r="E19" s="73" t="s">
        <v>58</v>
      </c>
      <c r="F19" s="73" t="s">
        <v>58</v>
      </c>
      <c r="G19" s="73" t="s">
        <v>58</v>
      </c>
      <c r="H19" s="73" t="s">
        <v>58</v>
      </c>
      <c r="I19" s="73" t="s">
        <v>58</v>
      </c>
      <c r="J19" s="73" t="s">
        <v>58</v>
      </c>
      <c r="L19" s="49" t="s">
        <v>339</v>
      </c>
      <c r="M19" s="49" t="s">
        <v>575</v>
      </c>
      <c r="N19" s="49" t="s">
        <v>108</v>
      </c>
      <c r="O19" s="49" t="s">
        <v>299</v>
      </c>
      <c r="P19" s="49" t="s">
        <v>401</v>
      </c>
      <c r="Q19" s="5"/>
      <c r="R19" s="75" t="s">
        <v>167</v>
      </c>
      <c r="S19" s="75" t="s">
        <v>167</v>
      </c>
      <c r="T19" s="75" t="s">
        <v>167</v>
      </c>
      <c r="U19" s="39" t="s">
        <v>169</v>
      </c>
      <c r="V19" s="39" t="s">
        <v>169</v>
      </c>
      <c r="W19" s="39" t="s">
        <v>169</v>
      </c>
      <c r="X19" s="5"/>
      <c r="Y19" s="75" t="s">
        <v>167</v>
      </c>
      <c r="Z19" s="75" t="s">
        <v>167</v>
      </c>
      <c r="AA19" s="75" t="s">
        <v>167</v>
      </c>
      <c r="AB19" s="39" t="s">
        <v>169</v>
      </c>
      <c r="AC19" s="39" t="s">
        <v>169</v>
      </c>
      <c r="AD19" s="39" t="s">
        <v>169</v>
      </c>
      <c r="AE19" s="5"/>
      <c r="AF19" s="75" t="s">
        <v>167</v>
      </c>
      <c r="AG19" s="75" t="s">
        <v>167</v>
      </c>
      <c r="AH19" s="75" t="s">
        <v>167</v>
      </c>
      <c r="AI19" s="75" t="s">
        <v>167</v>
      </c>
      <c r="AJ19" s="75" t="s">
        <v>167</v>
      </c>
      <c r="AK19" s="75" t="s">
        <v>167</v>
      </c>
      <c r="AL19" s="5"/>
      <c r="AM19" s="75" t="s">
        <v>167</v>
      </c>
      <c r="AN19" s="39" t="s">
        <v>169</v>
      </c>
      <c r="AO19" s="75" t="s">
        <v>167</v>
      </c>
      <c r="AP19" s="75" t="s">
        <v>167</v>
      </c>
      <c r="AQ19" s="75" t="s">
        <v>167</v>
      </c>
      <c r="AR19" s="39" t="s">
        <v>169</v>
      </c>
      <c r="AS19" s="5"/>
      <c r="AT19" s="75" t="s">
        <v>167</v>
      </c>
      <c r="AU19" s="39" t="s">
        <v>169</v>
      </c>
      <c r="AV19" s="75" t="s">
        <v>167</v>
      </c>
      <c r="AW19" s="75" t="s">
        <v>167</v>
      </c>
      <c r="AX19" s="75" t="s">
        <v>167</v>
      </c>
      <c r="AY19" s="39" t="s">
        <v>169</v>
      </c>
      <c r="AZ19" s="5"/>
    </row>
    <row r="20" spans="1:52" ht="15.75" customHeight="1" x14ac:dyDescent="0.25">
      <c r="A20" s="19"/>
      <c r="B20" s="20"/>
      <c r="C20" s="21"/>
      <c r="D20" s="12" t="s">
        <v>576</v>
      </c>
      <c r="E20" s="73" t="s">
        <v>58</v>
      </c>
      <c r="F20" s="73" t="s">
        <v>58</v>
      </c>
      <c r="G20" s="73" t="s">
        <v>58</v>
      </c>
      <c r="H20" s="73" t="s">
        <v>58</v>
      </c>
      <c r="I20" s="73" t="s">
        <v>58</v>
      </c>
      <c r="J20" s="73" t="s">
        <v>58</v>
      </c>
      <c r="L20" s="49" t="s">
        <v>339</v>
      </c>
      <c r="M20" s="49" t="s">
        <v>577</v>
      </c>
      <c r="N20" s="49" t="s">
        <v>108</v>
      </c>
      <c r="O20" s="49" t="s">
        <v>299</v>
      </c>
      <c r="P20" s="49" t="s">
        <v>401</v>
      </c>
      <c r="Q20" s="5"/>
      <c r="R20" s="75" t="s">
        <v>167</v>
      </c>
      <c r="S20" s="75" t="s">
        <v>167</v>
      </c>
      <c r="T20" s="75" t="s">
        <v>167</v>
      </c>
      <c r="U20" s="39" t="s">
        <v>169</v>
      </c>
      <c r="V20" s="39" t="s">
        <v>169</v>
      </c>
      <c r="W20" s="39" t="s">
        <v>169</v>
      </c>
      <c r="X20" s="5"/>
      <c r="Y20" s="75" t="s">
        <v>167</v>
      </c>
      <c r="Z20" s="75" t="s">
        <v>167</v>
      </c>
      <c r="AA20" s="75" t="s">
        <v>167</v>
      </c>
      <c r="AB20" s="39" t="s">
        <v>169</v>
      </c>
      <c r="AC20" s="39" t="s">
        <v>169</v>
      </c>
      <c r="AD20" s="39" t="s">
        <v>169</v>
      </c>
      <c r="AE20" s="5"/>
      <c r="AF20" s="75" t="s">
        <v>167</v>
      </c>
      <c r="AG20" s="75" t="s">
        <v>167</v>
      </c>
      <c r="AH20" s="75" t="s">
        <v>167</v>
      </c>
      <c r="AI20" s="75" t="s">
        <v>167</v>
      </c>
      <c r="AJ20" s="75" t="s">
        <v>167</v>
      </c>
      <c r="AK20" s="75" t="s">
        <v>167</v>
      </c>
      <c r="AL20" s="5"/>
      <c r="AM20" s="75" t="s">
        <v>167</v>
      </c>
      <c r="AN20" s="39" t="s">
        <v>169</v>
      </c>
      <c r="AO20" s="75" t="s">
        <v>167</v>
      </c>
      <c r="AP20" s="75" t="s">
        <v>167</v>
      </c>
      <c r="AQ20" s="75" t="s">
        <v>167</v>
      </c>
      <c r="AR20" s="39" t="s">
        <v>169</v>
      </c>
      <c r="AS20" s="5"/>
      <c r="AT20" s="75" t="s">
        <v>167</v>
      </c>
      <c r="AU20" s="39" t="s">
        <v>169</v>
      </c>
      <c r="AV20" s="75" t="s">
        <v>167</v>
      </c>
      <c r="AW20" s="75" t="s">
        <v>167</v>
      </c>
      <c r="AX20" s="75" t="s">
        <v>167</v>
      </c>
      <c r="AY20" s="39" t="s">
        <v>169</v>
      </c>
      <c r="AZ20" s="5"/>
    </row>
    <row r="21" spans="1:52" ht="15.75" customHeight="1" x14ac:dyDescent="0.25">
      <c r="A21" s="19"/>
      <c r="B21" s="20"/>
      <c r="C21" s="21"/>
      <c r="D21" s="12" t="s">
        <v>578</v>
      </c>
      <c r="E21" s="73" t="s">
        <v>58</v>
      </c>
      <c r="F21" s="73" t="s">
        <v>58</v>
      </c>
      <c r="G21" s="73" t="s">
        <v>58</v>
      </c>
      <c r="H21" s="73" t="s">
        <v>58</v>
      </c>
      <c r="I21" s="73" t="s">
        <v>58</v>
      </c>
      <c r="J21" s="73" t="s">
        <v>58</v>
      </c>
      <c r="L21" s="49" t="s">
        <v>339</v>
      </c>
      <c r="M21" s="49" t="s">
        <v>579</v>
      </c>
      <c r="N21" s="49" t="s">
        <v>108</v>
      </c>
      <c r="O21" s="49" t="s">
        <v>299</v>
      </c>
      <c r="P21" s="49" t="s">
        <v>401</v>
      </c>
      <c r="Q21" s="5"/>
      <c r="R21" s="75" t="s">
        <v>167</v>
      </c>
      <c r="S21" s="75" t="s">
        <v>167</v>
      </c>
      <c r="T21" s="75" t="s">
        <v>167</v>
      </c>
      <c r="U21" s="39" t="s">
        <v>169</v>
      </c>
      <c r="V21" s="39" t="s">
        <v>169</v>
      </c>
      <c r="W21" s="39" t="s">
        <v>169</v>
      </c>
      <c r="X21" s="5"/>
      <c r="Y21" s="75" t="s">
        <v>167</v>
      </c>
      <c r="Z21" s="75" t="s">
        <v>167</v>
      </c>
      <c r="AA21" s="75" t="s">
        <v>167</v>
      </c>
      <c r="AB21" s="39" t="s">
        <v>169</v>
      </c>
      <c r="AC21" s="39" t="s">
        <v>169</v>
      </c>
      <c r="AD21" s="39" t="s">
        <v>169</v>
      </c>
      <c r="AE21" s="5"/>
      <c r="AF21" s="75" t="s">
        <v>167</v>
      </c>
      <c r="AG21" s="75" t="s">
        <v>167</v>
      </c>
      <c r="AH21" s="75" t="s">
        <v>167</v>
      </c>
      <c r="AI21" s="75" t="s">
        <v>167</v>
      </c>
      <c r="AJ21" s="75" t="s">
        <v>167</v>
      </c>
      <c r="AK21" s="75" t="s">
        <v>167</v>
      </c>
      <c r="AL21" s="5"/>
      <c r="AM21" s="75" t="s">
        <v>167</v>
      </c>
      <c r="AN21" s="39" t="s">
        <v>169</v>
      </c>
      <c r="AO21" s="75" t="s">
        <v>167</v>
      </c>
      <c r="AP21" s="75" t="s">
        <v>167</v>
      </c>
      <c r="AQ21" s="75" t="s">
        <v>167</v>
      </c>
      <c r="AR21" s="39" t="s">
        <v>169</v>
      </c>
      <c r="AS21" s="5"/>
      <c r="AT21" s="75" t="s">
        <v>167</v>
      </c>
      <c r="AU21" s="39" t="s">
        <v>169</v>
      </c>
      <c r="AV21" s="75" t="s">
        <v>167</v>
      </c>
      <c r="AW21" s="75" t="s">
        <v>167</v>
      </c>
      <c r="AX21" s="75" t="s">
        <v>167</v>
      </c>
      <c r="AY21" s="39" t="s">
        <v>169</v>
      </c>
      <c r="AZ21" s="5"/>
    </row>
    <row r="22" spans="1:52" ht="15.75" customHeight="1" thickBot="1" x14ac:dyDescent="0.3">
      <c r="A22" s="19"/>
      <c r="B22" s="20"/>
      <c r="C22" s="21"/>
      <c r="D22" s="12" t="s">
        <v>580</v>
      </c>
      <c r="E22" s="73" t="s">
        <v>58</v>
      </c>
      <c r="F22" s="73" t="s">
        <v>58</v>
      </c>
      <c r="G22" s="73" t="s">
        <v>58</v>
      </c>
      <c r="H22" s="73" t="s">
        <v>58</v>
      </c>
      <c r="I22" s="73" t="s">
        <v>58</v>
      </c>
      <c r="J22" s="73" t="s">
        <v>58</v>
      </c>
      <c r="L22" s="49" t="s">
        <v>339</v>
      </c>
      <c r="M22" s="49" t="s">
        <v>581</v>
      </c>
      <c r="N22" s="49" t="s">
        <v>108</v>
      </c>
      <c r="O22" s="49" t="s">
        <v>299</v>
      </c>
      <c r="P22" s="49" t="s">
        <v>401</v>
      </c>
      <c r="Q22" s="5"/>
      <c r="R22" s="75" t="s">
        <v>167</v>
      </c>
      <c r="S22" s="75" t="s">
        <v>167</v>
      </c>
      <c r="T22" s="75" t="s">
        <v>167</v>
      </c>
      <c r="U22" s="39" t="s">
        <v>169</v>
      </c>
      <c r="V22" s="39" t="s">
        <v>169</v>
      </c>
      <c r="W22" s="39" t="s">
        <v>169</v>
      </c>
      <c r="X22" s="5"/>
      <c r="Y22" s="75" t="s">
        <v>167</v>
      </c>
      <c r="Z22" s="75" t="s">
        <v>167</v>
      </c>
      <c r="AA22" s="75" t="s">
        <v>167</v>
      </c>
      <c r="AB22" s="39" t="s">
        <v>169</v>
      </c>
      <c r="AC22" s="39" t="s">
        <v>169</v>
      </c>
      <c r="AD22" s="39" t="s">
        <v>169</v>
      </c>
      <c r="AE22" s="5"/>
      <c r="AF22" s="75" t="s">
        <v>167</v>
      </c>
      <c r="AG22" s="75" t="s">
        <v>167</v>
      </c>
      <c r="AH22" s="75" t="s">
        <v>167</v>
      </c>
      <c r="AI22" s="75" t="s">
        <v>167</v>
      </c>
      <c r="AJ22" s="75" t="s">
        <v>167</v>
      </c>
      <c r="AK22" s="75" t="s">
        <v>167</v>
      </c>
      <c r="AL22" s="5"/>
      <c r="AM22" s="75" t="s">
        <v>167</v>
      </c>
      <c r="AN22" s="39" t="s">
        <v>169</v>
      </c>
      <c r="AO22" s="75" t="s">
        <v>167</v>
      </c>
      <c r="AP22" s="75" t="s">
        <v>167</v>
      </c>
      <c r="AQ22" s="75" t="s">
        <v>167</v>
      </c>
      <c r="AR22" s="39" t="s">
        <v>169</v>
      </c>
      <c r="AS22" s="5"/>
      <c r="AT22" s="75" t="s">
        <v>167</v>
      </c>
      <c r="AU22" s="39" t="s">
        <v>169</v>
      </c>
      <c r="AV22" s="75" t="s">
        <v>167</v>
      </c>
      <c r="AW22" s="75" t="s">
        <v>167</v>
      </c>
      <c r="AX22" s="75" t="s">
        <v>167</v>
      </c>
      <c r="AY22" s="39" t="s">
        <v>169</v>
      </c>
      <c r="AZ22" s="5"/>
    </row>
    <row r="23" spans="1:52" ht="15.75" customHeight="1" thickBot="1" x14ac:dyDescent="0.3">
      <c r="A23" s="19"/>
      <c r="B23" s="20"/>
      <c r="C23" s="21"/>
      <c r="D23" s="18" t="s">
        <v>582</v>
      </c>
      <c r="E23" s="40" t="str">
        <f>"SOM("&amp;ADDRESS(ROW(E15),COLUMN(E22),4)&amp;":"&amp;ADDRESS(ROW(E22),COLUMN(E22),4)&amp;")"</f>
        <v>SOM(E15:E22)</v>
      </c>
      <c r="F23" s="40" t="str">
        <f t="shared" ref="F23:J23" si="2">"SOM("&amp;ADDRESS(ROW(F15),COLUMN(F22),4)&amp;":"&amp;ADDRESS(ROW(F22),COLUMN(F22),4)&amp;")"</f>
        <v>SOM(F15:F22)</v>
      </c>
      <c r="G23" s="40" t="str">
        <f t="shared" si="2"/>
        <v>SOM(G15:G22)</v>
      </c>
      <c r="H23" s="40" t="str">
        <f t="shared" si="2"/>
        <v>SOM(H15:H22)</v>
      </c>
      <c r="I23" s="40" t="str">
        <f t="shared" si="2"/>
        <v>SOM(I15:I22)</v>
      </c>
      <c r="J23" s="40" t="str">
        <f t="shared" si="2"/>
        <v>SOM(J15:J22)</v>
      </c>
      <c r="L23" s="49" t="s">
        <v>339</v>
      </c>
      <c r="M23" s="49" t="s">
        <v>583</v>
      </c>
      <c r="N23" s="49" t="s">
        <v>108</v>
      </c>
      <c r="O23" s="49" t="s">
        <v>299</v>
      </c>
      <c r="P23" s="49" t="s">
        <v>401</v>
      </c>
      <c r="Q23" s="5"/>
      <c r="R23" s="75" t="s">
        <v>167</v>
      </c>
      <c r="S23" s="75" t="s">
        <v>167</v>
      </c>
      <c r="T23" s="75" t="s">
        <v>167</v>
      </c>
      <c r="U23" s="39" t="s">
        <v>169</v>
      </c>
      <c r="V23" s="39" t="s">
        <v>169</v>
      </c>
      <c r="W23" s="39" t="s">
        <v>169</v>
      </c>
      <c r="X23" s="5"/>
      <c r="Y23" s="75" t="s">
        <v>167</v>
      </c>
      <c r="Z23" s="75" t="s">
        <v>167</v>
      </c>
      <c r="AA23" s="75" t="s">
        <v>167</v>
      </c>
      <c r="AB23" s="39" t="s">
        <v>169</v>
      </c>
      <c r="AC23" s="39" t="s">
        <v>169</v>
      </c>
      <c r="AD23" s="39" t="s">
        <v>169</v>
      </c>
      <c r="AE23" s="5"/>
      <c r="AF23" s="75" t="s">
        <v>167</v>
      </c>
      <c r="AG23" s="75" t="s">
        <v>167</v>
      </c>
      <c r="AH23" s="75" t="s">
        <v>167</v>
      </c>
      <c r="AI23" s="75" t="s">
        <v>167</v>
      </c>
      <c r="AJ23" s="75" t="s">
        <v>167</v>
      </c>
      <c r="AK23" s="75" t="s">
        <v>167</v>
      </c>
      <c r="AL23" s="5"/>
      <c r="AM23" s="75" t="s">
        <v>167</v>
      </c>
      <c r="AN23" s="39" t="s">
        <v>169</v>
      </c>
      <c r="AO23" s="75" t="s">
        <v>167</v>
      </c>
      <c r="AP23" s="75" t="s">
        <v>167</v>
      </c>
      <c r="AQ23" s="75" t="s">
        <v>167</v>
      </c>
      <c r="AR23" s="39" t="s">
        <v>169</v>
      </c>
      <c r="AS23" s="5"/>
      <c r="AT23" s="75" t="s">
        <v>167</v>
      </c>
      <c r="AU23" s="39" t="s">
        <v>169</v>
      </c>
      <c r="AV23" s="75" t="s">
        <v>167</v>
      </c>
      <c r="AW23" s="75" t="s">
        <v>167</v>
      </c>
      <c r="AX23" s="75" t="s">
        <v>167</v>
      </c>
      <c r="AY23" s="39" t="s">
        <v>169</v>
      </c>
      <c r="AZ23" s="5"/>
    </row>
    <row r="24" spans="1:52" ht="15.75" customHeight="1" thickBot="1" x14ac:dyDescent="0.3">
      <c r="A24" s="19"/>
      <c r="B24" s="20"/>
      <c r="C24" s="20"/>
      <c r="D24" s="17" t="s">
        <v>584</v>
      </c>
      <c r="E24" s="43" t="str">
        <f>ADDRESS(ROW(E7),COLUMN(E23),4)&amp;"+"&amp;ADDRESS(ROW(E12),COLUMN(E23),4)&amp;"+"&amp;ADDRESS(ROW(E14),COLUMN(E23),4)&amp;"+"&amp;ADDRESS(ROW(E23),COLUMN(E23),4)</f>
        <v>E7+E12+E14+E23</v>
      </c>
      <c r="F24" s="43" t="str">
        <f t="shared" ref="F24:J24" si="3">ADDRESS(ROW(F7),COLUMN(F23),4)&amp;"+"&amp;ADDRESS(ROW(F12),COLUMN(F23),4)&amp;"+"&amp;ADDRESS(ROW(F14),COLUMN(F23),4)&amp;"+"&amp;ADDRESS(ROW(F23),COLUMN(F23),4)</f>
        <v>F7+F12+F14+F23</v>
      </c>
      <c r="G24" s="43" t="str">
        <f t="shared" si="3"/>
        <v>G7+G12+G14+G23</v>
      </c>
      <c r="H24" s="43" t="str">
        <f t="shared" si="3"/>
        <v>H7+H12+H14+H23</v>
      </c>
      <c r="I24" s="43" t="str">
        <f t="shared" si="3"/>
        <v>I7+I12+I14+I23</v>
      </c>
      <c r="J24" s="43" t="str">
        <f t="shared" si="3"/>
        <v>J7+J12+J14+J23</v>
      </c>
      <c r="L24" s="49" t="s">
        <v>339</v>
      </c>
      <c r="M24" s="49" t="s">
        <v>585</v>
      </c>
      <c r="N24" s="49" t="s">
        <v>108</v>
      </c>
      <c r="O24" s="49" t="s">
        <v>299</v>
      </c>
      <c r="P24" s="49" t="s">
        <v>401</v>
      </c>
      <c r="Q24" s="5"/>
      <c r="R24" s="75" t="s">
        <v>167</v>
      </c>
      <c r="S24" s="75" t="s">
        <v>167</v>
      </c>
      <c r="T24" s="75" t="s">
        <v>167</v>
      </c>
      <c r="U24" s="39" t="s">
        <v>169</v>
      </c>
      <c r="V24" s="39" t="s">
        <v>169</v>
      </c>
      <c r="W24" s="39" t="s">
        <v>169</v>
      </c>
      <c r="X24" s="5"/>
      <c r="Y24" s="75" t="s">
        <v>167</v>
      </c>
      <c r="Z24" s="75" t="s">
        <v>167</v>
      </c>
      <c r="AA24" s="75" t="s">
        <v>167</v>
      </c>
      <c r="AB24" s="39" t="s">
        <v>169</v>
      </c>
      <c r="AC24" s="39" t="s">
        <v>169</v>
      </c>
      <c r="AD24" s="39" t="s">
        <v>169</v>
      </c>
      <c r="AE24" s="5"/>
      <c r="AF24" s="75" t="s">
        <v>167</v>
      </c>
      <c r="AG24" s="75" t="s">
        <v>167</v>
      </c>
      <c r="AH24" s="75" t="s">
        <v>167</v>
      </c>
      <c r="AI24" s="75" t="s">
        <v>167</v>
      </c>
      <c r="AJ24" s="75" t="s">
        <v>167</v>
      </c>
      <c r="AK24" s="75" t="s">
        <v>167</v>
      </c>
      <c r="AL24" s="5"/>
      <c r="AM24" s="75" t="s">
        <v>167</v>
      </c>
      <c r="AN24" s="39" t="s">
        <v>169</v>
      </c>
      <c r="AO24" s="75" t="s">
        <v>167</v>
      </c>
      <c r="AP24" s="75" t="s">
        <v>167</v>
      </c>
      <c r="AQ24" s="75" t="s">
        <v>167</v>
      </c>
      <c r="AR24" s="39" t="s">
        <v>169</v>
      </c>
      <c r="AS24" s="5"/>
      <c r="AT24" s="75" t="s">
        <v>167</v>
      </c>
      <c r="AU24" s="39" t="s">
        <v>169</v>
      </c>
      <c r="AV24" s="75" t="s">
        <v>167</v>
      </c>
      <c r="AW24" s="75" t="s">
        <v>167</v>
      </c>
      <c r="AX24" s="75" t="s">
        <v>167</v>
      </c>
      <c r="AY24" s="39" t="s">
        <v>169</v>
      </c>
      <c r="AZ24" s="5"/>
    </row>
    <row r="25" spans="1:52" ht="15.75" customHeight="1" x14ac:dyDescent="0.25">
      <c r="A25" s="19"/>
      <c r="B25" s="17" t="s">
        <v>586</v>
      </c>
      <c r="C25" s="18" t="s">
        <v>587</v>
      </c>
      <c r="D25" s="12" t="s">
        <v>587</v>
      </c>
      <c r="E25" s="73" t="s">
        <v>58</v>
      </c>
      <c r="F25" s="73" t="s">
        <v>58</v>
      </c>
      <c r="G25" s="73" t="s">
        <v>58</v>
      </c>
      <c r="H25" s="73" t="s">
        <v>58</v>
      </c>
      <c r="I25" s="73" t="s">
        <v>58</v>
      </c>
      <c r="J25" s="73" t="s">
        <v>58</v>
      </c>
      <c r="L25" s="49" t="s">
        <v>339</v>
      </c>
      <c r="M25" s="49" t="s">
        <v>588</v>
      </c>
      <c r="N25" s="49" t="s">
        <v>108</v>
      </c>
      <c r="O25" s="49" t="s">
        <v>299</v>
      </c>
      <c r="P25" s="49" t="s">
        <v>401</v>
      </c>
      <c r="Q25" s="5"/>
      <c r="R25" s="75" t="s">
        <v>167</v>
      </c>
      <c r="S25" s="75" t="s">
        <v>167</v>
      </c>
      <c r="T25" s="75" t="s">
        <v>167</v>
      </c>
      <c r="U25" s="39" t="s">
        <v>169</v>
      </c>
      <c r="V25" s="39" t="s">
        <v>169</v>
      </c>
      <c r="W25" s="39" t="s">
        <v>169</v>
      </c>
      <c r="X25" s="5"/>
      <c r="Y25" s="75" t="s">
        <v>167</v>
      </c>
      <c r="Z25" s="75" t="s">
        <v>167</v>
      </c>
      <c r="AA25" s="75" t="s">
        <v>167</v>
      </c>
      <c r="AB25" s="39" t="s">
        <v>169</v>
      </c>
      <c r="AC25" s="39" t="s">
        <v>169</v>
      </c>
      <c r="AD25" s="39" t="s">
        <v>169</v>
      </c>
      <c r="AE25" s="5"/>
      <c r="AF25" s="75" t="s">
        <v>167</v>
      </c>
      <c r="AG25" s="75" t="s">
        <v>167</v>
      </c>
      <c r="AH25" s="75" t="s">
        <v>167</v>
      </c>
      <c r="AI25" s="75" t="s">
        <v>167</v>
      </c>
      <c r="AJ25" s="75" t="s">
        <v>167</v>
      </c>
      <c r="AK25" s="75" t="s">
        <v>167</v>
      </c>
      <c r="AL25" s="5"/>
      <c r="AM25" s="75" t="s">
        <v>167</v>
      </c>
      <c r="AN25" s="39" t="s">
        <v>169</v>
      </c>
      <c r="AO25" s="75" t="s">
        <v>167</v>
      </c>
      <c r="AP25" s="75" t="s">
        <v>167</v>
      </c>
      <c r="AQ25" s="75" t="s">
        <v>167</v>
      </c>
      <c r="AR25" s="39" t="s">
        <v>169</v>
      </c>
      <c r="AS25" s="5"/>
      <c r="AT25" s="75" t="s">
        <v>167</v>
      </c>
      <c r="AU25" s="39" t="s">
        <v>169</v>
      </c>
      <c r="AV25" s="75" t="s">
        <v>167</v>
      </c>
      <c r="AW25" s="75" t="s">
        <v>167</v>
      </c>
      <c r="AX25" s="75" t="s">
        <v>167</v>
      </c>
      <c r="AY25" s="39" t="s">
        <v>169</v>
      </c>
      <c r="AZ25" s="5"/>
    </row>
    <row r="26" spans="1:52" ht="15.75" customHeight="1" x14ac:dyDescent="0.25">
      <c r="A26" s="19"/>
      <c r="B26" s="20"/>
      <c r="C26" s="18" t="s">
        <v>589</v>
      </c>
      <c r="D26" s="12" t="s">
        <v>589</v>
      </c>
      <c r="E26" s="73" t="s">
        <v>58</v>
      </c>
      <c r="F26" s="73" t="s">
        <v>58</v>
      </c>
      <c r="G26" s="73" t="s">
        <v>58</v>
      </c>
      <c r="H26" s="73" t="s">
        <v>58</v>
      </c>
      <c r="I26" s="73" t="s">
        <v>58</v>
      </c>
      <c r="J26" s="73" t="s">
        <v>58</v>
      </c>
      <c r="L26" s="49" t="s">
        <v>339</v>
      </c>
      <c r="M26" s="49" t="s">
        <v>590</v>
      </c>
      <c r="N26" s="49" t="s">
        <v>108</v>
      </c>
      <c r="O26" s="49" t="s">
        <v>299</v>
      </c>
      <c r="P26" s="49" t="s">
        <v>401</v>
      </c>
      <c r="Q26" s="5"/>
      <c r="R26" s="39" t="s">
        <v>169</v>
      </c>
      <c r="S26" s="39" t="s">
        <v>169</v>
      </c>
      <c r="T26" s="39" t="s">
        <v>169</v>
      </c>
      <c r="U26" s="39" t="s">
        <v>169</v>
      </c>
      <c r="V26" s="39" t="s">
        <v>169</v>
      </c>
      <c r="W26" s="39" t="s">
        <v>169</v>
      </c>
      <c r="X26" s="5"/>
      <c r="Y26" s="75" t="s">
        <v>167</v>
      </c>
      <c r="Z26" s="75" t="s">
        <v>167</v>
      </c>
      <c r="AA26" s="75" t="s">
        <v>167</v>
      </c>
      <c r="AB26" s="39" t="s">
        <v>169</v>
      </c>
      <c r="AC26" s="39" t="s">
        <v>169</v>
      </c>
      <c r="AD26" s="39" t="s">
        <v>169</v>
      </c>
      <c r="AE26" s="5"/>
      <c r="AF26" s="75" t="s">
        <v>167</v>
      </c>
      <c r="AG26" s="75" t="s">
        <v>167</v>
      </c>
      <c r="AH26" s="75" t="s">
        <v>167</v>
      </c>
      <c r="AI26" s="39" t="s">
        <v>169</v>
      </c>
      <c r="AJ26" s="75" t="s">
        <v>167</v>
      </c>
      <c r="AK26" s="75" t="s">
        <v>167</v>
      </c>
      <c r="AL26" s="5"/>
      <c r="AM26" s="75" t="s">
        <v>167</v>
      </c>
      <c r="AN26" s="39" t="s">
        <v>169</v>
      </c>
      <c r="AO26" s="75" t="s">
        <v>167</v>
      </c>
      <c r="AP26" s="75" t="s">
        <v>167</v>
      </c>
      <c r="AQ26" s="75" t="s">
        <v>167</v>
      </c>
      <c r="AR26" s="39" t="s">
        <v>169</v>
      </c>
      <c r="AS26" s="5"/>
      <c r="AT26" s="75" t="s">
        <v>167</v>
      </c>
      <c r="AU26" s="39" t="s">
        <v>169</v>
      </c>
      <c r="AV26" s="75" t="s">
        <v>167</v>
      </c>
      <c r="AW26" s="75" t="s">
        <v>167</v>
      </c>
      <c r="AX26" s="75" t="s">
        <v>167</v>
      </c>
      <c r="AY26" s="39" t="s">
        <v>169</v>
      </c>
      <c r="AZ26" s="5"/>
    </row>
    <row r="27" spans="1:52" ht="15.75" customHeight="1" x14ac:dyDescent="0.25">
      <c r="A27" s="19"/>
      <c r="B27" s="20"/>
      <c r="C27" s="18" t="s">
        <v>591</v>
      </c>
      <c r="D27" s="12" t="s">
        <v>591</v>
      </c>
      <c r="E27" s="73" t="s">
        <v>58</v>
      </c>
      <c r="F27" s="73" t="s">
        <v>58</v>
      </c>
      <c r="G27" s="73" t="s">
        <v>58</v>
      </c>
      <c r="H27" s="73" t="s">
        <v>58</v>
      </c>
      <c r="I27" s="73" t="s">
        <v>58</v>
      </c>
      <c r="J27" s="73" t="s">
        <v>58</v>
      </c>
      <c r="L27" s="49" t="s">
        <v>339</v>
      </c>
      <c r="M27" s="49" t="s">
        <v>592</v>
      </c>
      <c r="N27" s="49" t="s">
        <v>108</v>
      </c>
      <c r="O27" s="49" t="s">
        <v>299</v>
      </c>
      <c r="P27" s="49" t="s">
        <v>401</v>
      </c>
      <c r="Q27" s="5"/>
      <c r="R27" s="75" t="s">
        <v>167</v>
      </c>
      <c r="S27" s="75" t="s">
        <v>167</v>
      </c>
      <c r="T27" s="75" t="s">
        <v>167</v>
      </c>
      <c r="U27" s="39" t="s">
        <v>169</v>
      </c>
      <c r="V27" s="39" t="s">
        <v>169</v>
      </c>
      <c r="W27" s="39" t="s">
        <v>169</v>
      </c>
      <c r="X27" s="5"/>
      <c r="Y27" s="75" t="s">
        <v>167</v>
      </c>
      <c r="Z27" s="75" t="s">
        <v>167</v>
      </c>
      <c r="AA27" s="75" t="s">
        <v>167</v>
      </c>
      <c r="AB27" s="39" t="s">
        <v>169</v>
      </c>
      <c r="AC27" s="39" t="s">
        <v>169</v>
      </c>
      <c r="AD27" s="39" t="s">
        <v>169</v>
      </c>
      <c r="AE27" s="5"/>
      <c r="AF27" s="75" t="s">
        <v>167</v>
      </c>
      <c r="AG27" s="75" t="s">
        <v>167</v>
      </c>
      <c r="AH27" s="75" t="s">
        <v>167</v>
      </c>
      <c r="AI27" s="75" t="s">
        <v>167</v>
      </c>
      <c r="AJ27" s="75" t="s">
        <v>167</v>
      </c>
      <c r="AK27" s="75" t="s">
        <v>167</v>
      </c>
      <c r="AL27" s="5"/>
      <c r="AM27" s="75" t="s">
        <v>167</v>
      </c>
      <c r="AN27" s="39" t="s">
        <v>169</v>
      </c>
      <c r="AO27" s="75" t="s">
        <v>167</v>
      </c>
      <c r="AP27" s="75" t="s">
        <v>167</v>
      </c>
      <c r="AQ27" s="75" t="s">
        <v>167</v>
      </c>
      <c r="AR27" s="39" t="s">
        <v>169</v>
      </c>
      <c r="AS27" s="5"/>
      <c r="AT27" s="75" t="s">
        <v>167</v>
      </c>
      <c r="AU27" s="39" t="s">
        <v>169</v>
      </c>
      <c r="AV27" s="75" t="s">
        <v>167</v>
      </c>
      <c r="AW27" s="75" t="s">
        <v>167</v>
      </c>
      <c r="AX27" s="75" t="s">
        <v>167</v>
      </c>
      <c r="AY27" s="39" t="s">
        <v>169</v>
      </c>
      <c r="AZ27" s="5"/>
    </row>
    <row r="28" spans="1:52" ht="15.75" customHeight="1" x14ac:dyDescent="0.25">
      <c r="A28" s="19"/>
      <c r="B28" s="20"/>
      <c r="C28" s="18" t="s">
        <v>593</v>
      </c>
      <c r="D28" s="12" t="s">
        <v>593</v>
      </c>
      <c r="E28" s="73" t="s">
        <v>58</v>
      </c>
      <c r="F28" s="73" t="s">
        <v>58</v>
      </c>
      <c r="G28" s="73" t="s">
        <v>58</v>
      </c>
      <c r="H28" s="73" t="s">
        <v>58</v>
      </c>
      <c r="I28" s="73" t="s">
        <v>58</v>
      </c>
      <c r="J28" s="73" t="s">
        <v>58</v>
      </c>
      <c r="L28" s="49" t="s">
        <v>339</v>
      </c>
      <c r="M28" s="49" t="s">
        <v>594</v>
      </c>
      <c r="N28" s="49" t="s">
        <v>108</v>
      </c>
      <c r="O28" s="49" t="s">
        <v>299</v>
      </c>
      <c r="P28" s="49" t="s">
        <v>401</v>
      </c>
      <c r="Q28" s="5"/>
      <c r="R28" s="75" t="s">
        <v>167</v>
      </c>
      <c r="S28" s="75" t="s">
        <v>167</v>
      </c>
      <c r="T28" s="75" t="s">
        <v>167</v>
      </c>
      <c r="U28" s="39" t="s">
        <v>169</v>
      </c>
      <c r="V28" s="39" t="s">
        <v>169</v>
      </c>
      <c r="W28" s="39" t="s">
        <v>169</v>
      </c>
      <c r="X28" s="5"/>
      <c r="Y28" s="75" t="s">
        <v>167</v>
      </c>
      <c r="Z28" s="75" t="s">
        <v>167</v>
      </c>
      <c r="AA28" s="75" t="s">
        <v>167</v>
      </c>
      <c r="AB28" s="39" t="s">
        <v>169</v>
      </c>
      <c r="AC28" s="39" t="s">
        <v>169</v>
      </c>
      <c r="AD28" s="39" t="s">
        <v>169</v>
      </c>
      <c r="AE28" s="5"/>
      <c r="AF28" s="75" t="s">
        <v>167</v>
      </c>
      <c r="AG28" s="75" t="s">
        <v>167</v>
      </c>
      <c r="AH28" s="75" t="s">
        <v>167</v>
      </c>
      <c r="AI28" s="75" t="s">
        <v>167</v>
      </c>
      <c r="AJ28" s="75" t="s">
        <v>167</v>
      </c>
      <c r="AK28" s="75" t="s">
        <v>167</v>
      </c>
      <c r="AL28" s="5"/>
      <c r="AM28" s="75" t="s">
        <v>167</v>
      </c>
      <c r="AN28" s="39" t="s">
        <v>169</v>
      </c>
      <c r="AO28" s="75" t="s">
        <v>167</v>
      </c>
      <c r="AP28" s="75" t="s">
        <v>167</v>
      </c>
      <c r="AQ28" s="75" t="s">
        <v>167</v>
      </c>
      <c r="AR28" s="39" t="s">
        <v>169</v>
      </c>
      <c r="AS28" s="5"/>
      <c r="AT28" s="75" t="s">
        <v>167</v>
      </c>
      <c r="AU28" s="39" t="s">
        <v>169</v>
      </c>
      <c r="AV28" s="75" t="s">
        <v>167</v>
      </c>
      <c r="AW28" s="75" t="s">
        <v>167</v>
      </c>
      <c r="AX28" s="75" t="s">
        <v>167</v>
      </c>
      <c r="AY28" s="39" t="s">
        <v>169</v>
      </c>
      <c r="AZ28" s="5"/>
    </row>
    <row r="29" spans="1:52" ht="15.75" customHeight="1" thickBot="1" x14ac:dyDescent="0.3">
      <c r="A29" s="19"/>
      <c r="B29" s="20"/>
      <c r="C29" s="18" t="s">
        <v>595</v>
      </c>
      <c r="D29" s="12" t="s">
        <v>595</v>
      </c>
      <c r="E29" s="73" t="s">
        <v>58</v>
      </c>
      <c r="F29" s="73" t="s">
        <v>58</v>
      </c>
      <c r="G29" s="73" t="s">
        <v>58</v>
      </c>
      <c r="H29" s="73" t="s">
        <v>58</v>
      </c>
      <c r="I29" s="73" t="s">
        <v>58</v>
      </c>
      <c r="J29" s="73" t="s">
        <v>58</v>
      </c>
      <c r="L29" s="49" t="s">
        <v>339</v>
      </c>
      <c r="M29" s="49" t="s">
        <v>596</v>
      </c>
      <c r="N29" s="49" t="s">
        <v>108</v>
      </c>
      <c r="O29" s="49" t="s">
        <v>299</v>
      </c>
      <c r="P29" s="49" t="s">
        <v>401</v>
      </c>
      <c r="Q29" s="5"/>
      <c r="R29" s="75" t="s">
        <v>167</v>
      </c>
      <c r="S29" s="75" t="s">
        <v>167</v>
      </c>
      <c r="T29" s="75" t="s">
        <v>167</v>
      </c>
      <c r="U29" s="39" t="s">
        <v>169</v>
      </c>
      <c r="V29" s="39" t="s">
        <v>169</v>
      </c>
      <c r="W29" s="39" t="s">
        <v>169</v>
      </c>
      <c r="X29" s="5"/>
      <c r="Y29" s="75" t="s">
        <v>167</v>
      </c>
      <c r="Z29" s="75" t="s">
        <v>167</v>
      </c>
      <c r="AA29" s="75" t="s">
        <v>167</v>
      </c>
      <c r="AB29" s="39" t="s">
        <v>169</v>
      </c>
      <c r="AC29" s="39" t="s">
        <v>169</v>
      </c>
      <c r="AD29" s="39" t="s">
        <v>169</v>
      </c>
      <c r="AE29" s="5"/>
      <c r="AF29" s="75" t="s">
        <v>167</v>
      </c>
      <c r="AG29" s="75" t="s">
        <v>167</v>
      </c>
      <c r="AH29" s="75" t="s">
        <v>167</v>
      </c>
      <c r="AI29" s="75" t="s">
        <v>167</v>
      </c>
      <c r="AJ29" s="75" t="s">
        <v>167</v>
      </c>
      <c r="AK29" s="75" t="s">
        <v>167</v>
      </c>
      <c r="AL29" s="5"/>
      <c r="AM29" s="75" t="s">
        <v>167</v>
      </c>
      <c r="AN29" s="39" t="s">
        <v>169</v>
      </c>
      <c r="AO29" s="75" t="s">
        <v>167</v>
      </c>
      <c r="AP29" s="75" t="s">
        <v>167</v>
      </c>
      <c r="AQ29" s="75" t="s">
        <v>167</v>
      </c>
      <c r="AR29" s="39" t="s">
        <v>169</v>
      </c>
      <c r="AS29" s="5"/>
      <c r="AT29" s="75" t="s">
        <v>167</v>
      </c>
      <c r="AU29" s="39" t="s">
        <v>169</v>
      </c>
      <c r="AV29" s="75" t="s">
        <v>167</v>
      </c>
      <c r="AW29" s="75" t="s">
        <v>167</v>
      </c>
      <c r="AX29" s="75" t="s">
        <v>167</v>
      </c>
      <c r="AY29" s="39" t="s">
        <v>169</v>
      </c>
      <c r="AZ29" s="5"/>
    </row>
    <row r="30" spans="1:52" ht="15.75" customHeight="1" thickBot="1" x14ac:dyDescent="0.3">
      <c r="A30" s="19"/>
      <c r="B30" s="20"/>
      <c r="C30" s="20"/>
      <c r="D30" s="17" t="s">
        <v>597</v>
      </c>
      <c r="E30" s="40" t="str">
        <f>"SOM("&amp;ADDRESS(ROW(E25),COLUMN(E29),4)&amp;":"&amp;ADDRESS(ROW(E29),COLUMN(E29),4)&amp;")"</f>
        <v>SOM(E25:E29)</v>
      </c>
      <c r="F30" s="40" t="str">
        <f t="shared" ref="F30:J30" si="4">"SOM("&amp;ADDRESS(ROW(F25),COLUMN(F29),4)&amp;":"&amp;ADDRESS(ROW(F29),COLUMN(F29),4)&amp;")"</f>
        <v>SOM(F25:F29)</v>
      </c>
      <c r="G30" s="40" t="str">
        <f t="shared" si="4"/>
        <v>SOM(G25:G29)</v>
      </c>
      <c r="H30" s="40" t="str">
        <f t="shared" si="4"/>
        <v>SOM(H25:H29)</v>
      </c>
      <c r="I30" s="40" t="str">
        <f t="shared" si="4"/>
        <v>SOM(I25:I29)</v>
      </c>
      <c r="J30" s="40" t="str">
        <f t="shared" si="4"/>
        <v>SOM(J25:J29)</v>
      </c>
      <c r="L30" s="49" t="s">
        <v>339</v>
      </c>
      <c r="M30" s="49" t="s">
        <v>598</v>
      </c>
      <c r="N30" s="49" t="s">
        <v>108</v>
      </c>
      <c r="O30" s="49" t="s">
        <v>299</v>
      </c>
      <c r="P30" s="49" t="s">
        <v>401</v>
      </c>
      <c r="Q30" s="5"/>
      <c r="R30" s="75" t="s">
        <v>167</v>
      </c>
      <c r="S30" s="75" t="s">
        <v>167</v>
      </c>
      <c r="T30" s="75" t="s">
        <v>167</v>
      </c>
      <c r="U30" s="39" t="s">
        <v>169</v>
      </c>
      <c r="V30" s="39" t="s">
        <v>169</v>
      </c>
      <c r="W30" s="39" t="s">
        <v>169</v>
      </c>
      <c r="X30" s="5"/>
      <c r="Y30" s="75" t="s">
        <v>167</v>
      </c>
      <c r="Z30" s="75" t="s">
        <v>167</v>
      </c>
      <c r="AA30" s="75" t="s">
        <v>167</v>
      </c>
      <c r="AB30" s="39" t="s">
        <v>169</v>
      </c>
      <c r="AC30" s="39" t="s">
        <v>169</v>
      </c>
      <c r="AD30" s="39" t="s">
        <v>169</v>
      </c>
      <c r="AE30" s="5"/>
      <c r="AF30" s="75" t="s">
        <v>167</v>
      </c>
      <c r="AG30" s="75" t="s">
        <v>167</v>
      </c>
      <c r="AH30" s="75" t="s">
        <v>167</v>
      </c>
      <c r="AI30" s="75" t="s">
        <v>167</v>
      </c>
      <c r="AJ30" s="75" t="s">
        <v>167</v>
      </c>
      <c r="AK30" s="75" t="s">
        <v>167</v>
      </c>
      <c r="AL30" s="5"/>
      <c r="AM30" s="75" t="s">
        <v>167</v>
      </c>
      <c r="AN30" s="39" t="s">
        <v>169</v>
      </c>
      <c r="AO30" s="75" t="s">
        <v>167</v>
      </c>
      <c r="AP30" s="75" t="s">
        <v>167</v>
      </c>
      <c r="AQ30" s="75" t="s">
        <v>167</v>
      </c>
      <c r="AR30" s="39" t="s">
        <v>169</v>
      </c>
      <c r="AS30" s="5"/>
      <c r="AT30" s="75" t="s">
        <v>167</v>
      </c>
      <c r="AU30" s="39" t="s">
        <v>169</v>
      </c>
      <c r="AV30" s="75" t="s">
        <v>167</v>
      </c>
      <c r="AW30" s="75" t="s">
        <v>167</v>
      </c>
      <c r="AX30" s="75" t="s">
        <v>167</v>
      </c>
      <c r="AY30" s="39" t="s">
        <v>169</v>
      </c>
      <c r="AZ30" s="5"/>
    </row>
    <row r="31" spans="1:52" ht="15.75" customHeight="1" thickBot="1" x14ac:dyDescent="0.3">
      <c r="A31" s="19"/>
      <c r="B31" s="19"/>
      <c r="C31" s="19"/>
      <c r="D31" s="37" t="s">
        <v>399</v>
      </c>
      <c r="E31" s="43" t="str">
        <f>ADDRESS(ROW(E24),COLUMN(E30),4)&amp;"+"&amp;ADDRESS(ROW(E30),COLUMN(E30),4)</f>
        <v>E24+E30</v>
      </c>
      <c r="F31" s="43" t="str">
        <f t="shared" ref="F31:J31" si="5">ADDRESS(ROW(F24),COLUMN(F30),4)&amp;"+"&amp;ADDRESS(ROW(F30),COLUMN(F30),4)</f>
        <v>F24+F30</v>
      </c>
      <c r="G31" s="43" t="str">
        <f t="shared" si="5"/>
        <v>G24+G30</v>
      </c>
      <c r="H31" s="43" t="str">
        <f t="shared" si="5"/>
        <v>H24+H30</v>
      </c>
      <c r="I31" s="43" t="str">
        <f t="shared" si="5"/>
        <v>I24+I30</v>
      </c>
      <c r="J31" s="43" t="str">
        <f t="shared" si="5"/>
        <v>J24+J30</v>
      </c>
      <c r="L31" s="49" t="s">
        <v>339</v>
      </c>
      <c r="M31" s="49" t="s">
        <v>400</v>
      </c>
      <c r="N31" s="49" t="s">
        <v>108</v>
      </c>
      <c r="O31" s="49" t="s">
        <v>599</v>
      </c>
      <c r="P31" s="49" t="s">
        <v>401</v>
      </c>
      <c r="Q31" s="5"/>
      <c r="R31" s="75" t="s">
        <v>167</v>
      </c>
      <c r="S31" s="75" t="s">
        <v>167</v>
      </c>
      <c r="T31" s="75" t="s">
        <v>167</v>
      </c>
      <c r="U31" s="39" t="s">
        <v>169</v>
      </c>
      <c r="V31" s="39" t="s">
        <v>169</v>
      </c>
      <c r="W31" s="39" t="s">
        <v>169</v>
      </c>
      <c r="X31" s="5"/>
      <c r="Y31" s="75" t="s">
        <v>167</v>
      </c>
      <c r="Z31" s="75" t="s">
        <v>167</v>
      </c>
      <c r="AA31" s="75" t="s">
        <v>167</v>
      </c>
      <c r="AB31" s="39" t="s">
        <v>169</v>
      </c>
      <c r="AC31" s="39" t="s">
        <v>169</v>
      </c>
      <c r="AD31" s="39" t="s">
        <v>169</v>
      </c>
      <c r="AE31" s="5"/>
      <c r="AF31" s="75" t="s">
        <v>167</v>
      </c>
      <c r="AG31" s="75" t="s">
        <v>167</v>
      </c>
      <c r="AH31" s="75" t="s">
        <v>167</v>
      </c>
      <c r="AI31" s="75" t="s">
        <v>167</v>
      </c>
      <c r="AJ31" s="75" t="s">
        <v>167</v>
      </c>
      <c r="AK31" s="75" t="s">
        <v>167</v>
      </c>
      <c r="AL31" s="5"/>
      <c r="AM31" s="75" t="s">
        <v>167</v>
      </c>
      <c r="AN31" s="39" t="s">
        <v>169</v>
      </c>
      <c r="AO31" s="75" t="s">
        <v>167</v>
      </c>
      <c r="AP31" s="75" t="s">
        <v>167</v>
      </c>
      <c r="AQ31" s="75" t="s">
        <v>167</v>
      </c>
      <c r="AR31" s="39" t="s">
        <v>169</v>
      </c>
      <c r="AS31" s="5"/>
      <c r="AT31" s="75" t="s">
        <v>167</v>
      </c>
      <c r="AU31" s="39" t="s">
        <v>169</v>
      </c>
      <c r="AV31" s="75" t="s">
        <v>167</v>
      </c>
      <c r="AW31" s="75" t="s">
        <v>167</v>
      </c>
      <c r="AX31" s="75" t="s">
        <v>167</v>
      </c>
      <c r="AY31" s="39" t="s">
        <v>169</v>
      </c>
      <c r="AZ31" s="5"/>
    </row>
    <row r="32" spans="1:52" ht="15.75" customHeight="1" x14ac:dyDescent="0.25">
      <c r="L32" s="49"/>
      <c r="M32" s="49"/>
      <c r="N32" s="49"/>
      <c r="O32" s="49"/>
      <c r="P32" s="49"/>
      <c r="Q32" s="5"/>
      <c r="R32" s="11"/>
      <c r="S32" s="11"/>
      <c r="T32" s="11"/>
      <c r="U32" s="11"/>
      <c r="V32" s="11"/>
      <c r="W32" s="11"/>
      <c r="X32" s="5"/>
      <c r="Y32" s="11"/>
      <c r="Z32" s="11"/>
      <c r="AA32" s="11"/>
      <c r="AB32" s="11"/>
      <c r="AC32" s="11"/>
      <c r="AD32" s="11"/>
      <c r="AE32" s="5"/>
      <c r="AF32" s="11"/>
      <c r="AG32" s="11"/>
      <c r="AH32" s="11"/>
      <c r="AI32" s="11"/>
      <c r="AJ32" s="11"/>
      <c r="AK32" s="11"/>
      <c r="AL32" s="5"/>
      <c r="AM32" s="11"/>
      <c r="AN32" s="11"/>
      <c r="AO32" s="11"/>
      <c r="AP32" s="11"/>
      <c r="AQ32" s="11"/>
      <c r="AR32" s="11"/>
      <c r="AS32" s="5"/>
      <c r="AT32" s="11"/>
      <c r="AU32" s="11"/>
      <c r="AV32" s="11"/>
      <c r="AW32" s="11"/>
      <c r="AX32" s="11"/>
      <c r="AY32" s="11"/>
      <c r="AZ32" s="5"/>
    </row>
    <row r="33" spans="1:52" ht="15.75" customHeight="1" x14ac:dyDescent="0.25">
      <c r="A33" s="16" t="s">
        <v>600</v>
      </c>
      <c r="B33" s="17" t="s">
        <v>601</v>
      </c>
      <c r="D33" s="12" t="s">
        <v>601</v>
      </c>
      <c r="E33" s="73" t="s">
        <v>58</v>
      </c>
      <c r="F33" s="73" t="s">
        <v>58</v>
      </c>
      <c r="G33" s="73" t="s">
        <v>58</v>
      </c>
      <c r="H33" s="73" t="s">
        <v>58</v>
      </c>
      <c r="I33" s="73" t="s">
        <v>58</v>
      </c>
      <c r="J33" s="73" t="s">
        <v>58</v>
      </c>
      <c r="L33" s="49" t="s">
        <v>354</v>
      </c>
      <c r="M33" s="49" t="s">
        <v>602</v>
      </c>
      <c r="N33" s="49" t="s">
        <v>108</v>
      </c>
      <c r="O33" s="49" t="s">
        <v>299</v>
      </c>
      <c r="P33" s="49" t="s">
        <v>401</v>
      </c>
      <c r="Q33" s="5"/>
      <c r="R33" s="75" t="s">
        <v>167</v>
      </c>
      <c r="S33" s="75" t="s">
        <v>167</v>
      </c>
      <c r="T33" s="75" t="s">
        <v>167</v>
      </c>
      <c r="U33" s="39" t="s">
        <v>169</v>
      </c>
      <c r="V33" s="39" t="s">
        <v>169</v>
      </c>
      <c r="W33" s="39" t="s">
        <v>169</v>
      </c>
      <c r="X33" s="5"/>
      <c r="Y33" s="75" t="s">
        <v>167</v>
      </c>
      <c r="Z33" s="75" t="s">
        <v>167</v>
      </c>
      <c r="AA33" s="75" t="s">
        <v>167</v>
      </c>
      <c r="AB33" s="39" t="s">
        <v>169</v>
      </c>
      <c r="AC33" s="39" t="s">
        <v>169</v>
      </c>
      <c r="AD33" s="39" t="s">
        <v>169</v>
      </c>
      <c r="AE33" s="5"/>
      <c r="AF33" s="75" t="s">
        <v>167</v>
      </c>
      <c r="AG33" s="75" t="s">
        <v>167</v>
      </c>
      <c r="AH33" s="75" t="s">
        <v>167</v>
      </c>
      <c r="AI33" s="75" t="s">
        <v>167</v>
      </c>
      <c r="AJ33" s="75" t="s">
        <v>167</v>
      </c>
      <c r="AK33" s="75" t="s">
        <v>167</v>
      </c>
      <c r="AL33" s="5"/>
      <c r="AM33" s="39" t="s">
        <v>169</v>
      </c>
      <c r="AN33" s="39" t="s">
        <v>169</v>
      </c>
      <c r="AO33" s="39" t="s">
        <v>169</v>
      </c>
      <c r="AP33" s="39" t="s">
        <v>169</v>
      </c>
      <c r="AQ33" s="39" t="s">
        <v>169</v>
      </c>
      <c r="AR33" s="39" t="s">
        <v>169</v>
      </c>
      <c r="AS33" s="5"/>
      <c r="AT33" s="39" t="s">
        <v>169</v>
      </c>
      <c r="AU33" s="39" t="s">
        <v>169</v>
      </c>
      <c r="AV33" s="39" t="s">
        <v>169</v>
      </c>
      <c r="AW33" s="39" t="s">
        <v>169</v>
      </c>
      <c r="AX33" s="39" t="s">
        <v>169</v>
      </c>
      <c r="AY33" s="39" t="s">
        <v>169</v>
      </c>
      <c r="AZ33" s="5"/>
    </row>
    <row r="34" spans="1:52" ht="15.75" customHeight="1" x14ac:dyDescent="0.25">
      <c r="A34" s="19"/>
      <c r="B34" s="17" t="s">
        <v>603</v>
      </c>
      <c r="D34" s="12" t="s">
        <v>603</v>
      </c>
      <c r="E34" s="73" t="s">
        <v>58</v>
      </c>
      <c r="F34" s="73" t="s">
        <v>58</v>
      </c>
      <c r="G34" s="73" t="s">
        <v>58</v>
      </c>
      <c r="H34" s="73" t="s">
        <v>58</v>
      </c>
      <c r="I34" s="73" t="s">
        <v>58</v>
      </c>
      <c r="J34" s="73" t="s">
        <v>58</v>
      </c>
      <c r="L34" s="49" t="s">
        <v>354</v>
      </c>
      <c r="M34" s="49" t="s">
        <v>604</v>
      </c>
      <c r="N34" s="49" t="s">
        <v>108</v>
      </c>
      <c r="O34" s="49" t="s">
        <v>299</v>
      </c>
      <c r="P34" s="49" t="s">
        <v>401</v>
      </c>
      <c r="Q34" s="5"/>
      <c r="R34" s="39" t="s">
        <v>169</v>
      </c>
      <c r="S34" s="39" t="s">
        <v>169</v>
      </c>
      <c r="T34" s="39" t="s">
        <v>169</v>
      </c>
      <c r="U34" s="39" t="s">
        <v>169</v>
      </c>
      <c r="V34" s="39" t="s">
        <v>169</v>
      </c>
      <c r="W34" s="39" t="s">
        <v>169</v>
      </c>
      <c r="X34" s="5"/>
      <c r="Y34" s="39" t="s">
        <v>169</v>
      </c>
      <c r="Z34" s="39" t="s">
        <v>169</v>
      </c>
      <c r="AA34" s="39" t="s">
        <v>169</v>
      </c>
      <c r="AB34" s="39" t="s">
        <v>169</v>
      </c>
      <c r="AC34" s="39" t="s">
        <v>169</v>
      </c>
      <c r="AD34" s="39" t="s">
        <v>169</v>
      </c>
      <c r="AE34" s="5"/>
      <c r="AF34" s="39" t="s">
        <v>169</v>
      </c>
      <c r="AG34" s="39" t="s">
        <v>169</v>
      </c>
      <c r="AH34" s="39" t="s">
        <v>169</v>
      </c>
      <c r="AI34" s="39" t="s">
        <v>169</v>
      </c>
      <c r="AJ34" s="39" t="s">
        <v>169</v>
      </c>
      <c r="AK34" s="39" t="s">
        <v>169</v>
      </c>
      <c r="AL34" s="5"/>
      <c r="AM34" s="75" t="s">
        <v>167</v>
      </c>
      <c r="AN34" s="39" t="s">
        <v>169</v>
      </c>
      <c r="AO34" s="75" t="s">
        <v>167</v>
      </c>
      <c r="AP34" s="75" t="s">
        <v>167</v>
      </c>
      <c r="AQ34" s="75" t="s">
        <v>167</v>
      </c>
      <c r="AR34" s="39" t="s">
        <v>169</v>
      </c>
      <c r="AS34" s="5"/>
      <c r="AT34" s="75" t="s">
        <v>167</v>
      </c>
      <c r="AU34" s="39" t="s">
        <v>169</v>
      </c>
      <c r="AV34" s="75" t="s">
        <v>167</v>
      </c>
      <c r="AW34" s="75" t="s">
        <v>167</v>
      </c>
      <c r="AX34" s="75" t="s">
        <v>167</v>
      </c>
      <c r="AY34" s="39" t="s">
        <v>169</v>
      </c>
      <c r="AZ34" s="5"/>
    </row>
    <row r="35" spans="1:52" ht="15.75" customHeight="1" x14ac:dyDescent="0.25">
      <c r="A35" s="19"/>
      <c r="B35" s="17" t="s">
        <v>605</v>
      </c>
      <c r="D35" s="12" t="s">
        <v>605</v>
      </c>
      <c r="E35" s="73" t="s">
        <v>58</v>
      </c>
      <c r="F35" s="73" t="s">
        <v>58</v>
      </c>
      <c r="G35" s="73" t="s">
        <v>58</v>
      </c>
      <c r="H35" s="73" t="s">
        <v>58</v>
      </c>
      <c r="I35" s="73" t="s">
        <v>58</v>
      </c>
      <c r="J35" s="73" t="s">
        <v>58</v>
      </c>
      <c r="L35" s="49" t="s">
        <v>354</v>
      </c>
      <c r="M35" s="49" t="s">
        <v>606</v>
      </c>
      <c r="N35" s="49" t="s">
        <v>108</v>
      </c>
      <c r="O35" s="49" t="s">
        <v>299</v>
      </c>
      <c r="P35" s="49" t="s">
        <v>401</v>
      </c>
      <c r="Q35" s="5"/>
      <c r="R35" s="75" t="s">
        <v>167</v>
      </c>
      <c r="S35" s="75" t="s">
        <v>167</v>
      </c>
      <c r="T35" s="75" t="s">
        <v>167</v>
      </c>
      <c r="U35" s="39" t="s">
        <v>169</v>
      </c>
      <c r="V35" s="39" t="s">
        <v>169</v>
      </c>
      <c r="W35" s="39" t="s">
        <v>169</v>
      </c>
      <c r="X35" s="5"/>
      <c r="Y35" s="75" t="s">
        <v>167</v>
      </c>
      <c r="Z35" s="75" t="s">
        <v>167</v>
      </c>
      <c r="AA35" s="75" t="s">
        <v>167</v>
      </c>
      <c r="AB35" s="39" t="s">
        <v>169</v>
      </c>
      <c r="AC35" s="39" t="s">
        <v>169</v>
      </c>
      <c r="AD35" s="39" t="s">
        <v>169</v>
      </c>
      <c r="AE35" s="5"/>
      <c r="AF35" s="75" t="s">
        <v>167</v>
      </c>
      <c r="AG35" s="75" t="s">
        <v>167</v>
      </c>
      <c r="AH35" s="75" t="s">
        <v>167</v>
      </c>
      <c r="AI35" s="75" t="s">
        <v>167</v>
      </c>
      <c r="AJ35" s="75" t="s">
        <v>167</v>
      </c>
      <c r="AK35" s="75" t="s">
        <v>167</v>
      </c>
      <c r="AL35" s="5"/>
      <c r="AM35" s="75" t="s">
        <v>167</v>
      </c>
      <c r="AN35" s="39" t="s">
        <v>169</v>
      </c>
      <c r="AO35" s="75" t="s">
        <v>167</v>
      </c>
      <c r="AP35" s="75" t="s">
        <v>167</v>
      </c>
      <c r="AQ35" s="75" t="s">
        <v>167</v>
      </c>
      <c r="AR35" s="39" t="s">
        <v>169</v>
      </c>
      <c r="AS35" s="5"/>
      <c r="AT35" s="75" t="s">
        <v>167</v>
      </c>
      <c r="AU35" s="39" t="s">
        <v>169</v>
      </c>
      <c r="AV35" s="75" t="s">
        <v>167</v>
      </c>
      <c r="AW35" s="75" t="s">
        <v>167</v>
      </c>
      <c r="AX35" s="75" t="s">
        <v>167</v>
      </c>
      <c r="AY35" s="39" t="s">
        <v>169</v>
      </c>
      <c r="AZ35" s="5"/>
    </row>
    <row r="36" spans="1:52" ht="15.75" customHeight="1" x14ac:dyDescent="0.25">
      <c r="A36" s="19"/>
      <c r="B36" s="17" t="s">
        <v>607</v>
      </c>
      <c r="D36" s="12" t="s">
        <v>607</v>
      </c>
      <c r="E36" s="73" t="s">
        <v>58</v>
      </c>
      <c r="F36" s="73" t="s">
        <v>58</v>
      </c>
      <c r="G36" s="73" t="s">
        <v>58</v>
      </c>
      <c r="H36" s="73" t="s">
        <v>58</v>
      </c>
      <c r="I36" s="73" t="s">
        <v>58</v>
      </c>
      <c r="J36" s="73" t="s">
        <v>58</v>
      </c>
      <c r="L36" s="49" t="s">
        <v>354</v>
      </c>
      <c r="M36" s="49" t="s">
        <v>608</v>
      </c>
      <c r="N36" s="49" t="s">
        <v>108</v>
      </c>
      <c r="O36" s="49" t="s">
        <v>299</v>
      </c>
      <c r="P36" s="49" t="s">
        <v>401</v>
      </c>
      <c r="Q36" s="5"/>
      <c r="R36" s="75" t="s">
        <v>167</v>
      </c>
      <c r="S36" s="75" t="s">
        <v>167</v>
      </c>
      <c r="T36" s="75" t="s">
        <v>167</v>
      </c>
      <c r="U36" s="39" t="s">
        <v>169</v>
      </c>
      <c r="V36" s="39" t="s">
        <v>169</v>
      </c>
      <c r="W36" s="39" t="s">
        <v>169</v>
      </c>
      <c r="X36" s="5"/>
      <c r="Y36" s="75" t="s">
        <v>167</v>
      </c>
      <c r="Z36" s="75" t="s">
        <v>167</v>
      </c>
      <c r="AA36" s="75" t="s">
        <v>167</v>
      </c>
      <c r="AB36" s="39" t="s">
        <v>169</v>
      </c>
      <c r="AC36" s="39" t="s">
        <v>169</v>
      </c>
      <c r="AD36" s="39" t="s">
        <v>169</v>
      </c>
      <c r="AE36" s="5"/>
      <c r="AF36" s="75" t="s">
        <v>167</v>
      </c>
      <c r="AG36" s="75" t="s">
        <v>167</v>
      </c>
      <c r="AH36" s="75" t="s">
        <v>167</v>
      </c>
      <c r="AI36" s="75" t="s">
        <v>167</v>
      </c>
      <c r="AJ36" s="75" t="s">
        <v>167</v>
      </c>
      <c r="AK36" s="75" t="s">
        <v>167</v>
      </c>
      <c r="AL36" s="5"/>
      <c r="AM36" s="75" t="s">
        <v>167</v>
      </c>
      <c r="AN36" s="39" t="s">
        <v>169</v>
      </c>
      <c r="AO36" s="75" t="s">
        <v>167</v>
      </c>
      <c r="AP36" s="75" t="s">
        <v>167</v>
      </c>
      <c r="AQ36" s="75" t="s">
        <v>167</v>
      </c>
      <c r="AR36" s="39" t="s">
        <v>169</v>
      </c>
      <c r="AS36" s="5"/>
      <c r="AT36" s="75" t="s">
        <v>167</v>
      </c>
      <c r="AU36" s="39" t="s">
        <v>169</v>
      </c>
      <c r="AV36" s="75" t="s">
        <v>167</v>
      </c>
      <c r="AW36" s="75" t="s">
        <v>167</v>
      </c>
      <c r="AX36" s="75" t="s">
        <v>167</v>
      </c>
      <c r="AY36" s="39" t="s">
        <v>169</v>
      </c>
      <c r="AZ36" s="5"/>
    </row>
    <row r="37" spans="1:52" ht="15.75" customHeight="1" x14ac:dyDescent="0.25">
      <c r="A37" s="19"/>
      <c r="B37" s="17" t="s">
        <v>609</v>
      </c>
      <c r="D37" s="12" t="s">
        <v>610</v>
      </c>
      <c r="E37" s="73" t="s">
        <v>58</v>
      </c>
      <c r="F37" s="73" t="s">
        <v>58</v>
      </c>
      <c r="G37" s="73" t="s">
        <v>58</v>
      </c>
      <c r="H37" s="73" t="s">
        <v>58</v>
      </c>
      <c r="I37" s="73" t="s">
        <v>58</v>
      </c>
      <c r="J37" s="73" t="s">
        <v>58</v>
      </c>
      <c r="L37" s="49" t="s">
        <v>354</v>
      </c>
      <c r="M37" s="49" t="s">
        <v>611</v>
      </c>
      <c r="N37" s="49" t="s">
        <v>108</v>
      </c>
      <c r="O37" s="49" t="s">
        <v>299</v>
      </c>
      <c r="P37" s="49" t="s">
        <v>401</v>
      </c>
      <c r="Q37" s="5"/>
      <c r="R37" s="75" t="s">
        <v>167</v>
      </c>
      <c r="S37" s="75" t="s">
        <v>167</v>
      </c>
      <c r="T37" s="75" t="s">
        <v>167</v>
      </c>
      <c r="U37" s="39" t="s">
        <v>169</v>
      </c>
      <c r="V37" s="39" t="s">
        <v>169</v>
      </c>
      <c r="W37" s="39" t="s">
        <v>169</v>
      </c>
      <c r="X37" s="5"/>
      <c r="Y37" s="75" t="s">
        <v>167</v>
      </c>
      <c r="Z37" s="75" t="s">
        <v>167</v>
      </c>
      <c r="AA37" s="75" t="s">
        <v>167</v>
      </c>
      <c r="AB37" s="39" t="s">
        <v>169</v>
      </c>
      <c r="AC37" s="39" t="s">
        <v>169</v>
      </c>
      <c r="AD37" s="39" t="s">
        <v>169</v>
      </c>
      <c r="AE37" s="5"/>
      <c r="AF37" s="75" t="s">
        <v>167</v>
      </c>
      <c r="AG37" s="75" t="s">
        <v>167</v>
      </c>
      <c r="AH37" s="75" t="s">
        <v>167</v>
      </c>
      <c r="AI37" s="75" t="s">
        <v>167</v>
      </c>
      <c r="AJ37" s="75" t="s">
        <v>167</v>
      </c>
      <c r="AK37" s="75" t="s">
        <v>167</v>
      </c>
      <c r="AL37" s="5"/>
      <c r="AM37" s="75" t="s">
        <v>167</v>
      </c>
      <c r="AN37" s="39" t="s">
        <v>169</v>
      </c>
      <c r="AO37" s="75" t="s">
        <v>167</v>
      </c>
      <c r="AP37" s="75" t="s">
        <v>167</v>
      </c>
      <c r="AQ37" s="75" t="s">
        <v>167</v>
      </c>
      <c r="AR37" s="39" t="s">
        <v>169</v>
      </c>
      <c r="AS37" s="5"/>
      <c r="AT37" s="75" t="s">
        <v>167</v>
      </c>
      <c r="AU37" s="39" t="s">
        <v>169</v>
      </c>
      <c r="AV37" s="75" t="s">
        <v>167</v>
      </c>
      <c r="AW37" s="75" t="s">
        <v>167</v>
      </c>
      <c r="AX37" s="75" t="s">
        <v>167</v>
      </c>
      <c r="AY37" s="39" t="s">
        <v>169</v>
      </c>
      <c r="AZ37" s="5"/>
    </row>
    <row r="38" spans="1:52" ht="15.75" customHeight="1" x14ac:dyDescent="0.25">
      <c r="A38" s="19"/>
      <c r="B38" s="20"/>
      <c r="D38" s="22" t="s">
        <v>612</v>
      </c>
      <c r="E38" s="73" t="s">
        <v>58</v>
      </c>
      <c r="F38" s="73" t="s">
        <v>58</v>
      </c>
      <c r="G38" s="73" t="s">
        <v>58</v>
      </c>
      <c r="H38" s="73" t="s">
        <v>58</v>
      </c>
      <c r="I38" s="73" t="s">
        <v>58</v>
      </c>
      <c r="J38" s="73" t="s">
        <v>58</v>
      </c>
      <c r="L38" s="49" t="s">
        <v>354</v>
      </c>
      <c r="M38" s="49" t="s">
        <v>613</v>
      </c>
      <c r="N38" s="49" t="s">
        <v>108</v>
      </c>
      <c r="O38" s="49" t="s">
        <v>299</v>
      </c>
      <c r="P38" s="49" t="s">
        <v>401</v>
      </c>
      <c r="Q38" s="5"/>
      <c r="R38" s="75" t="s">
        <v>167</v>
      </c>
      <c r="S38" s="75" t="s">
        <v>167</v>
      </c>
      <c r="T38" s="75" t="s">
        <v>167</v>
      </c>
      <c r="U38" s="39" t="s">
        <v>169</v>
      </c>
      <c r="V38" s="39" t="s">
        <v>169</v>
      </c>
      <c r="W38" s="39" t="s">
        <v>169</v>
      </c>
      <c r="X38" s="5"/>
      <c r="Y38" s="75" t="s">
        <v>167</v>
      </c>
      <c r="Z38" s="75" t="s">
        <v>167</v>
      </c>
      <c r="AA38" s="75" t="s">
        <v>167</v>
      </c>
      <c r="AB38" s="39" t="s">
        <v>169</v>
      </c>
      <c r="AC38" s="39" t="s">
        <v>169</v>
      </c>
      <c r="AD38" s="39" t="s">
        <v>169</v>
      </c>
      <c r="AE38" s="5"/>
      <c r="AF38" s="75" t="s">
        <v>167</v>
      </c>
      <c r="AG38" s="75" t="s">
        <v>167</v>
      </c>
      <c r="AH38" s="75" t="s">
        <v>167</v>
      </c>
      <c r="AI38" s="75" t="s">
        <v>167</v>
      </c>
      <c r="AJ38" s="75" t="s">
        <v>167</v>
      </c>
      <c r="AK38" s="75" t="s">
        <v>167</v>
      </c>
      <c r="AL38" s="5"/>
      <c r="AM38" s="75" t="s">
        <v>167</v>
      </c>
      <c r="AN38" s="39" t="s">
        <v>169</v>
      </c>
      <c r="AO38" s="75" t="s">
        <v>167</v>
      </c>
      <c r="AP38" s="75" t="s">
        <v>167</v>
      </c>
      <c r="AQ38" s="75" t="s">
        <v>167</v>
      </c>
      <c r="AR38" s="39" t="s">
        <v>169</v>
      </c>
      <c r="AS38" s="5"/>
      <c r="AT38" s="75" t="s">
        <v>167</v>
      </c>
      <c r="AU38" s="39" t="s">
        <v>169</v>
      </c>
      <c r="AV38" s="75" t="s">
        <v>167</v>
      </c>
      <c r="AW38" s="75" t="s">
        <v>167</v>
      </c>
      <c r="AX38" s="75" t="s">
        <v>167</v>
      </c>
      <c r="AY38" s="39" t="s">
        <v>169</v>
      </c>
      <c r="AZ38" s="5"/>
    </row>
    <row r="39" spans="1:52" ht="15.75" customHeight="1" x14ac:dyDescent="0.25">
      <c r="A39" s="19"/>
      <c r="B39" s="20"/>
      <c r="D39" s="12" t="s">
        <v>614</v>
      </c>
      <c r="E39" s="73" t="s">
        <v>58</v>
      </c>
      <c r="F39" s="73" t="s">
        <v>58</v>
      </c>
      <c r="G39" s="73" t="s">
        <v>58</v>
      </c>
      <c r="H39" s="73" t="s">
        <v>58</v>
      </c>
      <c r="I39" s="73" t="s">
        <v>58</v>
      </c>
      <c r="J39" s="73" t="s">
        <v>58</v>
      </c>
      <c r="L39" s="49" t="s">
        <v>354</v>
      </c>
      <c r="M39" s="49" t="s">
        <v>615</v>
      </c>
      <c r="N39" s="49" t="s">
        <v>108</v>
      </c>
      <c r="O39" s="49" t="s">
        <v>299</v>
      </c>
      <c r="P39" s="49" t="s">
        <v>401</v>
      </c>
      <c r="Q39" s="5"/>
      <c r="R39" s="75" t="s">
        <v>167</v>
      </c>
      <c r="S39" s="75" t="s">
        <v>167</v>
      </c>
      <c r="T39" s="75" t="s">
        <v>167</v>
      </c>
      <c r="U39" s="39" t="s">
        <v>169</v>
      </c>
      <c r="V39" s="39" t="s">
        <v>169</v>
      </c>
      <c r="W39" s="39" t="s">
        <v>169</v>
      </c>
      <c r="X39" s="5"/>
      <c r="Y39" s="75" t="s">
        <v>167</v>
      </c>
      <c r="Z39" s="75" t="s">
        <v>167</v>
      </c>
      <c r="AA39" s="75" t="s">
        <v>167</v>
      </c>
      <c r="AB39" s="39" t="s">
        <v>169</v>
      </c>
      <c r="AC39" s="39" t="s">
        <v>169</v>
      </c>
      <c r="AD39" s="39" t="s">
        <v>169</v>
      </c>
      <c r="AE39" s="5"/>
      <c r="AF39" s="75" t="s">
        <v>167</v>
      </c>
      <c r="AG39" s="75" t="s">
        <v>167</v>
      </c>
      <c r="AH39" s="75" t="s">
        <v>167</v>
      </c>
      <c r="AI39" s="75" t="s">
        <v>167</v>
      </c>
      <c r="AJ39" s="75" t="s">
        <v>167</v>
      </c>
      <c r="AK39" s="75" t="s">
        <v>167</v>
      </c>
      <c r="AL39" s="5"/>
      <c r="AM39" s="39" t="s">
        <v>169</v>
      </c>
      <c r="AN39" s="39" t="s">
        <v>169</v>
      </c>
      <c r="AO39" s="39" t="s">
        <v>169</v>
      </c>
      <c r="AP39" s="39" t="s">
        <v>169</v>
      </c>
      <c r="AQ39" s="39" t="s">
        <v>169</v>
      </c>
      <c r="AR39" s="39" t="s">
        <v>169</v>
      </c>
      <c r="AS39" s="5"/>
      <c r="AT39" s="39" t="s">
        <v>169</v>
      </c>
      <c r="AU39" s="39" t="s">
        <v>169</v>
      </c>
      <c r="AV39" s="39" t="s">
        <v>169</v>
      </c>
      <c r="AW39" s="39" t="s">
        <v>169</v>
      </c>
      <c r="AX39" s="39" t="s">
        <v>169</v>
      </c>
      <c r="AY39" s="39" t="s">
        <v>169</v>
      </c>
      <c r="AZ39" s="5"/>
    </row>
    <row r="40" spans="1:52" ht="15.75" customHeight="1" x14ac:dyDescent="0.25">
      <c r="A40" s="19"/>
      <c r="B40" s="20"/>
      <c r="D40" s="12" t="s">
        <v>616</v>
      </c>
      <c r="E40" s="73" t="s">
        <v>58</v>
      </c>
      <c r="F40" s="73" t="s">
        <v>58</v>
      </c>
      <c r="G40" s="73" t="s">
        <v>58</v>
      </c>
      <c r="H40" s="73" t="s">
        <v>58</v>
      </c>
      <c r="I40" s="73" t="s">
        <v>58</v>
      </c>
      <c r="J40" s="73" t="s">
        <v>58</v>
      </c>
      <c r="L40" s="49" t="s">
        <v>354</v>
      </c>
      <c r="M40" s="49" t="s">
        <v>617</v>
      </c>
      <c r="N40" s="49" t="s">
        <v>108</v>
      </c>
      <c r="O40" s="49" t="s">
        <v>299</v>
      </c>
      <c r="P40" s="49" t="s">
        <v>401</v>
      </c>
      <c r="Q40" s="5"/>
      <c r="R40" s="75" t="s">
        <v>167</v>
      </c>
      <c r="S40" s="75" t="s">
        <v>167</v>
      </c>
      <c r="T40" s="75" t="s">
        <v>167</v>
      </c>
      <c r="U40" s="39" t="s">
        <v>169</v>
      </c>
      <c r="V40" s="39" t="s">
        <v>169</v>
      </c>
      <c r="W40" s="39" t="s">
        <v>169</v>
      </c>
      <c r="X40" s="5"/>
      <c r="Y40" s="75" t="s">
        <v>167</v>
      </c>
      <c r="Z40" s="75" t="s">
        <v>167</v>
      </c>
      <c r="AA40" s="75" t="s">
        <v>167</v>
      </c>
      <c r="AB40" s="39" t="s">
        <v>169</v>
      </c>
      <c r="AC40" s="39" t="s">
        <v>169</v>
      </c>
      <c r="AD40" s="39" t="s">
        <v>169</v>
      </c>
      <c r="AE40" s="5"/>
      <c r="AF40" s="75" t="s">
        <v>167</v>
      </c>
      <c r="AG40" s="75" t="s">
        <v>167</v>
      </c>
      <c r="AH40" s="75" t="s">
        <v>167</v>
      </c>
      <c r="AI40" s="75" t="s">
        <v>167</v>
      </c>
      <c r="AJ40" s="75" t="s">
        <v>167</v>
      </c>
      <c r="AK40" s="75" t="s">
        <v>167</v>
      </c>
      <c r="AL40" s="5"/>
      <c r="AM40" s="75" t="s">
        <v>167</v>
      </c>
      <c r="AN40" s="39" t="s">
        <v>169</v>
      </c>
      <c r="AO40" s="75" t="s">
        <v>167</v>
      </c>
      <c r="AP40" s="75" t="s">
        <v>167</v>
      </c>
      <c r="AQ40" s="75" t="s">
        <v>167</v>
      </c>
      <c r="AR40" s="39" t="s">
        <v>169</v>
      </c>
      <c r="AS40" s="5"/>
      <c r="AT40" s="75" t="s">
        <v>167</v>
      </c>
      <c r="AU40" s="39" t="s">
        <v>169</v>
      </c>
      <c r="AV40" s="75" t="s">
        <v>167</v>
      </c>
      <c r="AW40" s="75" t="s">
        <v>167</v>
      </c>
      <c r="AX40" s="75" t="s">
        <v>167</v>
      </c>
      <c r="AY40" s="39" t="s">
        <v>169</v>
      </c>
      <c r="AZ40" s="5"/>
    </row>
    <row r="41" spans="1:52" ht="15.75" customHeight="1" x14ac:dyDescent="0.25">
      <c r="A41" s="19"/>
      <c r="B41" s="20"/>
      <c r="D41" s="12" t="s">
        <v>618</v>
      </c>
      <c r="E41" s="73" t="s">
        <v>58</v>
      </c>
      <c r="F41" s="73" t="s">
        <v>58</v>
      </c>
      <c r="G41" s="73" t="s">
        <v>58</v>
      </c>
      <c r="H41" s="73" t="s">
        <v>58</v>
      </c>
      <c r="I41" s="73" t="s">
        <v>58</v>
      </c>
      <c r="J41" s="73" t="s">
        <v>58</v>
      </c>
      <c r="L41" s="49" t="s">
        <v>354</v>
      </c>
      <c r="M41" s="49" t="s">
        <v>619</v>
      </c>
      <c r="N41" s="49" t="s">
        <v>108</v>
      </c>
      <c r="O41" s="49" t="s">
        <v>299</v>
      </c>
      <c r="P41" s="49" t="s">
        <v>401</v>
      </c>
      <c r="Q41" s="5"/>
      <c r="R41" s="75" t="s">
        <v>167</v>
      </c>
      <c r="S41" s="75" t="s">
        <v>167</v>
      </c>
      <c r="T41" s="75" t="s">
        <v>167</v>
      </c>
      <c r="U41" s="39" t="s">
        <v>169</v>
      </c>
      <c r="V41" s="39" t="s">
        <v>169</v>
      </c>
      <c r="W41" s="39" t="s">
        <v>169</v>
      </c>
      <c r="X41" s="5"/>
      <c r="Y41" s="75" t="s">
        <v>167</v>
      </c>
      <c r="Z41" s="75" t="s">
        <v>167</v>
      </c>
      <c r="AA41" s="75" t="s">
        <v>167</v>
      </c>
      <c r="AB41" s="39" t="s">
        <v>169</v>
      </c>
      <c r="AC41" s="39" t="s">
        <v>169</v>
      </c>
      <c r="AD41" s="39" t="s">
        <v>169</v>
      </c>
      <c r="AE41" s="5"/>
      <c r="AF41" s="75" t="s">
        <v>167</v>
      </c>
      <c r="AG41" s="75" t="s">
        <v>167</v>
      </c>
      <c r="AH41" s="75" t="s">
        <v>167</v>
      </c>
      <c r="AI41" s="75" t="s">
        <v>167</v>
      </c>
      <c r="AJ41" s="75" t="s">
        <v>167</v>
      </c>
      <c r="AK41" s="75" t="s">
        <v>167</v>
      </c>
      <c r="AL41" s="5"/>
      <c r="AM41" s="75" t="s">
        <v>167</v>
      </c>
      <c r="AN41" s="39" t="s">
        <v>169</v>
      </c>
      <c r="AO41" s="75" t="s">
        <v>167</v>
      </c>
      <c r="AP41" s="75" t="s">
        <v>167</v>
      </c>
      <c r="AQ41" s="75" t="s">
        <v>167</v>
      </c>
      <c r="AR41" s="39" t="s">
        <v>169</v>
      </c>
      <c r="AS41" s="5"/>
      <c r="AT41" s="75" t="s">
        <v>167</v>
      </c>
      <c r="AU41" s="39" t="s">
        <v>169</v>
      </c>
      <c r="AV41" s="75" t="s">
        <v>167</v>
      </c>
      <c r="AW41" s="75" t="s">
        <v>167</v>
      </c>
      <c r="AX41" s="75" t="s">
        <v>167</v>
      </c>
      <c r="AY41" s="39" t="s">
        <v>169</v>
      </c>
      <c r="AZ41" s="5"/>
    </row>
    <row r="42" spans="1:52" ht="15.75" customHeight="1" thickBot="1" x14ac:dyDescent="0.3">
      <c r="A42" s="19"/>
      <c r="B42" s="20"/>
      <c r="D42" s="12" t="s">
        <v>620</v>
      </c>
      <c r="E42" s="73" t="s">
        <v>58</v>
      </c>
      <c r="F42" s="73" t="s">
        <v>58</v>
      </c>
      <c r="G42" s="73" t="s">
        <v>58</v>
      </c>
      <c r="H42" s="73" t="s">
        <v>58</v>
      </c>
      <c r="I42" s="73" t="s">
        <v>58</v>
      </c>
      <c r="J42" s="73" t="s">
        <v>58</v>
      </c>
      <c r="L42" s="49" t="s">
        <v>354</v>
      </c>
      <c r="M42" s="49" t="s">
        <v>621</v>
      </c>
      <c r="N42" s="49" t="s">
        <v>108</v>
      </c>
      <c r="O42" s="49" t="s">
        <v>299</v>
      </c>
      <c r="P42" s="49" t="s">
        <v>401</v>
      </c>
      <c r="Q42" s="5"/>
      <c r="R42" s="75" t="s">
        <v>167</v>
      </c>
      <c r="S42" s="75" t="s">
        <v>167</v>
      </c>
      <c r="T42" s="75" t="s">
        <v>167</v>
      </c>
      <c r="U42" s="39" t="s">
        <v>169</v>
      </c>
      <c r="V42" s="39" t="s">
        <v>169</v>
      </c>
      <c r="W42" s="39" t="s">
        <v>169</v>
      </c>
      <c r="X42" s="5"/>
      <c r="Y42" s="75" t="s">
        <v>167</v>
      </c>
      <c r="Z42" s="75" t="s">
        <v>167</v>
      </c>
      <c r="AA42" s="75" t="s">
        <v>167</v>
      </c>
      <c r="AB42" s="39" t="s">
        <v>169</v>
      </c>
      <c r="AC42" s="39" t="s">
        <v>169</v>
      </c>
      <c r="AD42" s="39" t="s">
        <v>169</v>
      </c>
      <c r="AE42" s="5"/>
      <c r="AF42" s="75" t="s">
        <v>167</v>
      </c>
      <c r="AG42" s="75" t="s">
        <v>167</v>
      </c>
      <c r="AH42" s="75" t="s">
        <v>167</v>
      </c>
      <c r="AI42" s="75" t="s">
        <v>167</v>
      </c>
      <c r="AJ42" s="75" t="s">
        <v>167</v>
      </c>
      <c r="AK42" s="75" t="s">
        <v>167</v>
      </c>
      <c r="AL42" s="5"/>
      <c r="AM42" s="75" t="s">
        <v>167</v>
      </c>
      <c r="AN42" s="39" t="s">
        <v>169</v>
      </c>
      <c r="AO42" s="75" t="s">
        <v>167</v>
      </c>
      <c r="AP42" s="75" t="s">
        <v>167</v>
      </c>
      <c r="AQ42" s="75" t="s">
        <v>167</v>
      </c>
      <c r="AR42" s="39" t="s">
        <v>169</v>
      </c>
      <c r="AS42" s="5"/>
      <c r="AT42" s="75" t="s">
        <v>167</v>
      </c>
      <c r="AU42" s="39" t="s">
        <v>169</v>
      </c>
      <c r="AV42" s="75" t="s">
        <v>167</v>
      </c>
      <c r="AW42" s="75" t="s">
        <v>167</v>
      </c>
      <c r="AX42" s="75" t="s">
        <v>167</v>
      </c>
      <c r="AY42" s="39" t="s">
        <v>169</v>
      </c>
      <c r="AZ42" s="5"/>
    </row>
    <row r="43" spans="1:52" ht="15.75" customHeight="1" thickBot="1" x14ac:dyDescent="0.3">
      <c r="A43" s="19"/>
      <c r="B43" s="20"/>
      <c r="C43" s="20"/>
      <c r="D43" s="17" t="s">
        <v>622</v>
      </c>
      <c r="E43" s="40" t="str">
        <f>"SOM("&amp;ADDRESS(ROW(E33),COLUMN(E42),4)&amp;":"&amp;ADDRESS(ROW(E42),COLUMN(E42),4)&amp;")"</f>
        <v>SOM(E33:E42)</v>
      </c>
      <c r="F43" s="40" t="str">
        <f t="shared" ref="F43:J43" si="6">"SOM("&amp;ADDRESS(ROW(F33),COLUMN(F42),4)&amp;":"&amp;ADDRESS(ROW(F42),COLUMN(F42),4)&amp;")"</f>
        <v>SOM(F33:F42)</v>
      </c>
      <c r="G43" s="40" t="str">
        <f t="shared" si="6"/>
        <v>SOM(G33:G42)</v>
      </c>
      <c r="H43" s="40" t="str">
        <f t="shared" si="6"/>
        <v>SOM(H33:H42)</v>
      </c>
      <c r="I43" s="40" t="str">
        <f t="shared" si="6"/>
        <v>SOM(I33:I42)</v>
      </c>
      <c r="J43" s="40" t="str">
        <f t="shared" si="6"/>
        <v>SOM(J33:J42)</v>
      </c>
      <c r="L43" s="49" t="s">
        <v>354</v>
      </c>
      <c r="M43" s="49" t="s">
        <v>623</v>
      </c>
      <c r="N43" s="49" t="s">
        <v>108</v>
      </c>
      <c r="O43" s="49" t="s">
        <v>299</v>
      </c>
      <c r="P43" s="49" t="s">
        <v>401</v>
      </c>
      <c r="Q43" s="5"/>
      <c r="R43" s="75" t="s">
        <v>167</v>
      </c>
      <c r="S43" s="75" t="s">
        <v>167</v>
      </c>
      <c r="T43" s="75" t="s">
        <v>167</v>
      </c>
      <c r="U43" s="39" t="s">
        <v>169</v>
      </c>
      <c r="V43" s="39" t="s">
        <v>169</v>
      </c>
      <c r="W43" s="39" t="s">
        <v>169</v>
      </c>
      <c r="X43" s="5"/>
      <c r="Y43" s="75" t="s">
        <v>167</v>
      </c>
      <c r="Z43" s="75" t="s">
        <v>167</v>
      </c>
      <c r="AA43" s="75" t="s">
        <v>167</v>
      </c>
      <c r="AB43" s="39" t="s">
        <v>169</v>
      </c>
      <c r="AC43" s="39" t="s">
        <v>169</v>
      </c>
      <c r="AD43" s="39" t="s">
        <v>169</v>
      </c>
      <c r="AE43" s="5"/>
      <c r="AF43" s="75" t="s">
        <v>167</v>
      </c>
      <c r="AG43" s="75" t="s">
        <v>167</v>
      </c>
      <c r="AH43" s="75" t="s">
        <v>167</v>
      </c>
      <c r="AI43" s="75" t="s">
        <v>167</v>
      </c>
      <c r="AJ43" s="75" t="s">
        <v>167</v>
      </c>
      <c r="AK43" s="75" t="s">
        <v>167</v>
      </c>
      <c r="AL43" s="5"/>
      <c r="AM43" s="75" t="s">
        <v>167</v>
      </c>
      <c r="AN43" s="39" t="s">
        <v>169</v>
      </c>
      <c r="AO43" s="75" t="s">
        <v>167</v>
      </c>
      <c r="AP43" s="75" t="s">
        <v>167</v>
      </c>
      <c r="AQ43" s="75" t="s">
        <v>167</v>
      </c>
      <c r="AR43" s="39" t="s">
        <v>169</v>
      </c>
      <c r="AS43" s="5"/>
      <c r="AT43" s="75" t="s">
        <v>167</v>
      </c>
      <c r="AU43" s="39" t="s">
        <v>169</v>
      </c>
      <c r="AV43" s="75" t="s">
        <v>167</v>
      </c>
      <c r="AW43" s="75" t="s">
        <v>167</v>
      </c>
      <c r="AX43" s="75" t="s">
        <v>167</v>
      </c>
      <c r="AY43" s="39" t="s">
        <v>169</v>
      </c>
      <c r="AZ43" s="5"/>
    </row>
    <row r="44" spans="1:52" ht="15.75" customHeight="1" x14ac:dyDescent="0.25">
      <c r="A44" s="19"/>
      <c r="B44" s="17" t="s">
        <v>624</v>
      </c>
      <c r="D44" s="12" t="s">
        <v>610</v>
      </c>
      <c r="E44" s="73" t="s">
        <v>58</v>
      </c>
      <c r="F44" s="73" t="s">
        <v>58</v>
      </c>
      <c r="G44" s="73" t="s">
        <v>58</v>
      </c>
      <c r="H44" s="73" t="s">
        <v>58</v>
      </c>
      <c r="I44" s="73" t="s">
        <v>58</v>
      </c>
      <c r="J44" s="73" t="s">
        <v>58</v>
      </c>
      <c r="L44" s="49" t="s">
        <v>354</v>
      </c>
      <c r="M44" s="49" t="s">
        <v>625</v>
      </c>
      <c r="N44" s="49" t="s">
        <v>108</v>
      </c>
      <c r="O44" s="49" t="s">
        <v>299</v>
      </c>
      <c r="P44" s="49" t="s">
        <v>401</v>
      </c>
      <c r="Q44" s="5"/>
      <c r="R44" s="75" t="s">
        <v>167</v>
      </c>
      <c r="S44" s="75" t="s">
        <v>167</v>
      </c>
      <c r="T44" s="75" t="s">
        <v>167</v>
      </c>
      <c r="U44" s="39" t="s">
        <v>169</v>
      </c>
      <c r="V44" s="39" t="s">
        <v>169</v>
      </c>
      <c r="W44" s="39" t="s">
        <v>169</v>
      </c>
      <c r="X44" s="5"/>
      <c r="Y44" s="75" t="s">
        <v>167</v>
      </c>
      <c r="Z44" s="75" t="s">
        <v>167</v>
      </c>
      <c r="AA44" s="75" t="s">
        <v>167</v>
      </c>
      <c r="AB44" s="39" t="s">
        <v>169</v>
      </c>
      <c r="AC44" s="39" t="s">
        <v>169</v>
      </c>
      <c r="AD44" s="39" t="s">
        <v>169</v>
      </c>
      <c r="AE44" s="5"/>
      <c r="AF44" s="75" t="s">
        <v>167</v>
      </c>
      <c r="AG44" s="75" t="s">
        <v>167</v>
      </c>
      <c r="AH44" s="75" t="s">
        <v>167</v>
      </c>
      <c r="AI44" s="75" t="s">
        <v>167</v>
      </c>
      <c r="AJ44" s="75" t="s">
        <v>167</v>
      </c>
      <c r="AK44" s="75" t="s">
        <v>167</v>
      </c>
      <c r="AL44" s="5"/>
      <c r="AM44" s="75" t="s">
        <v>167</v>
      </c>
      <c r="AN44" s="39" t="s">
        <v>169</v>
      </c>
      <c r="AO44" s="75" t="s">
        <v>167</v>
      </c>
      <c r="AP44" s="75" t="s">
        <v>167</v>
      </c>
      <c r="AQ44" s="75" t="s">
        <v>167</v>
      </c>
      <c r="AR44" s="39" t="s">
        <v>169</v>
      </c>
      <c r="AS44" s="5"/>
      <c r="AT44" s="75" t="s">
        <v>167</v>
      </c>
      <c r="AU44" s="39" t="s">
        <v>169</v>
      </c>
      <c r="AV44" s="75" t="s">
        <v>167</v>
      </c>
      <c r="AW44" s="75" t="s">
        <v>167</v>
      </c>
      <c r="AX44" s="75" t="s">
        <v>167</v>
      </c>
      <c r="AY44" s="39" t="s">
        <v>169</v>
      </c>
      <c r="AZ44" s="5"/>
    </row>
    <row r="45" spans="1:52" ht="15.75" customHeight="1" x14ac:dyDescent="0.25">
      <c r="A45" s="19"/>
      <c r="B45" s="20"/>
      <c r="D45" s="22" t="s">
        <v>612</v>
      </c>
      <c r="E45" s="73" t="s">
        <v>58</v>
      </c>
      <c r="F45" s="73" t="s">
        <v>58</v>
      </c>
      <c r="G45" s="73" t="s">
        <v>58</v>
      </c>
      <c r="H45" s="73" t="s">
        <v>58</v>
      </c>
      <c r="I45" s="73" t="s">
        <v>58</v>
      </c>
      <c r="J45" s="73" t="s">
        <v>58</v>
      </c>
      <c r="L45" s="49" t="s">
        <v>354</v>
      </c>
      <c r="M45" s="49" t="s">
        <v>626</v>
      </c>
      <c r="N45" s="49" t="s">
        <v>108</v>
      </c>
      <c r="O45" s="49" t="s">
        <v>299</v>
      </c>
      <c r="P45" s="49" t="s">
        <v>401</v>
      </c>
      <c r="Q45" s="5"/>
      <c r="R45" s="75" t="s">
        <v>167</v>
      </c>
      <c r="S45" s="75" t="s">
        <v>167</v>
      </c>
      <c r="T45" s="75" t="s">
        <v>167</v>
      </c>
      <c r="U45" s="39" t="s">
        <v>169</v>
      </c>
      <c r="V45" s="39" t="s">
        <v>169</v>
      </c>
      <c r="W45" s="39" t="s">
        <v>169</v>
      </c>
      <c r="X45" s="5"/>
      <c r="Y45" s="75" t="s">
        <v>167</v>
      </c>
      <c r="Z45" s="75" t="s">
        <v>167</v>
      </c>
      <c r="AA45" s="75" t="s">
        <v>167</v>
      </c>
      <c r="AB45" s="39" t="s">
        <v>169</v>
      </c>
      <c r="AC45" s="39" t="s">
        <v>169</v>
      </c>
      <c r="AD45" s="39" t="s">
        <v>169</v>
      </c>
      <c r="AE45" s="5"/>
      <c r="AF45" s="75" t="s">
        <v>167</v>
      </c>
      <c r="AG45" s="75" t="s">
        <v>167</v>
      </c>
      <c r="AH45" s="75" t="s">
        <v>167</v>
      </c>
      <c r="AI45" s="75" t="s">
        <v>167</v>
      </c>
      <c r="AJ45" s="75" t="s">
        <v>167</v>
      </c>
      <c r="AK45" s="75" t="s">
        <v>167</v>
      </c>
      <c r="AL45" s="5"/>
      <c r="AM45" s="75" t="s">
        <v>167</v>
      </c>
      <c r="AN45" s="39" t="s">
        <v>169</v>
      </c>
      <c r="AO45" s="75" t="s">
        <v>167</v>
      </c>
      <c r="AP45" s="75" t="s">
        <v>167</v>
      </c>
      <c r="AQ45" s="75" t="s">
        <v>167</v>
      </c>
      <c r="AR45" s="39" t="s">
        <v>169</v>
      </c>
      <c r="AS45" s="5"/>
      <c r="AT45" s="75" t="s">
        <v>167</v>
      </c>
      <c r="AU45" s="39" t="s">
        <v>169</v>
      </c>
      <c r="AV45" s="75" t="s">
        <v>167</v>
      </c>
      <c r="AW45" s="75" t="s">
        <v>167</v>
      </c>
      <c r="AX45" s="75" t="s">
        <v>167</v>
      </c>
      <c r="AY45" s="39" t="s">
        <v>169</v>
      </c>
      <c r="AZ45" s="5"/>
    </row>
    <row r="46" spans="1:52" ht="18.75" customHeight="1" x14ac:dyDescent="0.25">
      <c r="A46" s="19"/>
      <c r="B46" s="20"/>
      <c r="D46" s="12" t="s">
        <v>627</v>
      </c>
      <c r="E46" s="73" t="s">
        <v>58</v>
      </c>
      <c r="F46" s="73" t="s">
        <v>58</v>
      </c>
      <c r="G46" s="73" t="s">
        <v>58</v>
      </c>
      <c r="H46" s="73" t="s">
        <v>58</v>
      </c>
      <c r="I46" s="73" t="s">
        <v>58</v>
      </c>
      <c r="J46" s="73" t="s">
        <v>58</v>
      </c>
      <c r="L46" s="49" t="s">
        <v>354</v>
      </c>
      <c r="M46" s="49" t="s">
        <v>628</v>
      </c>
      <c r="N46" s="49" t="s">
        <v>108</v>
      </c>
      <c r="O46" s="49" t="s">
        <v>299</v>
      </c>
      <c r="P46" s="49" t="s">
        <v>401</v>
      </c>
      <c r="Q46" s="5"/>
      <c r="R46" s="75" t="s">
        <v>167</v>
      </c>
      <c r="S46" s="75" t="s">
        <v>167</v>
      </c>
      <c r="T46" s="75" t="s">
        <v>167</v>
      </c>
      <c r="U46" s="39" t="s">
        <v>169</v>
      </c>
      <c r="V46" s="39" t="s">
        <v>169</v>
      </c>
      <c r="W46" s="39" t="s">
        <v>169</v>
      </c>
      <c r="X46" s="5"/>
      <c r="Y46" s="75" t="s">
        <v>167</v>
      </c>
      <c r="Z46" s="75" t="s">
        <v>167</v>
      </c>
      <c r="AA46" s="75" t="s">
        <v>167</v>
      </c>
      <c r="AB46" s="39" t="s">
        <v>169</v>
      </c>
      <c r="AC46" s="39" t="s">
        <v>169</v>
      </c>
      <c r="AD46" s="39" t="s">
        <v>169</v>
      </c>
      <c r="AE46" s="5"/>
      <c r="AF46" s="75" t="s">
        <v>167</v>
      </c>
      <c r="AG46" s="75" t="s">
        <v>167</v>
      </c>
      <c r="AH46" s="75" t="s">
        <v>167</v>
      </c>
      <c r="AI46" s="75" t="s">
        <v>167</v>
      </c>
      <c r="AJ46" s="75" t="s">
        <v>167</v>
      </c>
      <c r="AK46" s="75" t="s">
        <v>167</v>
      </c>
      <c r="AL46" s="5"/>
      <c r="AM46" s="75" t="s">
        <v>167</v>
      </c>
      <c r="AN46" s="39" t="s">
        <v>169</v>
      </c>
      <c r="AO46" s="75" t="s">
        <v>167</v>
      </c>
      <c r="AP46" s="75" t="s">
        <v>167</v>
      </c>
      <c r="AQ46" s="75" t="s">
        <v>167</v>
      </c>
      <c r="AR46" s="39" t="s">
        <v>169</v>
      </c>
      <c r="AS46" s="5"/>
      <c r="AT46" s="75" t="s">
        <v>167</v>
      </c>
      <c r="AU46" s="39" t="s">
        <v>169</v>
      </c>
      <c r="AV46" s="75" t="s">
        <v>167</v>
      </c>
      <c r="AW46" s="75" t="s">
        <v>167</v>
      </c>
      <c r="AX46" s="75" t="s">
        <v>167</v>
      </c>
      <c r="AY46" s="39" t="s">
        <v>169</v>
      </c>
      <c r="AZ46" s="5"/>
    </row>
    <row r="47" spans="1:52" ht="15.75" customHeight="1" x14ac:dyDescent="0.25">
      <c r="A47" s="19"/>
      <c r="B47" s="20"/>
      <c r="D47" s="12" t="s">
        <v>614</v>
      </c>
      <c r="E47" s="73" t="s">
        <v>58</v>
      </c>
      <c r="F47" s="73" t="s">
        <v>58</v>
      </c>
      <c r="G47" s="73" t="s">
        <v>58</v>
      </c>
      <c r="H47" s="73" t="s">
        <v>58</v>
      </c>
      <c r="I47" s="73" t="s">
        <v>58</v>
      </c>
      <c r="J47" s="73" t="s">
        <v>58</v>
      </c>
      <c r="L47" s="49" t="s">
        <v>354</v>
      </c>
      <c r="M47" s="49" t="s">
        <v>629</v>
      </c>
      <c r="N47" s="49" t="s">
        <v>108</v>
      </c>
      <c r="O47" s="49" t="s">
        <v>299</v>
      </c>
      <c r="P47" s="49" t="s">
        <v>401</v>
      </c>
      <c r="Q47" s="5"/>
      <c r="R47" s="75" t="s">
        <v>167</v>
      </c>
      <c r="S47" s="75" t="s">
        <v>167</v>
      </c>
      <c r="T47" s="75" t="s">
        <v>167</v>
      </c>
      <c r="U47" s="39" t="s">
        <v>169</v>
      </c>
      <c r="V47" s="39" t="s">
        <v>169</v>
      </c>
      <c r="W47" s="39" t="s">
        <v>169</v>
      </c>
      <c r="X47" s="5"/>
      <c r="Y47" s="75" t="s">
        <v>167</v>
      </c>
      <c r="Z47" s="75" t="s">
        <v>167</v>
      </c>
      <c r="AA47" s="75" t="s">
        <v>167</v>
      </c>
      <c r="AB47" s="39" t="s">
        <v>169</v>
      </c>
      <c r="AC47" s="39" t="s">
        <v>169</v>
      </c>
      <c r="AD47" s="39" t="s">
        <v>169</v>
      </c>
      <c r="AE47" s="5"/>
      <c r="AF47" s="75" t="s">
        <v>167</v>
      </c>
      <c r="AG47" s="75" t="s">
        <v>167</v>
      </c>
      <c r="AH47" s="75" t="s">
        <v>167</v>
      </c>
      <c r="AI47" s="75" t="s">
        <v>167</v>
      </c>
      <c r="AJ47" s="75" t="s">
        <v>167</v>
      </c>
      <c r="AK47" s="75" t="s">
        <v>167</v>
      </c>
      <c r="AL47" s="5"/>
      <c r="AM47" s="39" t="s">
        <v>169</v>
      </c>
      <c r="AN47" s="39" t="s">
        <v>169</v>
      </c>
      <c r="AO47" s="39" t="s">
        <v>169</v>
      </c>
      <c r="AP47" s="39" t="s">
        <v>169</v>
      </c>
      <c r="AQ47" s="39" t="s">
        <v>169</v>
      </c>
      <c r="AR47" s="39" t="s">
        <v>169</v>
      </c>
      <c r="AS47" s="5"/>
      <c r="AT47" s="39" t="s">
        <v>169</v>
      </c>
      <c r="AU47" s="39" t="s">
        <v>169</v>
      </c>
      <c r="AV47" s="39" t="s">
        <v>169</v>
      </c>
      <c r="AW47" s="39" t="s">
        <v>169</v>
      </c>
      <c r="AX47" s="39" t="s">
        <v>169</v>
      </c>
      <c r="AY47" s="39" t="s">
        <v>169</v>
      </c>
      <c r="AZ47" s="5"/>
    </row>
    <row r="48" spans="1:52" ht="15.75" customHeight="1" x14ac:dyDescent="0.25">
      <c r="A48" s="19"/>
      <c r="B48" s="20"/>
      <c r="D48" s="12" t="s">
        <v>616</v>
      </c>
      <c r="E48" s="73" t="s">
        <v>58</v>
      </c>
      <c r="F48" s="73" t="s">
        <v>58</v>
      </c>
      <c r="G48" s="73" t="s">
        <v>58</v>
      </c>
      <c r="H48" s="73" t="s">
        <v>58</v>
      </c>
      <c r="I48" s="73" t="s">
        <v>58</v>
      </c>
      <c r="J48" s="73" t="s">
        <v>58</v>
      </c>
      <c r="L48" s="49" t="s">
        <v>354</v>
      </c>
      <c r="M48" s="49" t="s">
        <v>630</v>
      </c>
      <c r="N48" s="49" t="s">
        <v>108</v>
      </c>
      <c r="O48" s="49" t="s">
        <v>299</v>
      </c>
      <c r="P48" s="49" t="s">
        <v>401</v>
      </c>
      <c r="Q48" s="5"/>
      <c r="R48" s="75" t="s">
        <v>167</v>
      </c>
      <c r="S48" s="75" t="s">
        <v>167</v>
      </c>
      <c r="T48" s="75" t="s">
        <v>167</v>
      </c>
      <c r="U48" s="39" t="s">
        <v>169</v>
      </c>
      <c r="V48" s="39" t="s">
        <v>169</v>
      </c>
      <c r="W48" s="39" t="s">
        <v>169</v>
      </c>
      <c r="X48" s="5"/>
      <c r="Y48" s="75" t="s">
        <v>167</v>
      </c>
      <c r="Z48" s="75" t="s">
        <v>167</v>
      </c>
      <c r="AA48" s="75" t="s">
        <v>167</v>
      </c>
      <c r="AB48" s="39" t="s">
        <v>169</v>
      </c>
      <c r="AC48" s="39" t="s">
        <v>169</v>
      </c>
      <c r="AD48" s="39" t="s">
        <v>169</v>
      </c>
      <c r="AE48" s="5"/>
      <c r="AF48" s="75" t="s">
        <v>167</v>
      </c>
      <c r="AG48" s="75" t="s">
        <v>167</v>
      </c>
      <c r="AH48" s="75" t="s">
        <v>167</v>
      </c>
      <c r="AI48" s="75" t="s">
        <v>167</v>
      </c>
      <c r="AJ48" s="75" t="s">
        <v>167</v>
      </c>
      <c r="AK48" s="75" t="s">
        <v>167</v>
      </c>
      <c r="AL48" s="5"/>
      <c r="AM48" s="75" t="s">
        <v>167</v>
      </c>
      <c r="AN48" s="39" t="s">
        <v>169</v>
      </c>
      <c r="AO48" s="75" t="s">
        <v>167</v>
      </c>
      <c r="AP48" s="75" t="s">
        <v>167</v>
      </c>
      <c r="AQ48" s="75" t="s">
        <v>167</v>
      </c>
      <c r="AR48" s="39" t="s">
        <v>169</v>
      </c>
      <c r="AS48" s="5"/>
      <c r="AT48" s="75" t="s">
        <v>167</v>
      </c>
      <c r="AU48" s="39" t="s">
        <v>169</v>
      </c>
      <c r="AV48" s="75" t="s">
        <v>167</v>
      </c>
      <c r="AW48" s="75" t="s">
        <v>167</v>
      </c>
      <c r="AX48" s="75" t="s">
        <v>167</v>
      </c>
      <c r="AY48" s="39" t="s">
        <v>169</v>
      </c>
      <c r="AZ48" s="5"/>
    </row>
    <row r="49" spans="1:52" ht="15.75" customHeight="1" x14ac:dyDescent="0.25">
      <c r="A49" s="19"/>
      <c r="B49" s="20"/>
      <c r="D49" s="12" t="s">
        <v>631</v>
      </c>
      <c r="E49" s="73" t="s">
        <v>58</v>
      </c>
      <c r="F49" s="73" t="s">
        <v>58</v>
      </c>
      <c r="G49" s="73" t="s">
        <v>58</v>
      </c>
      <c r="H49" s="73" t="s">
        <v>58</v>
      </c>
      <c r="I49" s="73" t="s">
        <v>58</v>
      </c>
      <c r="J49" s="73" t="s">
        <v>58</v>
      </c>
      <c r="L49" s="49" t="s">
        <v>354</v>
      </c>
      <c r="M49" s="49" t="s">
        <v>632</v>
      </c>
      <c r="N49" s="49" t="s">
        <v>108</v>
      </c>
      <c r="O49" s="49" t="s">
        <v>299</v>
      </c>
      <c r="P49" s="49" t="s">
        <v>401</v>
      </c>
      <c r="Q49" s="5"/>
      <c r="R49" s="75" t="s">
        <v>167</v>
      </c>
      <c r="S49" s="75" t="s">
        <v>167</v>
      </c>
      <c r="T49" s="75" t="s">
        <v>167</v>
      </c>
      <c r="U49" s="39" t="s">
        <v>169</v>
      </c>
      <c r="V49" s="39" t="s">
        <v>169</v>
      </c>
      <c r="W49" s="39" t="s">
        <v>169</v>
      </c>
      <c r="X49" s="5"/>
      <c r="Y49" s="75" t="s">
        <v>167</v>
      </c>
      <c r="Z49" s="75" t="s">
        <v>167</v>
      </c>
      <c r="AA49" s="75" t="s">
        <v>167</v>
      </c>
      <c r="AB49" s="39" t="s">
        <v>169</v>
      </c>
      <c r="AC49" s="39" t="s">
        <v>169</v>
      </c>
      <c r="AD49" s="39" t="s">
        <v>169</v>
      </c>
      <c r="AE49" s="5"/>
      <c r="AF49" s="75" t="s">
        <v>167</v>
      </c>
      <c r="AG49" s="75" t="s">
        <v>167</v>
      </c>
      <c r="AH49" s="75" t="s">
        <v>167</v>
      </c>
      <c r="AI49" s="75" t="s">
        <v>167</v>
      </c>
      <c r="AJ49" s="75" t="s">
        <v>167</v>
      </c>
      <c r="AK49" s="75" t="s">
        <v>167</v>
      </c>
      <c r="AL49" s="5"/>
      <c r="AM49" s="75" t="s">
        <v>167</v>
      </c>
      <c r="AN49" s="39" t="s">
        <v>169</v>
      </c>
      <c r="AO49" s="75" t="s">
        <v>167</v>
      </c>
      <c r="AP49" s="75" t="s">
        <v>167</v>
      </c>
      <c r="AQ49" s="75" t="s">
        <v>167</v>
      </c>
      <c r="AR49" s="39" t="s">
        <v>169</v>
      </c>
      <c r="AS49" s="5"/>
      <c r="AT49" s="75" t="s">
        <v>167</v>
      </c>
      <c r="AU49" s="39" t="s">
        <v>169</v>
      </c>
      <c r="AV49" s="75" t="s">
        <v>167</v>
      </c>
      <c r="AW49" s="75" t="s">
        <v>167</v>
      </c>
      <c r="AX49" s="75" t="s">
        <v>167</v>
      </c>
      <c r="AY49" s="39" t="s">
        <v>169</v>
      </c>
      <c r="AZ49" s="5"/>
    </row>
    <row r="50" spans="1:52" ht="15.75" customHeight="1" x14ac:dyDescent="0.25">
      <c r="A50" s="19"/>
      <c r="B50" s="20"/>
      <c r="D50" s="12" t="s">
        <v>620</v>
      </c>
      <c r="E50" s="73" t="s">
        <v>58</v>
      </c>
      <c r="F50" s="73" t="s">
        <v>58</v>
      </c>
      <c r="G50" s="73" t="s">
        <v>58</v>
      </c>
      <c r="H50" s="73" t="s">
        <v>58</v>
      </c>
      <c r="I50" s="73" t="s">
        <v>58</v>
      </c>
      <c r="J50" s="73" t="s">
        <v>58</v>
      </c>
      <c r="L50" s="49" t="s">
        <v>354</v>
      </c>
      <c r="M50" s="49" t="s">
        <v>633</v>
      </c>
      <c r="N50" s="49" t="s">
        <v>108</v>
      </c>
      <c r="O50" s="49" t="s">
        <v>299</v>
      </c>
      <c r="P50" s="49" t="s">
        <v>401</v>
      </c>
      <c r="Q50" s="5"/>
      <c r="R50" s="75" t="s">
        <v>167</v>
      </c>
      <c r="S50" s="75" t="s">
        <v>167</v>
      </c>
      <c r="T50" s="75" t="s">
        <v>167</v>
      </c>
      <c r="U50" s="39" t="s">
        <v>169</v>
      </c>
      <c r="V50" s="39" t="s">
        <v>169</v>
      </c>
      <c r="W50" s="39" t="s">
        <v>169</v>
      </c>
      <c r="X50" s="5"/>
      <c r="Y50" s="75" t="s">
        <v>167</v>
      </c>
      <c r="Z50" s="75" t="s">
        <v>167</v>
      </c>
      <c r="AA50" s="75" t="s">
        <v>167</v>
      </c>
      <c r="AB50" s="39" t="s">
        <v>169</v>
      </c>
      <c r="AC50" s="39" t="s">
        <v>169</v>
      </c>
      <c r="AD50" s="39" t="s">
        <v>169</v>
      </c>
      <c r="AE50" s="5"/>
      <c r="AF50" s="75" t="s">
        <v>167</v>
      </c>
      <c r="AG50" s="75" t="s">
        <v>167</v>
      </c>
      <c r="AH50" s="75" t="s">
        <v>167</v>
      </c>
      <c r="AI50" s="75" t="s">
        <v>167</v>
      </c>
      <c r="AJ50" s="75" t="s">
        <v>167</v>
      </c>
      <c r="AK50" s="75" t="s">
        <v>167</v>
      </c>
      <c r="AL50" s="5"/>
      <c r="AM50" s="75" t="s">
        <v>167</v>
      </c>
      <c r="AN50" s="39" t="s">
        <v>169</v>
      </c>
      <c r="AO50" s="75" t="s">
        <v>167</v>
      </c>
      <c r="AP50" s="75" t="s">
        <v>167</v>
      </c>
      <c r="AQ50" s="75" t="s">
        <v>167</v>
      </c>
      <c r="AR50" s="39" t="s">
        <v>169</v>
      </c>
      <c r="AS50" s="5"/>
      <c r="AT50" s="75" t="s">
        <v>167</v>
      </c>
      <c r="AU50" s="39" t="s">
        <v>169</v>
      </c>
      <c r="AV50" s="75" t="s">
        <v>167</v>
      </c>
      <c r="AW50" s="75" t="s">
        <v>167</v>
      </c>
      <c r="AX50" s="75" t="s">
        <v>167</v>
      </c>
      <c r="AY50" s="39" t="s">
        <v>169</v>
      </c>
      <c r="AZ50" s="5"/>
    </row>
    <row r="51" spans="1:52" ht="15.75" customHeight="1" thickBot="1" x14ac:dyDescent="0.3">
      <c r="A51" s="19"/>
      <c r="B51" s="20"/>
      <c r="D51" s="12" t="s">
        <v>634</v>
      </c>
      <c r="E51" s="73" t="s">
        <v>58</v>
      </c>
      <c r="F51" s="73" t="s">
        <v>58</v>
      </c>
      <c r="G51" s="73" t="s">
        <v>58</v>
      </c>
      <c r="H51" s="73" t="s">
        <v>58</v>
      </c>
      <c r="I51" s="73" t="s">
        <v>58</v>
      </c>
      <c r="J51" s="73" t="s">
        <v>58</v>
      </c>
      <c r="L51" s="49" t="s">
        <v>354</v>
      </c>
      <c r="M51" s="49" t="s">
        <v>635</v>
      </c>
      <c r="N51" s="49" t="s">
        <v>108</v>
      </c>
      <c r="O51" s="49" t="s">
        <v>299</v>
      </c>
      <c r="P51" s="49" t="s">
        <v>401</v>
      </c>
      <c r="Q51" s="5"/>
      <c r="R51" s="75" t="s">
        <v>167</v>
      </c>
      <c r="S51" s="75" t="s">
        <v>167</v>
      </c>
      <c r="T51" s="75" t="s">
        <v>167</v>
      </c>
      <c r="U51" s="39" t="s">
        <v>169</v>
      </c>
      <c r="V51" s="39" t="s">
        <v>169</v>
      </c>
      <c r="W51" s="39" t="s">
        <v>169</v>
      </c>
      <c r="X51" s="5"/>
      <c r="Y51" s="75" t="s">
        <v>167</v>
      </c>
      <c r="Z51" s="75" t="s">
        <v>167</v>
      </c>
      <c r="AA51" s="75" t="s">
        <v>167</v>
      </c>
      <c r="AB51" s="39" t="s">
        <v>169</v>
      </c>
      <c r="AC51" s="39" t="s">
        <v>169</v>
      </c>
      <c r="AD51" s="39" t="s">
        <v>169</v>
      </c>
      <c r="AE51" s="5"/>
      <c r="AF51" s="75" t="s">
        <v>167</v>
      </c>
      <c r="AG51" s="75" t="s">
        <v>167</v>
      </c>
      <c r="AH51" s="75" t="s">
        <v>167</v>
      </c>
      <c r="AI51" s="75" t="s">
        <v>167</v>
      </c>
      <c r="AJ51" s="75" t="s">
        <v>167</v>
      </c>
      <c r="AK51" s="75" t="s">
        <v>167</v>
      </c>
      <c r="AL51" s="5"/>
      <c r="AM51" s="75" t="s">
        <v>167</v>
      </c>
      <c r="AN51" s="39" t="s">
        <v>169</v>
      </c>
      <c r="AO51" s="75" t="s">
        <v>167</v>
      </c>
      <c r="AP51" s="75" t="s">
        <v>167</v>
      </c>
      <c r="AQ51" s="75" t="s">
        <v>167</v>
      </c>
      <c r="AR51" s="39" t="s">
        <v>169</v>
      </c>
      <c r="AS51" s="5"/>
      <c r="AT51" s="75" t="s">
        <v>167</v>
      </c>
      <c r="AU51" s="39" t="s">
        <v>169</v>
      </c>
      <c r="AV51" s="75" t="s">
        <v>167</v>
      </c>
      <c r="AW51" s="75" t="s">
        <v>167</v>
      </c>
      <c r="AX51" s="75" t="s">
        <v>167</v>
      </c>
      <c r="AY51" s="39" t="s">
        <v>169</v>
      </c>
      <c r="AZ51" s="5"/>
    </row>
    <row r="52" spans="1:52" ht="15.75" customHeight="1" thickBot="1" x14ac:dyDescent="0.3">
      <c r="A52" s="19"/>
      <c r="B52" s="20"/>
      <c r="C52" s="20"/>
      <c r="D52" s="17" t="s">
        <v>636</v>
      </c>
      <c r="E52" s="40" t="str">
        <f t="shared" ref="E52:J52" si="7">"SOM("&amp;ADDRESS(ROW(E44),COLUMN(E51),4)&amp;":"&amp;ADDRESS(ROW(E51),COLUMN(E51),4)&amp;")"</f>
        <v>SOM(E44:E51)</v>
      </c>
      <c r="F52" s="40" t="str">
        <f t="shared" si="7"/>
        <v>SOM(F44:F51)</v>
      </c>
      <c r="G52" s="40" t="str">
        <f t="shared" si="7"/>
        <v>SOM(G44:G51)</v>
      </c>
      <c r="H52" s="40" t="str">
        <f t="shared" si="7"/>
        <v>SOM(H44:H51)</v>
      </c>
      <c r="I52" s="40" t="str">
        <f t="shared" si="7"/>
        <v>SOM(I44:I51)</v>
      </c>
      <c r="J52" s="40" t="str">
        <f t="shared" si="7"/>
        <v>SOM(J44:J51)</v>
      </c>
      <c r="L52" s="49" t="s">
        <v>354</v>
      </c>
      <c r="M52" s="49" t="s">
        <v>637</v>
      </c>
      <c r="N52" s="49" t="s">
        <v>108</v>
      </c>
      <c r="O52" s="49" t="s">
        <v>299</v>
      </c>
      <c r="P52" s="49" t="s">
        <v>401</v>
      </c>
      <c r="Q52" s="5"/>
      <c r="R52" s="75" t="s">
        <v>167</v>
      </c>
      <c r="S52" s="75" t="s">
        <v>167</v>
      </c>
      <c r="T52" s="75" t="s">
        <v>167</v>
      </c>
      <c r="U52" s="39" t="s">
        <v>169</v>
      </c>
      <c r="V52" s="39" t="s">
        <v>169</v>
      </c>
      <c r="W52" s="39" t="s">
        <v>169</v>
      </c>
      <c r="X52" s="5"/>
      <c r="Y52" s="75" t="s">
        <v>167</v>
      </c>
      <c r="Z52" s="75" t="s">
        <v>167</v>
      </c>
      <c r="AA52" s="75" t="s">
        <v>167</v>
      </c>
      <c r="AB52" s="39" t="s">
        <v>169</v>
      </c>
      <c r="AC52" s="39" t="s">
        <v>169</v>
      </c>
      <c r="AD52" s="39" t="s">
        <v>169</v>
      </c>
      <c r="AE52" s="5"/>
      <c r="AF52" s="75" t="s">
        <v>167</v>
      </c>
      <c r="AG52" s="75" t="s">
        <v>167</v>
      </c>
      <c r="AH52" s="75" t="s">
        <v>167</v>
      </c>
      <c r="AI52" s="75" t="s">
        <v>167</v>
      </c>
      <c r="AJ52" s="75" t="s">
        <v>167</v>
      </c>
      <c r="AK52" s="75" t="s">
        <v>167</v>
      </c>
      <c r="AL52" s="5"/>
      <c r="AM52" s="75" t="s">
        <v>167</v>
      </c>
      <c r="AN52" s="39" t="s">
        <v>169</v>
      </c>
      <c r="AO52" s="75" t="s">
        <v>167</v>
      </c>
      <c r="AP52" s="75" t="s">
        <v>167</v>
      </c>
      <c r="AQ52" s="75" t="s">
        <v>167</v>
      </c>
      <c r="AR52" s="39" t="s">
        <v>169</v>
      </c>
      <c r="AS52" s="5"/>
      <c r="AT52" s="75" t="s">
        <v>167</v>
      </c>
      <c r="AU52" s="39" t="s">
        <v>169</v>
      </c>
      <c r="AV52" s="75" t="s">
        <v>167</v>
      </c>
      <c r="AW52" s="75" t="s">
        <v>167</v>
      </c>
      <c r="AX52" s="75" t="s">
        <v>167</v>
      </c>
      <c r="AY52" s="39" t="s">
        <v>169</v>
      </c>
      <c r="AZ52" s="5"/>
    </row>
    <row r="53" spans="1:52" ht="16.5" thickBot="1" x14ac:dyDescent="0.3">
      <c r="A53" s="19"/>
      <c r="B53" s="19"/>
      <c r="C53" s="19"/>
      <c r="D53" s="37" t="s">
        <v>638</v>
      </c>
      <c r="E53" s="43" t="str">
        <f t="shared" ref="E53:J53" si="8">ADDRESS(ROW(E43),COLUMN(E52),4)&amp;"+"&amp;ADDRESS(ROW(E52),COLUMN(E52),4)</f>
        <v>E43+E52</v>
      </c>
      <c r="F53" s="43" t="str">
        <f t="shared" si="8"/>
        <v>F43+F52</v>
      </c>
      <c r="G53" s="43" t="str">
        <f t="shared" si="8"/>
        <v>G43+G52</v>
      </c>
      <c r="H53" s="43" t="str">
        <f t="shared" si="8"/>
        <v>H43+H52</v>
      </c>
      <c r="I53" s="43" t="str">
        <f t="shared" si="8"/>
        <v>I43+I52</v>
      </c>
      <c r="J53" s="43" t="str">
        <f t="shared" si="8"/>
        <v>J43+J52</v>
      </c>
      <c r="L53" s="49" t="s">
        <v>354</v>
      </c>
      <c r="M53" s="49" t="s">
        <v>639</v>
      </c>
      <c r="N53" s="49" t="s">
        <v>108</v>
      </c>
      <c r="O53" s="49" t="s">
        <v>640</v>
      </c>
      <c r="P53" s="49" t="s">
        <v>401</v>
      </c>
      <c r="Q53" s="5"/>
      <c r="R53" s="75" t="s">
        <v>167</v>
      </c>
      <c r="S53" s="75" t="s">
        <v>167</v>
      </c>
      <c r="T53" s="75" t="s">
        <v>167</v>
      </c>
      <c r="U53" s="39" t="s">
        <v>169</v>
      </c>
      <c r="V53" s="39" t="s">
        <v>169</v>
      </c>
      <c r="W53" s="39" t="s">
        <v>169</v>
      </c>
      <c r="X53" s="5"/>
      <c r="Y53" s="75" t="s">
        <v>167</v>
      </c>
      <c r="Z53" s="75" t="s">
        <v>167</v>
      </c>
      <c r="AA53" s="75" t="s">
        <v>167</v>
      </c>
      <c r="AB53" s="39" t="s">
        <v>169</v>
      </c>
      <c r="AC53" s="39" t="s">
        <v>169</v>
      </c>
      <c r="AD53" s="39" t="s">
        <v>169</v>
      </c>
      <c r="AE53" s="5"/>
      <c r="AF53" s="75" t="s">
        <v>167</v>
      </c>
      <c r="AG53" s="75" t="s">
        <v>167</v>
      </c>
      <c r="AH53" s="75" t="s">
        <v>167</v>
      </c>
      <c r="AI53" s="75" t="s">
        <v>167</v>
      </c>
      <c r="AJ53" s="75" t="s">
        <v>167</v>
      </c>
      <c r="AK53" s="75" t="s">
        <v>167</v>
      </c>
      <c r="AL53" s="5"/>
      <c r="AM53" s="75" t="s">
        <v>167</v>
      </c>
      <c r="AN53" s="39" t="s">
        <v>169</v>
      </c>
      <c r="AO53" s="75" t="s">
        <v>167</v>
      </c>
      <c r="AP53" s="75" t="s">
        <v>167</v>
      </c>
      <c r="AQ53" s="75" t="s">
        <v>167</v>
      </c>
      <c r="AR53" s="39" t="s">
        <v>169</v>
      </c>
      <c r="AS53" s="5"/>
      <c r="AT53" s="75" t="s">
        <v>167</v>
      </c>
      <c r="AU53" s="39" t="s">
        <v>169</v>
      </c>
      <c r="AV53" s="75" t="s">
        <v>167</v>
      </c>
      <c r="AW53" s="75" t="s">
        <v>167</v>
      </c>
      <c r="AX53" s="75" t="s">
        <v>167</v>
      </c>
      <c r="AY53" s="39" t="s">
        <v>169</v>
      </c>
      <c r="AZ53" s="5"/>
    </row>
    <row r="58" spans="1:52" x14ac:dyDescent="0.2">
      <c r="O58" s="25"/>
    </row>
    <row r="61" spans="1:52" ht="18.75" hidden="1" outlineLevel="1" x14ac:dyDescent="0.3">
      <c r="C61" s="74" t="s">
        <v>641</v>
      </c>
    </row>
    <row r="62" spans="1:52" ht="191.25" hidden="1" outlineLevel="1" x14ac:dyDescent="0.2">
      <c r="C62" s="115" t="s">
        <v>642</v>
      </c>
      <c r="D62" s="115" t="s">
        <v>643</v>
      </c>
      <c r="E62" s="115" t="s">
        <v>644</v>
      </c>
      <c r="F62" s="115" t="s">
        <v>645</v>
      </c>
      <c r="G62" s="87"/>
      <c r="H62" s="87"/>
      <c r="I62" s="87"/>
      <c r="J62" s="87"/>
      <c r="K62" s="26"/>
      <c r="M62" s="26"/>
      <c r="N62" s="26"/>
      <c r="O62" s="26"/>
    </row>
    <row r="63" spans="1:52" ht="153" hidden="1" outlineLevel="1" x14ac:dyDescent="0.2">
      <c r="C63" s="50" t="s">
        <v>179</v>
      </c>
      <c r="D63" s="51" t="s">
        <v>646</v>
      </c>
      <c r="E63" s="51" t="s">
        <v>647</v>
      </c>
      <c r="F63" s="51" t="s">
        <v>648</v>
      </c>
      <c r="G63" s="88"/>
      <c r="H63" s="88"/>
      <c r="I63" s="88"/>
      <c r="J63" s="88"/>
    </row>
    <row r="64" spans="1:52" ht="114.75" hidden="1" outlineLevel="1" x14ac:dyDescent="0.2">
      <c r="C64" s="50" t="s">
        <v>180</v>
      </c>
      <c r="D64" s="51" t="s">
        <v>646</v>
      </c>
      <c r="E64" s="113" t="s">
        <v>647</v>
      </c>
      <c r="F64" s="113" t="s">
        <v>649</v>
      </c>
      <c r="G64" s="114"/>
      <c r="H64" s="114"/>
      <c r="I64" s="114"/>
      <c r="J64" s="114"/>
    </row>
    <row r="65" spans="3:10" ht="153" hidden="1" outlineLevel="1" x14ac:dyDescent="0.2">
      <c r="C65" s="50" t="s">
        <v>170</v>
      </c>
      <c r="D65" s="51" t="s">
        <v>646</v>
      </c>
      <c r="E65" s="113" t="s">
        <v>647</v>
      </c>
      <c r="F65" s="113" t="s">
        <v>648</v>
      </c>
      <c r="G65" s="114"/>
      <c r="H65" s="114"/>
      <c r="I65" s="114"/>
      <c r="J65" s="114"/>
    </row>
    <row r="66" spans="3:10" ht="153" hidden="1" outlineLevel="1" x14ac:dyDescent="0.2">
      <c r="C66" s="50" t="s">
        <v>171</v>
      </c>
      <c r="D66" s="51" t="s">
        <v>650</v>
      </c>
      <c r="E66" s="113" t="s">
        <v>651</v>
      </c>
      <c r="F66" s="113" t="s">
        <v>652</v>
      </c>
      <c r="G66" s="114"/>
      <c r="H66" s="114"/>
      <c r="I66" s="114"/>
      <c r="J66" s="114"/>
    </row>
    <row r="67" spans="3:10" ht="153" hidden="1" outlineLevel="1" x14ac:dyDescent="0.2">
      <c r="C67" s="50" t="s">
        <v>181</v>
      </c>
      <c r="D67" s="51" t="s">
        <v>650</v>
      </c>
      <c r="E67" s="51" t="s">
        <v>653</v>
      </c>
      <c r="F67" s="51" t="s">
        <v>652</v>
      </c>
      <c r="G67" s="114"/>
      <c r="H67" s="114"/>
      <c r="I67" s="114"/>
      <c r="J67" s="114"/>
    </row>
    <row r="68" spans="3:10" ht="114.75" hidden="1" outlineLevel="1" x14ac:dyDescent="0.2">
      <c r="C68" s="50" t="s">
        <v>182</v>
      </c>
      <c r="D68" s="51" t="s">
        <v>650</v>
      </c>
      <c r="E68" s="51" t="s">
        <v>653</v>
      </c>
      <c r="F68" s="113" t="s">
        <v>654</v>
      </c>
      <c r="G68" s="114"/>
      <c r="H68" s="114"/>
      <c r="I68" s="114"/>
      <c r="J68" s="114"/>
    </row>
    <row r="69" spans="3:10" collapsed="1" x14ac:dyDescent="0.2"/>
  </sheetData>
  <mergeCells count="5">
    <mergeCell ref="R1:W1"/>
    <mergeCell ref="Y1:AD1"/>
    <mergeCell ref="AF1:AK1"/>
    <mergeCell ref="AT1:AY1"/>
    <mergeCell ref="AM1:AR1"/>
  </mergeCells>
  <pageMargins left="0.70866141732283472" right="0.70866141732283472" top="0.74803149606299213" bottom="0.74803149606299213" header="0.31496062992125984" footer="0.31496062992125984"/>
  <pageSetup paperSize="9" scale="2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pageSetUpPr fitToPage="1"/>
  </sheetPr>
  <dimension ref="A1:BN78"/>
  <sheetViews>
    <sheetView showGridLines="0" zoomScale="80" zoomScaleNormal="80" zoomScaleSheetLayoutView="100" workbookViewId="0">
      <pane ySplit="2" topLeftCell="A3" activePane="bottomLeft" state="frozen"/>
      <selection activeCell="S32" sqref="S32"/>
      <selection pane="bottomLeft" activeCell="S26" sqref="S26"/>
    </sheetView>
  </sheetViews>
  <sheetFormatPr defaultColWidth="9.140625" defaultRowHeight="11.25" outlineLevelRow="1" outlineLevelCol="2" x14ac:dyDescent="0.2"/>
  <cols>
    <col min="1" max="5" width="2.42578125" style="12" customWidth="1"/>
    <col min="6" max="6" width="62.5703125" style="12" customWidth="1"/>
    <col min="7" max="17" width="13.140625" style="12" customWidth="1"/>
    <col min="18" max="18" width="30.42578125" style="12" customWidth="1"/>
    <col min="19" max="19" width="13.140625" style="12" customWidth="1"/>
    <col min="20" max="20" width="34.7109375" style="12" hidden="1" customWidth="1" outlineLevel="2"/>
    <col min="21" max="21" width="33.140625" style="12" hidden="1" customWidth="1" outlineLevel="2"/>
    <col min="22" max="22" width="33.7109375" style="12" hidden="1" customWidth="1" outlineLevel="2"/>
    <col min="23" max="23" width="30.140625" style="22" hidden="1" customWidth="1" outlineLevel="2"/>
    <col min="24" max="24" width="34.140625" style="22" hidden="1" customWidth="1" outlineLevel="2"/>
    <col min="25" max="25" width="9.140625" style="22" hidden="1" customWidth="1" outlineLevel="1"/>
    <col min="26" max="29" width="5.140625" style="22" hidden="1" customWidth="1" outlineLevel="2"/>
    <col min="30" max="30" width="1.42578125" style="12" hidden="1" customWidth="1" outlineLevel="2"/>
    <col min="31" max="36" width="2.42578125" style="12" hidden="1" customWidth="1" outlineLevel="2"/>
    <col min="37" max="37" width="1.42578125" style="12" hidden="1" customWidth="1" outlineLevel="2"/>
    <col min="38" max="43" width="2.42578125" style="12" hidden="1" customWidth="1" outlineLevel="2"/>
    <col min="44" max="44" width="1.42578125" style="12" hidden="1" customWidth="1" outlineLevel="2"/>
    <col min="45" max="50" width="2.42578125" style="12" hidden="1" customWidth="1" outlineLevel="2"/>
    <col min="51" max="51" width="1.42578125" style="12" hidden="1" customWidth="1" outlineLevel="2"/>
    <col min="52" max="57" width="2.42578125" style="12" hidden="1" customWidth="1" outlineLevel="2"/>
    <col min="58" max="58" width="1.42578125" style="12" hidden="1" customWidth="1" outlineLevel="2"/>
    <col min="59" max="60" width="2.42578125" style="12" hidden="1" customWidth="1" outlineLevel="2"/>
    <col min="61" max="61" width="2.42578125" style="12" hidden="1" customWidth="1" outlineLevel="1"/>
    <col min="62" max="62" width="2.42578125" style="12" customWidth="1" collapsed="1"/>
    <col min="63" max="64" width="2.42578125" style="12" customWidth="1"/>
    <col min="65" max="65" width="1.42578125" style="12" customWidth="1"/>
    <col min="66" max="16384" width="9.140625" style="12"/>
  </cols>
  <sheetData>
    <row r="1" spans="1:60" ht="36" customHeight="1" x14ac:dyDescent="0.25">
      <c r="R1" s="22"/>
      <c r="S1" s="22"/>
      <c r="T1" s="23"/>
      <c r="U1" s="22"/>
      <c r="V1" s="22"/>
      <c r="W1" s="105"/>
      <c r="Y1" s="5"/>
      <c r="Z1" s="223" t="s">
        <v>161</v>
      </c>
      <c r="AA1" s="223"/>
      <c r="AB1" s="223"/>
      <c r="AC1" s="223"/>
      <c r="AD1" s="223"/>
      <c r="AE1" s="223"/>
      <c r="AF1" s="27"/>
      <c r="AG1" s="223" t="s">
        <v>162</v>
      </c>
      <c r="AH1" s="223"/>
      <c r="AI1" s="223"/>
      <c r="AJ1" s="223"/>
      <c r="AK1" s="223"/>
      <c r="AL1" s="223"/>
      <c r="AM1" s="27"/>
      <c r="AN1" s="223" t="s">
        <v>163</v>
      </c>
      <c r="AO1" s="223"/>
      <c r="AP1" s="223"/>
      <c r="AQ1" s="223"/>
      <c r="AR1" s="223"/>
      <c r="AS1" s="223"/>
      <c r="AT1" s="27"/>
      <c r="AU1" s="223" t="s">
        <v>164</v>
      </c>
      <c r="AV1" s="223"/>
      <c r="AW1" s="223"/>
      <c r="AX1" s="223"/>
      <c r="AY1" s="223"/>
      <c r="AZ1" s="223"/>
      <c r="BA1" s="27"/>
      <c r="BB1" s="223" t="s">
        <v>165</v>
      </c>
      <c r="BC1" s="223"/>
      <c r="BD1" s="223"/>
      <c r="BE1" s="223"/>
      <c r="BF1" s="223"/>
      <c r="BG1" s="223"/>
      <c r="BH1" s="5"/>
    </row>
    <row r="2" spans="1:60" ht="36" customHeight="1" x14ac:dyDescent="0.25">
      <c r="R2" s="22"/>
      <c r="S2" s="22"/>
      <c r="T2" s="44" t="s">
        <v>294</v>
      </c>
      <c r="U2" s="44" t="s">
        <v>289</v>
      </c>
      <c r="V2" s="44" t="s">
        <v>290</v>
      </c>
      <c r="W2" s="106" t="s">
        <v>292</v>
      </c>
      <c r="X2" s="44" t="s">
        <v>293</v>
      </c>
      <c r="Y2" s="5"/>
      <c r="Z2" s="48" t="s">
        <v>179</v>
      </c>
      <c r="AA2" s="48" t="s">
        <v>180</v>
      </c>
      <c r="AB2" s="48" t="s">
        <v>170</v>
      </c>
      <c r="AC2" s="48" t="s">
        <v>171</v>
      </c>
      <c r="AD2" s="48" t="s">
        <v>181</v>
      </c>
      <c r="AE2" s="48" t="s">
        <v>182</v>
      </c>
      <c r="AF2" s="5"/>
      <c r="AG2" s="48" t="s">
        <v>179</v>
      </c>
      <c r="AH2" s="48" t="s">
        <v>180</v>
      </c>
      <c r="AI2" s="48" t="s">
        <v>170</v>
      </c>
      <c r="AJ2" s="48" t="s">
        <v>171</v>
      </c>
      <c r="AK2" s="48" t="s">
        <v>181</v>
      </c>
      <c r="AL2" s="48" t="s">
        <v>182</v>
      </c>
      <c r="AM2" s="5"/>
      <c r="AN2" s="48" t="s">
        <v>179</v>
      </c>
      <c r="AO2" s="48" t="s">
        <v>180</v>
      </c>
      <c r="AP2" s="48" t="s">
        <v>170</v>
      </c>
      <c r="AQ2" s="48" t="s">
        <v>171</v>
      </c>
      <c r="AR2" s="48" t="s">
        <v>181</v>
      </c>
      <c r="AS2" s="48" t="s">
        <v>182</v>
      </c>
      <c r="AT2" s="5"/>
      <c r="AU2" s="48" t="s">
        <v>179</v>
      </c>
      <c r="AV2" s="48" t="s">
        <v>180</v>
      </c>
      <c r="AW2" s="48" t="s">
        <v>170</v>
      </c>
      <c r="AX2" s="48" t="s">
        <v>171</v>
      </c>
      <c r="AY2" s="48" t="s">
        <v>181</v>
      </c>
      <c r="AZ2" s="48" t="s">
        <v>182</v>
      </c>
      <c r="BA2" s="5"/>
      <c r="BB2" s="48" t="s">
        <v>179</v>
      </c>
      <c r="BC2" s="48" t="s">
        <v>180</v>
      </c>
      <c r="BD2" s="48" t="s">
        <v>170</v>
      </c>
      <c r="BE2" s="48" t="s">
        <v>171</v>
      </c>
      <c r="BF2" s="48" t="s">
        <v>181</v>
      </c>
      <c r="BG2" s="48" t="s">
        <v>182</v>
      </c>
      <c r="BH2" s="5"/>
    </row>
    <row r="3" spans="1:60" ht="18.75" x14ac:dyDescent="0.3">
      <c r="A3" s="74" t="s">
        <v>252</v>
      </c>
      <c r="R3" s="22"/>
      <c r="S3" s="22"/>
      <c r="T3" s="44"/>
      <c r="U3" s="44"/>
      <c r="V3" s="44"/>
      <c r="W3" s="44"/>
      <c r="X3" s="44"/>
      <c r="Y3" s="5"/>
      <c r="Z3" s="11"/>
      <c r="AA3" s="11"/>
      <c r="AB3" s="11"/>
      <c r="AC3" s="11"/>
      <c r="AD3" s="11"/>
      <c r="AE3" s="11"/>
      <c r="AF3" s="5"/>
      <c r="AG3" s="11"/>
      <c r="AH3" s="11"/>
      <c r="AI3" s="11"/>
      <c r="AJ3" s="11"/>
      <c r="AK3" s="11"/>
      <c r="AL3" s="11"/>
      <c r="AM3" s="5"/>
      <c r="AN3" s="11"/>
      <c r="AO3" s="11"/>
      <c r="AP3" s="11"/>
      <c r="AQ3" s="11"/>
      <c r="AR3" s="11"/>
      <c r="AS3" s="11"/>
      <c r="AT3" s="5"/>
      <c r="AU3" s="11"/>
      <c r="AV3" s="11"/>
      <c r="AW3" s="11"/>
      <c r="AX3" s="11"/>
      <c r="AY3" s="11"/>
      <c r="AZ3" s="11"/>
      <c r="BA3" s="5"/>
      <c r="BB3" s="11"/>
      <c r="BC3" s="11"/>
      <c r="BD3" s="11"/>
      <c r="BE3" s="11"/>
      <c r="BF3" s="11"/>
      <c r="BG3" s="11"/>
      <c r="BH3" s="5"/>
    </row>
    <row r="4" spans="1:60" ht="18.75" x14ac:dyDescent="0.3">
      <c r="A4" s="74" t="s">
        <v>655</v>
      </c>
      <c r="G4" s="13"/>
      <c r="H4" s="14"/>
      <c r="I4" s="14"/>
      <c r="J4" s="14"/>
      <c r="K4" s="14"/>
      <c r="L4" s="14"/>
      <c r="M4" s="14"/>
      <c r="N4" s="14"/>
      <c r="O4" s="14"/>
      <c r="P4" s="14"/>
      <c r="Q4" s="14"/>
      <c r="R4" s="22"/>
      <c r="S4" s="22"/>
      <c r="T4" s="22"/>
      <c r="U4" s="22"/>
      <c r="V4" s="22"/>
      <c r="Y4" s="5"/>
      <c r="Z4" s="11"/>
      <c r="AA4" s="11"/>
      <c r="AB4" s="11"/>
      <c r="AC4" s="11"/>
      <c r="AD4" s="11"/>
      <c r="AE4" s="11"/>
      <c r="AF4" s="5"/>
      <c r="AG4" s="11"/>
      <c r="AH4" s="11"/>
      <c r="AI4" s="11"/>
      <c r="AJ4" s="11"/>
      <c r="AK4" s="11"/>
      <c r="AL4" s="11"/>
      <c r="AM4" s="5"/>
      <c r="AN4" s="11"/>
      <c r="AO4" s="11"/>
      <c r="AP4" s="11"/>
      <c r="AQ4" s="11"/>
      <c r="AR4" s="11"/>
      <c r="AS4" s="11"/>
      <c r="AT4" s="5"/>
      <c r="AU4" s="11"/>
      <c r="AV4" s="11"/>
      <c r="AW4" s="11"/>
      <c r="AX4" s="11"/>
      <c r="AY4" s="11"/>
      <c r="AZ4" s="11"/>
      <c r="BA4" s="5"/>
      <c r="BB4" s="11"/>
      <c r="BC4" s="11"/>
      <c r="BD4" s="11"/>
      <c r="BE4" s="11"/>
      <c r="BF4" s="11"/>
      <c r="BG4" s="11"/>
      <c r="BH4" s="5"/>
    </row>
    <row r="5" spans="1:60" ht="15.75" x14ac:dyDescent="0.25">
      <c r="A5" s="4" t="s">
        <v>656</v>
      </c>
      <c r="B5" s="4"/>
      <c r="C5" s="4"/>
      <c r="D5" s="4"/>
      <c r="E5" s="4"/>
      <c r="F5" s="4"/>
      <c r="G5" s="4"/>
      <c r="H5" s="4"/>
      <c r="I5" s="4"/>
      <c r="J5" s="4"/>
      <c r="K5" s="4"/>
      <c r="L5" s="4"/>
      <c r="M5" s="4"/>
      <c r="N5" s="4"/>
      <c r="O5" s="4"/>
      <c r="P5" s="4"/>
      <c r="Q5" s="4"/>
      <c r="R5" s="22"/>
      <c r="S5" s="22"/>
      <c r="T5" s="22"/>
      <c r="U5" s="22"/>
      <c r="V5" s="22"/>
      <c r="Y5" s="5"/>
      <c r="Z5" s="11"/>
      <c r="AA5" s="11"/>
      <c r="AB5" s="11"/>
      <c r="AC5" s="11"/>
      <c r="AD5" s="11"/>
      <c r="AE5" s="11"/>
      <c r="AF5" s="5"/>
      <c r="AG5" s="11"/>
      <c r="AH5" s="11"/>
      <c r="AI5" s="11"/>
      <c r="AJ5" s="11"/>
      <c r="AK5" s="11"/>
      <c r="AL5" s="11"/>
      <c r="AM5" s="5"/>
      <c r="AN5" s="11"/>
      <c r="AO5" s="11"/>
      <c r="AP5" s="11"/>
      <c r="AQ5" s="11"/>
      <c r="AR5" s="11"/>
      <c r="AS5" s="11"/>
      <c r="AT5" s="5"/>
      <c r="AU5" s="11"/>
      <c r="AV5" s="11"/>
      <c r="AW5" s="11"/>
      <c r="AX5" s="11"/>
      <c r="AY5" s="11"/>
      <c r="AZ5" s="11"/>
      <c r="BA5" s="5"/>
      <c r="BB5" s="11"/>
      <c r="BC5" s="11"/>
      <c r="BD5" s="11"/>
      <c r="BE5" s="11"/>
      <c r="BF5" s="11"/>
      <c r="BG5" s="11"/>
      <c r="BH5" s="5"/>
    </row>
    <row r="6" spans="1:60" s="118" customFormat="1" ht="31.15" customHeight="1" x14ac:dyDescent="0.25">
      <c r="G6" s="9" t="s">
        <v>51</v>
      </c>
      <c r="H6" s="9" t="s">
        <v>328</v>
      </c>
      <c r="I6" s="9" t="s">
        <v>329</v>
      </c>
      <c r="J6" s="9" t="s">
        <v>330</v>
      </c>
      <c r="K6" s="9" t="s">
        <v>331</v>
      </c>
      <c r="L6" s="9" t="s">
        <v>332</v>
      </c>
      <c r="M6" s="9" t="s">
        <v>979</v>
      </c>
      <c r="N6" s="9" t="s">
        <v>980</v>
      </c>
      <c r="O6" s="9" t="s">
        <v>981</v>
      </c>
      <c r="P6" s="9" t="s">
        <v>982</v>
      </c>
      <c r="Q6" s="9" t="s">
        <v>983</v>
      </c>
      <c r="R6" s="25"/>
      <c r="S6" s="25"/>
      <c r="T6" s="88"/>
      <c r="U6" s="88"/>
      <c r="V6" s="88"/>
      <c r="W6" s="88"/>
      <c r="X6" s="88"/>
      <c r="Y6" s="181"/>
      <c r="Z6" s="187"/>
      <c r="AA6" s="187"/>
      <c r="AB6" s="187"/>
      <c r="AC6" s="187"/>
      <c r="AD6" s="187"/>
      <c r="AE6" s="187"/>
      <c r="AF6" s="181"/>
      <c r="AG6" s="187"/>
      <c r="AH6" s="187"/>
      <c r="AI6" s="187"/>
      <c r="AJ6" s="187"/>
      <c r="AK6" s="187"/>
      <c r="AL6" s="187"/>
      <c r="AM6" s="181"/>
      <c r="AN6" s="187"/>
      <c r="AO6" s="187"/>
      <c r="AP6" s="187"/>
      <c r="AQ6" s="187"/>
      <c r="AR6" s="187"/>
      <c r="AS6" s="187"/>
      <c r="AT6" s="181"/>
      <c r="AU6" s="187"/>
      <c r="AV6" s="187"/>
      <c r="AW6" s="187"/>
      <c r="AX6" s="187"/>
      <c r="AY6" s="187"/>
      <c r="AZ6" s="187"/>
      <c r="BA6" s="181"/>
      <c r="BB6" s="187"/>
      <c r="BC6" s="187"/>
      <c r="BD6" s="187"/>
      <c r="BE6" s="187"/>
      <c r="BF6" s="187"/>
      <c r="BG6" s="187"/>
      <c r="BH6" s="181"/>
    </row>
    <row r="7" spans="1:60" ht="15.75" customHeight="1" x14ac:dyDescent="0.25">
      <c r="A7" s="6"/>
      <c r="B7" s="29"/>
      <c r="C7" s="28"/>
      <c r="D7" s="30"/>
      <c r="E7" s="30"/>
      <c r="F7" s="10" t="s">
        <v>657</v>
      </c>
      <c r="G7" s="73" t="s">
        <v>58</v>
      </c>
      <c r="H7" s="73" t="s">
        <v>58</v>
      </c>
      <c r="I7" s="73" t="s">
        <v>58</v>
      </c>
      <c r="J7" s="73" t="s">
        <v>58</v>
      </c>
      <c r="K7" s="73" t="s">
        <v>58</v>
      </c>
      <c r="L7" s="73" t="s">
        <v>58</v>
      </c>
      <c r="M7" s="73" t="s">
        <v>58</v>
      </c>
      <c r="N7" s="73" t="s">
        <v>58</v>
      </c>
      <c r="O7" s="73" t="s">
        <v>58</v>
      </c>
      <c r="P7" s="73" t="s">
        <v>58</v>
      </c>
      <c r="Q7" s="73" t="s">
        <v>58</v>
      </c>
      <c r="R7" s="22"/>
      <c r="S7" s="22"/>
      <c r="T7" s="49" t="s">
        <v>339</v>
      </c>
      <c r="U7" s="46" t="s">
        <v>658</v>
      </c>
      <c r="V7" s="49" t="s">
        <v>108</v>
      </c>
      <c r="W7" s="140" t="s">
        <v>659</v>
      </c>
      <c r="X7" s="49" t="s">
        <v>301</v>
      </c>
      <c r="Y7" s="5"/>
      <c r="Z7" s="75" t="s">
        <v>167</v>
      </c>
      <c r="AA7" s="75" t="s">
        <v>167</v>
      </c>
      <c r="AB7" s="75" t="s">
        <v>167</v>
      </c>
      <c r="AC7" s="39" t="s">
        <v>169</v>
      </c>
      <c r="AD7" s="75" t="s">
        <v>167</v>
      </c>
      <c r="AE7" s="75" t="s">
        <v>167</v>
      </c>
      <c r="AF7" s="5"/>
      <c r="AG7" s="75" t="s">
        <v>167</v>
      </c>
      <c r="AH7" s="75" t="s">
        <v>167</v>
      </c>
      <c r="AI7" s="75" t="s">
        <v>167</v>
      </c>
      <c r="AJ7" s="39" t="s">
        <v>169</v>
      </c>
      <c r="AK7" s="75" t="s">
        <v>167</v>
      </c>
      <c r="AL7" s="75" t="s">
        <v>167</v>
      </c>
      <c r="AM7" s="5"/>
      <c r="AN7" s="75" t="s">
        <v>167</v>
      </c>
      <c r="AO7" s="75" t="s">
        <v>167</v>
      </c>
      <c r="AP7" s="75" t="s">
        <v>167</v>
      </c>
      <c r="AQ7" s="75" t="s">
        <v>167</v>
      </c>
      <c r="AR7" s="75" t="s">
        <v>167</v>
      </c>
      <c r="AS7" s="75" t="s">
        <v>167</v>
      </c>
      <c r="AT7" s="5"/>
      <c r="AU7" s="75" t="s">
        <v>167</v>
      </c>
      <c r="AV7" s="39" t="s">
        <v>169</v>
      </c>
      <c r="AW7" s="75" t="s">
        <v>167</v>
      </c>
      <c r="AX7" s="75" t="s">
        <v>167</v>
      </c>
      <c r="AY7" s="75" t="s">
        <v>167</v>
      </c>
      <c r="AZ7" s="39" t="s">
        <v>169</v>
      </c>
      <c r="BA7" s="5"/>
      <c r="BB7" s="75" t="s">
        <v>167</v>
      </c>
      <c r="BC7" s="39" t="s">
        <v>169</v>
      </c>
      <c r="BD7" s="75" t="s">
        <v>167</v>
      </c>
      <c r="BE7" s="75" t="s">
        <v>167</v>
      </c>
      <c r="BF7" s="75" t="s">
        <v>167</v>
      </c>
      <c r="BG7" s="39" t="s">
        <v>169</v>
      </c>
      <c r="BH7" s="5"/>
    </row>
    <row r="8" spans="1:60" ht="15.75" customHeight="1" x14ac:dyDescent="0.25">
      <c r="A8" s="6"/>
      <c r="B8" s="29"/>
      <c r="C8" s="28"/>
      <c r="D8" s="30"/>
      <c r="E8" s="30"/>
      <c r="F8" s="10" t="s">
        <v>660</v>
      </c>
      <c r="G8" s="73" t="s">
        <v>58</v>
      </c>
      <c r="H8" s="73" t="s">
        <v>58</v>
      </c>
      <c r="I8" s="73" t="s">
        <v>58</v>
      </c>
      <c r="J8" s="73" t="s">
        <v>58</v>
      </c>
      <c r="K8" s="73" t="s">
        <v>58</v>
      </c>
      <c r="L8" s="73" t="s">
        <v>58</v>
      </c>
      <c r="M8" s="73" t="s">
        <v>58</v>
      </c>
      <c r="N8" s="73" t="s">
        <v>58</v>
      </c>
      <c r="O8" s="73" t="s">
        <v>58</v>
      </c>
      <c r="P8" s="73" t="s">
        <v>58</v>
      </c>
      <c r="Q8" s="73" t="s">
        <v>58</v>
      </c>
      <c r="R8" s="22"/>
      <c r="S8" s="22"/>
      <c r="T8" s="49" t="s">
        <v>339</v>
      </c>
      <c r="U8" s="46" t="s">
        <v>661</v>
      </c>
      <c r="V8" s="49" t="s">
        <v>108</v>
      </c>
      <c r="W8" s="49" t="s">
        <v>299</v>
      </c>
      <c r="X8" s="49" t="s">
        <v>301</v>
      </c>
      <c r="Y8" s="5"/>
      <c r="Z8" s="75" t="s">
        <v>167</v>
      </c>
      <c r="AA8" s="75" t="s">
        <v>167</v>
      </c>
      <c r="AB8" s="75" t="s">
        <v>167</v>
      </c>
      <c r="AC8" s="39" t="s">
        <v>169</v>
      </c>
      <c r="AD8" s="75" t="s">
        <v>167</v>
      </c>
      <c r="AE8" s="75" t="s">
        <v>167</v>
      </c>
      <c r="AF8" s="5"/>
      <c r="AG8" s="75" t="s">
        <v>167</v>
      </c>
      <c r="AH8" s="75" t="s">
        <v>167</v>
      </c>
      <c r="AI8" s="75" t="s">
        <v>167</v>
      </c>
      <c r="AJ8" s="39" t="s">
        <v>169</v>
      </c>
      <c r="AK8" s="75" t="s">
        <v>167</v>
      </c>
      <c r="AL8" s="75" t="s">
        <v>167</v>
      </c>
      <c r="AM8" s="5"/>
      <c r="AN8" s="75" t="s">
        <v>167</v>
      </c>
      <c r="AO8" s="75" t="s">
        <v>167</v>
      </c>
      <c r="AP8" s="75" t="s">
        <v>167</v>
      </c>
      <c r="AQ8" s="75" t="s">
        <v>167</v>
      </c>
      <c r="AR8" s="75" t="s">
        <v>167</v>
      </c>
      <c r="AS8" s="75" t="s">
        <v>167</v>
      </c>
      <c r="AT8" s="5"/>
      <c r="AU8" s="75" t="s">
        <v>167</v>
      </c>
      <c r="AV8" s="39" t="s">
        <v>169</v>
      </c>
      <c r="AW8" s="75" t="s">
        <v>167</v>
      </c>
      <c r="AX8" s="75" t="s">
        <v>167</v>
      </c>
      <c r="AY8" s="75" t="s">
        <v>167</v>
      </c>
      <c r="AZ8" s="39" t="s">
        <v>169</v>
      </c>
      <c r="BA8" s="5"/>
      <c r="BB8" s="75" t="s">
        <v>167</v>
      </c>
      <c r="BC8" s="39" t="s">
        <v>169</v>
      </c>
      <c r="BD8" s="75" t="s">
        <v>167</v>
      </c>
      <c r="BE8" s="75" t="s">
        <v>167</v>
      </c>
      <c r="BF8" s="75" t="s">
        <v>167</v>
      </c>
      <c r="BG8" s="39" t="s">
        <v>169</v>
      </c>
      <c r="BH8" s="5"/>
    </row>
    <row r="9" spans="1:60" ht="15.75" customHeight="1" x14ac:dyDescent="0.25">
      <c r="A9" s="6"/>
      <c r="B9" s="29"/>
      <c r="C9" s="28"/>
      <c r="D9" s="30"/>
      <c r="E9" s="30"/>
      <c r="F9" s="10" t="s">
        <v>662</v>
      </c>
      <c r="G9" s="73" t="s">
        <v>58</v>
      </c>
      <c r="H9" s="73" t="s">
        <v>58</v>
      </c>
      <c r="I9" s="73" t="s">
        <v>58</v>
      </c>
      <c r="J9" s="73" t="s">
        <v>58</v>
      </c>
      <c r="K9" s="73" t="s">
        <v>58</v>
      </c>
      <c r="L9" s="73" t="s">
        <v>58</v>
      </c>
      <c r="M9" s="73" t="s">
        <v>58</v>
      </c>
      <c r="N9" s="73" t="s">
        <v>58</v>
      </c>
      <c r="O9" s="73" t="s">
        <v>58</v>
      </c>
      <c r="P9" s="73" t="s">
        <v>58</v>
      </c>
      <c r="Q9" s="73" t="s">
        <v>58</v>
      </c>
      <c r="R9" s="22"/>
      <c r="S9" s="22"/>
      <c r="T9" s="49" t="s">
        <v>339</v>
      </c>
      <c r="U9" s="46" t="s">
        <v>663</v>
      </c>
      <c r="V9" s="49" t="s">
        <v>108</v>
      </c>
      <c r="W9" s="49" t="s">
        <v>299</v>
      </c>
      <c r="X9" s="49" t="s">
        <v>301</v>
      </c>
      <c r="Y9" s="5"/>
      <c r="Z9" s="75" t="s">
        <v>167</v>
      </c>
      <c r="AA9" s="75" t="s">
        <v>167</v>
      </c>
      <c r="AB9" s="75" t="s">
        <v>167</v>
      </c>
      <c r="AC9" s="39" t="s">
        <v>169</v>
      </c>
      <c r="AD9" s="75" t="s">
        <v>167</v>
      </c>
      <c r="AE9" s="75" t="s">
        <v>167</v>
      </c>
      <c r="AF9" s="5"/>
      <c r="AG9" s="75" t="s">
        <v>167</v>
      </c>
      <c r="AH9" s="75" t="s">
        <v>167</v>
      </c>
      <c r="AI9" s="75" t="s">
        <v>167</v>
      </c>
      <c r="AJ9" s="39" t="s">
        <v>169</v>
      </c>
      <c r="AK9" s="75" t="s">
        <v>167</v>
      </c>
      <c r="AL9" s="75" t="s">
        <v>167</v>
      </c>
      <c r="AM9" s="5"/>
      <c r="AN9" s="75" t="s">
        <v>167</v>
      </c>
      <c r="AO9" s="75" t="s">
        <v>167</v>
      </c>
      <c r="AP9" s="75" t="s">
        <v>167</v>
      </c>
      <c r="AQ9" s="75" t="s">
        <v>167</v>
      </c>
      <c r="AR9" s="75" t="s">
        <v>167</v>
      </c>
      <c r="AS9" s="75" t="s">
        <v>167</v>
      </c>
      <c r="AT9" s="5"/>
      <c r="AU9" s="75" t="s">
        <v>167</v>
      </c>
      <c r="AV9" s="39" t="s">
        <v>169</v>
      </c>
      <c r="AW9" s="75" t="s">
        <v>167</v>
      </c>
      <c r="AX9" s="75" t="s">
        <v>167</v>
      </c>
      <c r="AY9" s="75" t="s">
        <v>167</v>
      </c>
      <c r="AZ9" s="39" t="s">
        <v>169</v>
      </c>
      <c r="BA9" s="5"/>
      <c r="BB9" s="75" t="s">
        <v>167</v>
      </c>
      <c r="BC9" s="39" t="s">
        <v>169</v>
      </c>
      <c r="BD9" s="75" t="s">
        <v>167</v>
      </c>
      <c r="BE9" s="75" t="s">
        <v>167</v>
      </c>
      <c r="BF9" s="75" t="s">
        <v>167</v>
      </c>
      <c r="BG9" s="39" t="s">
        <v>169</v>
      </c>
      <c r="BH9" s="5"/>
    </row>
    <row r="10" spans="1:60" ht="15.75" customHeight="1" x14ac:dyDescent="0.25">
      <c r="A10" s="6"/>
      <c r="B10" s="29"/>
      <c r="C10" s="28"/>
      <c r="D10" s="30"/>
      <c r="E10" s="30"/>
      <c r="F10" s="10" t="s">
        <v>664</v>
      </c>
      <c r="G10" s="73" t="s">
        <v>58</v>
      </c>
      <c r="H10" s="73" t="s">
        <v>58</v>
      </c>
      <c r="I10" s="73" t="s">
        <v>58</v>
      </c>
      <c r="J10" s="73" t="s">
        <v>58</v>
      </c>
      <c r="K10" s="73" t="s">
        <v>58</v>
      </c>
      <c r="L10" s="73" t="s">
        <v>58</v>
      </c>
      <c r="M10" s="73" t="s">
        <v>58</v>
      </c>
      <c r="N10" s="73" t="s">
        <v>58</v>
      </c>
      <c r="O10" s="73" t="s">
        <v>58</v>
      </c>
      <c r="P10" s="73" t="s">
        <v>58</v>
      </c>
      <c r="Q10" s="73" t="s">
        <v>58</v>
      </c>
      <c r="R10" s="22"/>
      <c r="S10" s="22"/>
      <c r="T10" s="49" t="s">
        <v>339</v>
      </c>
      <c r="U10" s="46" t="s">
        <v>665</v>
      </c>
      <c r="V10" s="49" t="s">
        <v>108</v>
      </c>
      <c r="W10" s="49" t="s">
        <v>299</v>
      </c>
      <c r="X10" s="49" t="s">
        <v>301</v>
      </c>
      <c r="Y10" s="5"/>
      <c r="Z10" s="75" t="s">
        <v>167</v>
      </c>
      <c r="AA10" s="75" t="s">
        <v>167</v>
      </c>
      <c r="AB10" s="75" t="s">
        <v>167</v>
      </c>
      <c r="AC10" s="39" t="s">
        <v>169</v>
      </c>
      <c r="AD10" s="75" t="s">
        <v>167</v>
      </c>
      <c r="AE10" s="75" t="s">
        <v>167</v>
      </c>
      <c r="AF10" s="5"/>
      <c r="AG10" s="75" t="s">
        <v>167</v>
      </c>
      <c r="AH10" s="75" t="s">
        <v>167</v>
      </c>
      <c r="AI10" s="75" t="s">
        <v>167</v>
      </c>
      <c r="AJ10" s="39" t="s">
        <v>169</v>
      </c>
      <c r="AK10" s="75" t="s">
        <v>167</v>
      </c>
      <c r="AL10" s="75" t="s">
        <v>167</v>
      </c>
      <c r="AM10" s="5"/>
      <c r="AN10" s="75" t="s">
        <v>167</v>
      </c>
      <c r="AO10" s="75" t="s">
        <v>167</v>
      </c>
      <c r="AP10" s="75" t="s">
        <v>167</v>
      </c>
      <c r="AQ10" s="75" t="s">
        <v>167</v>
      </c>
      <c r="AR10" s="75" t="s">
        <v>167</v>
      </c>
      <c r="AS10" s="75" t="s">
        <v>167</v>
      </c>
      <c r="AT10" s="5"/>
      <c r="AU10" s="75" t="s">
        <v>167</v>
      </c>
      <c r="AV10" s="39" t="s">
        <v>169</v>
      </c>
      <c r="AW10" s="75" t="s">
        <v>167</v>
      </c>
      <c r="AX10" s="75" t="s">
        <v>167</v>
      </c>
      <c r="AY10" s="75" t="s">
        <v>167</v>
      </c>
      <c r="AZ10" s="39" t="s">
        <v>169</v>
      </c>
      <c r="BA10" s="5"/>
      <c r="BB10" s="75" t="s">
        <v>167</v>
      </c>
      <c r="BC10" s="39" t="s">
        <v>169</v>
      </c>
      <c r="BD10" s="75" t="s">
        <v>167</v>
      </c>
      <c r="BE10" s="75" t="s">
        <v>167</v>
      </c>
      <c r="BF10" s="75" t="s">
        <v>167</v>
      </c>
      <c r="BG10" s="39" t="s">
        <v>169</v>
      </c>
      <c r="BH10" s="5"/>
    </row>
    <row r="11" spans="1:60" ht="15.75" customHeight="1" thickBot="1" x14ac:dyDescent="0.3">
      <c r="A11" s="6"/>
      <c r="B11" s="29"/>
      <c r="C11" s="28"/>
      <c r="D11" s="30"/>
      <c r="E11" s="30"/>
      <c r="F11" s="10" t="s">
        <v>666</v>
      </c>
      <c r="G11" s="73" t="s">
        <v>58</v>
      </c>
      <c r="H11" s="73" t="s">
        <v>58</v>
      </c>
      <c r="I11" s="73" t="s">
        <v>58</v>
      </c>
      <c r="J11" s="73" t="s">
        <v>58</v>
      </c>
      <c r="K11" s="73" t="s">
        <v>58</v>
      </c>
      <c r="L11" s="73" t="s">
        <v>58</v>
      </c>
      <c r="M11" s="73" t="s">
        <v>58</v>
      </c>
      <c r="N11" s="73" t="s">
        <v>58</v>
      </c>
      <c r="O11" s="73" t="s">
        <v>58</v>
      </c>
      <c r="P11" s="73" t="s">
        <v>58</v>
      </c>
      <c r="Q11" s="73" t="s">
        <v>58</v>
      </c>
      <c r="R11" s="22"/>
      <c r="S11" s="22"/>
      <c r="T11" s="49" t="s">
        <v>339</v>
      </c>
      <c r="U11" s="46" t="s">
        <v>667</v>
      </c>
      <c r="V11" s="49" t="s">
        <v>108</v>
      </c>
      <c r="W11" s="49" t="s">
        <v>299</v>
      </c>
      <c r="X11" s="49" t="s">
        <v>301</v>
      </c>
      <c r="Y11" s="5"/>
      <c r="Z11" s="75" t="s">
        <v>167</v>
      </c>
      <c r="AA11" s="75" t="s">
        <v>167</v>
      </c>
      <c r="AB11" s="75" t="s">
        <v>167</v>
      </c>
      <c r="AC11" s="39" t="s">
        <v>169</v>
      </c>
      <c r="AD11" s="75" t="s">
        <v>167</v>
      </c>
      <c r="AE11" s="75" t="s">
        <v>167</v>
      </c>
      <c r="AF11" s="5"/>
      <c r="AG11" s="75" t="s">
        <v>167</v>
      </c>
      <c r="AH11" s="75" t="s">
        <v>167</v>
      </c>
      <c r="AI11" s="75" t="s">
        <v>167</v>
      </c>
      <c r="AJ11" s="39" t="s">
        <v>169</v>
      </c>
      <c r="AK11" s="75" t="s">
        <v>167</v>
      </c>
      <c r="AL11" s="75" t="s">
        <v>167</v>
      </c>
      <c r="AM11" s="5"/>
      <c r="AN11" s="75" t="s">
        <v>167</v>
      </c>
      <c r="AO11" s="75" t="s">
        <v>167</v>
      </c>
      <c r="AP11" s="75" t="s">
        <v>167</v>
      </c>
      <c r="AQ11" s="75" t="s">
        <v>167</v>
      </c>
      <c r="AR11" s="75" t="s">
        <v>167</v>
      </c>
      <c r="AS11" s="75" t="s">
        <v>167</v>
      </c>
      <c r="AT11" s="5"/>
      <c r="AU11" s="75" t="s">
        <v>167</v>
      </c>
      <c r="AV11" s="39" t="s">
        <v>169</v>
      </c>
      <c r="AW11" s="75" t="s">
        <v>167</v>
      </c>
      <c r="AX11" s="75" t="s">
        <v>167</v>
      </c>
      <c r="AY11" s="75" t="s">
        <v>167</v>
      </c>
      <c r="AZ11" s="39" t="s">
        <v>169</v>
      </c>
      <c r="BA11" s="5"/>
      <c r="BB11" s="75" t="s">
        <v>167</v>
      </c>
      <c r="BC11" s="39" t="s">
        <v>169</v>
      </c>
      <c r="BD11" s="75" t="s">
        <v>167</v>
      </c>
      <c r="BE11" s="75" t="s">
        <v>167</v>
      </c>
      <c r="BF11" s="75" t="s">
        <v>167</v>
      </c>
      <c r="BG11" s="39" t="s">
        <v>169</v>
      </c>
      <c r="BH11" s="5"/>
    </row>
    <row r="12" spans="1:60" ht="15.75" customHeight="1" thickBot="1" x14ac:dyDescent="0.3">
      <c r="A12" s="6"/>
      <c r="B12" s="29"/>
      <c r="C12" s="28"/>
      <c r="D12" s="30"/>
      <c r="E12" s="30"/>
      <c r="F12" s="31" t="s">
        <v>668</v>
      </c>
      <c r="G12" s="40" t="str">
        <f>"SOM debit ("&amp;ADDRESS(ROW(G7),COLUMN(G11),4)&amp;":"&amp;ADDRESS(ROW(G11),COLUMN(G11),4)&amp;")"</f>
        <v>SOM debit (G7:G11)</v>
      </c>
      <c r="H12" s="40" t="str">
        <f>"SOM debit ("&amp;ADDRESS(ROW(H7),COLUMN(H11),4)&amp;":"&amp;ADDRESS(ROW(H11),COLUMN(H11),4)&amp;")"</f>
        <v>SOM debit (H7:H11)</v>
      </c>
      <c r="I12" s="40" t="str">
        <f t="shared" ref="I12:Q12" si="0">"SOM debit ("&amp;ADDRESS(ROW(I7),COLUMN(I11),4)&amp;":"&amp;ADDRESS(ROW(I11),COLUMN(I11),4)&amp;")"</f>
        <v>SOM debit (I7:I11)</v>
      </c>
      <c r="J12" s="40" t="str">
        <f t="shared" si="0"/>
        <v>SOM debit (J7:J11)</v>
      </c>
      <c r="K12" s="40" t="str">
        <f t="shared" si="0"/>
        <v>SOM debit (K7:K11)</v>
      </c>
      <c r="L12" s="40" t="str">
        <f t="shared" si="0"/>
        <v>SOM debit (L7:L11)</v>
      </c>
      <c r="M12" s="40" t="str">
        <f t="shared" ref="M12:Q12" si="1">"SOM debit ("&amp;ADDRESS(ROW(M7),COLUMN(M11),4)&amp;":"&amp;ADDRESS(ROW(M11),COLUMN(M11),4)&amp;")"</f>
        <v>SOM debit (M7:M11)</v>
      </c>
      <c r="N12" s="40" t="str">
        <f t="shared" si="1"/>
        <v>SOM debit (N7:N11)</v>
      </c>
      <c r="O12" s="40" t="str">
        <f t="shared" si="1"/>
        <v>SOM debit (O7:O11)</v>
      </c>
      <c r="P12" s="40" t="str">
        <f t="shared" si="1"/>
        <v>SOM debit (P7:P11)</v>
      </c>
      <c r="Q12" s="40" t="str">
        <f t="shared" si="1"/>
        <v>SOM debit (Q7:Q11)</v>
      </c>
      <c r="R12" s="22"/>
      <c r="S12" s="22"/>
      <c r="T12" s="49" t="s">
        <v>339</v>
      </c>
      <c r="U12" s="46" t="s">
        <v>669</v>
      </c>
      <c r="V12" s="49" t="s">
        <v>108</v>
      </c>
      <c r="W12" s="49" t="s">
        <v>299</v>
      </c>
      <c r="X12" s="49" t="s">
        <v>301</v>
      </c>
      <c r="Y12" s="5"/>
      <c r="Z12" s="75" t="s">
        <v>167</v>
      </c>
      <c r="AA12" s="75" t="s">
        <v>167</v>
      </c>
      <c r="AB12" s="75" t="s">
        <v>167</v>
      </c>
      <c r="AC12" s="39" t="s">
        <v>169</v>
      </c>
      <c r="AD12" s="75" t="s">
        <v>167</v>
      </c>
      <c r="AE12" s="75" t="s">
        <v>167</v>
      </c>
      <c r="AF12" s="5"/>
      <c r="AG12" s="75" t="s">
        <v>167</v>
      </c>
      <c r="AH12" s="75" t="s">
        <v>167</v>
      </c>
      <c r="AI12" s="75" t="s">
        <v>167</v>
      </c>
      <c r="AJ12" s="39" t="s">
        <v>169</v>
      </c>
      <c r="AK12" s="75" t="s">
        <v>167</v>
      </c>
      <c r="AL12" s="75" t="s">
        <v>167</v>
      </c>
      <c r="AM12" s="5"/>
      <c r="AN12" s="75" t="s">
        <v>167</v>
      </c>
      <c r="AO12" s="75" t="s">
        <v>167</v>
      </c>
      <c r="AP12" s="75" t="s">
        <v>167</v>
      </c>
      <c r="AQ12" s="75" t="s">
        <v>167</v>
      </c>
      <c r="AR12" s="75" t="s">
        <v>167</v>
      </c>
      <c r="AS12" s="75" t="s">
        <v>167</v>
      </c>
      <c r="AT12" s="5"/>
      <c r="AU12" s="75" t="s">
        <v>167</v>
      </c>
      <c r="AV12" s="39" t="s">
        <v>169</v>
      </c>
      <c r="AW12" s="75" t="s">
        <v>167</v>
      </c>
      <c r="AX12" s="75" t="s">
        <v>167</v>
      </c>
      <c r="AY12" s="75" t="s">
        <v>167</v>
      </c>
      <c r="AZ12" s="39" t="s">
        <v>169</v>
      </c>
      <c r="BA12" s="5"/>
      <c r="BB12" s="75" t="s">
        <v>167</v>
      </c>
      <c r="BC12" s="39" t="s">
        <v>169</v>
      </c>
      <c r="BD12" s="75" t="s">
        <v>167</v>
      </c>
      <c r="BE12" s="75" t="s">
        <v>167</v>
      </c>
      <c r="BF12" s="75" t="s">
        <v>167</v>
      </c>
      <c r="BG12" s="39" t="s">
        <v>169</v>
      </c>
      <c r="BH12" s="5"/>
    </row>
    <row r="13" spans="1:60" ht="15.75" customHeight="1" x14ac:dyDescent="0.25">
      <c r="A13" s="6"/>
      <c r="B13" s="29"/>
      <c r="C13" s="28"/>
      <c r="D13" s="30"/>
      <c r="E13" s="30"/>
      <c r="F13" s="10" t="s">
        <v>670</v>
      </c>
      <c r="G13" s="73" t="s">
        <v>58</v>
      </c>
      <c r="H13" s="73" t="s">
        <v>58</v>
      </c>
      <c r="I13" s="73" t="s">
        <v>58</v>
      </c>
      <c r="J13" s="73" t="s">
        <v>58</v>
      </c>
      <c r="K13" s="73" t="s">
        <v>58</v>
      </c>
      <c r="L13" s="73" t="s">
        <v>58</v>
      </c>
      <c r="M13" s="73" t="s">
        <v>58</v>
      </c>
      <c r="N13" s="73" t="s">
        <v>58</v>
      </c>
      <c r="O13" s="73" t="s">
        <v>58</v>
      </c>
      <c r="P13" s="73" t="s">
        <v>58</v>
      </c>
      <c r="Q13" s="73" t="s">
        <v>58</v>
      </c>
      <c r="R13" s="22"/>
      <c r="S13" s="22"/>
      <c r="T13" s="49" t="s">
        <v>354</v>
      </c>
      <c r="U13" s="46" t="s">
        <v>671</v>
      </c>
      <c r="V13" s="49" t="s">
        <v>108</v>
      </c>
      <c r="W13" s="49" t="s">
        <v>299</v>
      </c>
      <c r="X13" s="49" t="s">
        <v>301</v>
      </c>
      <c r="Y13" s="5"/>
      <c r="Z13" s="75" t="s">
        <v>167</v>
      </c>
      <c r="AA13" s="75" t="s">
        <v>167</v>
      </c>
      <c r="AB13" s="75" t="s">
        <v>167</v>
      </c>
      <c r="AC13" s="39" t="s">
        <v>169</v>
      </c>
      <c r="AD13" s="75" t="s">
        <v>167</v>
      </c>
      <c r="AE13" s="75" t="s">
        <v>167</v>
      </c>
      <c r="AF13" s="5"/>
      <c r="AG13" s="75" t="s">
        <v>167</v>
      </c>
      <c r="AH13" s="75" t="s">
        <v>167</v>
      </c>
      <c r="AI13" s="75" t="s">
        <v>167</v>
      </c>
      <c r="AJ13" s="39" t="s">
        <v>169</v>
      </c>
      <c r="AK13" s="75" t="s">
        <v>167</v>
      </c>
      <c r="AL13" s="75" t="s">
        <v>167</v>
      </c>
      <c r="AM13" s="5"/>
      <c r="AN13" s="75" t="s">
        <v>167</v>
      </c>
      <c r="AO13" s="75" t="s">
        <v>167</v>
      </c>
      <c r="AP13" s="75" t="s">
        <v>167</v>
      </c>
      <c r="AQ13" s="75" t="s">
        <v>167</v>
      </c>
      <c r="AR13" s="75" t="s">
        <v>167</v>
      </c>
      <c r="AS13" s="75" t="s">
        <v>167</v>
      </c>
      <c r="AT13" s="5"/>
      <c r="AU13" s="75" t="s">
        <v>167</v>
      </c>
      <c r="AV13" s="39" t="s">
        <v>169</v>
      </c>
      <c r="AW13" s="75" t="s">
        <v>167</v>
      </c>
      <c r="AX13" s="75" t="s">
        <v>167</v>
      </c>
      <c r="AY13" s="75" t="s">
        <v>167</v>
      </c>
      <c r="AZ13" s="39" t="s">
        <v>169</v>
      </c>
      <c r="BA13" s="5"/>
      <c r="BB13" s="75" t="s">
        <v>167</v>
      </c>
      <c r="BC13" s="39" t="s">
        <v>169</v>
      </c>
      <c r="BD13" s="75" t="s">
        <v>167</v>
      </c>
      <c r="BE13" s="75" t="s">
        <v>167</v>
      </c>
      <c r="BF13" s="75" t="s">
        <v>167</v>
      </c>
      <c r="BG13" s="39" t="s">
        <v>169</v>
      </c>
      <c r="BH13" s="5"/>
    </row>
    <row r="14" spans="1:60" ht="15.75" customHeight="1" x14ac:dyDescent="0.25">
      <c r="A14" s="6"/>
      <c r="B14" s="29"/>
      <c r="C14" s="28"/>
      <c r="D14" s="30"/>
      <c r="E14" s="30"/>
      <c r="F14" s="10" t="s">
        <v>672</v>
      </c>
      <c r="G14" s="73" t="s">
        <v>58</v>
      </c>
      <c r="H14" s="73" t="s">
        <v>58</v>
      </c>
      <c r="I14" s="73" t="s">
        <v>58</v>
      </c>
      <c r="J14" s="73" t="s">
        <v>58</v>
      </c>
      <c r="K14" s="73" t="s">
        <v>58</v>
      </c>
      <c r="L14" s="73" t="s">
        <v>58</v>
      </c>
      <c r="M14" s="73" t="s">
        <v>58</v>
      </c>
      <c r="N14" s="73" t="s">
        <v>58</v>
      </c>
      <c r="O14" s="73" t="s">
        <v>58</v>
      </c>
      <c r="P14" s="73" t="s">
        <v>58</v>
      </c>
      <c r="Q14" s="73" t="s">
        <v>58</v>
      </c>
      <c r="R14" s="22"/>
      <c r="S14" s="22"/>
      <c r="T14" s="49" t="s">
        <v>354</v>
      </c>
      <c r="U14" s="46" t="s">
        <v>673</v>
      </c>
      <c r="V14" s="49" t="s">
        <v>108</v>
      </c>
      <c r="W14" s="49" t="s">
        <v>299</v>
      </c>
      <c r="X14" s="49" t="s">
        <v>301</v>
      </c>
      <c r="Y14" s="5"/>
      <c r="Z14" s="75" t="s">
        <v>167</v>
      </c>
      <c r="AA14" s="75" t="s">
        <v>167</v>
      </c>
      <c r="AB14" s="75" t="s">
        <v>167</v>
      </c>
      <c r="AC14" s="39" t="s">
        <v>169</v>
      </c>
      <c r="AD14" s="75" t="s">
        <v>167</v>
      </c>
      <c r="AE14" s="75" t="s">
        <v>167</v>
      </c>
      <c r="AF14" s="5"/>
      <c r="AG14" s="75" t="s">
        <v>167</v>
      </c>
      <c r="AH14" s="75" t="s">
        <v>167</v>
      </c>
      <c r="AI14" s="75" t="s">
        <v>167</v>
      </c>
      <c r="AJ14" s="39" t="s">
        <v>169</v>
      </c>
      <c r="AK14" s="75" t="s">
        <v>167</v>
      </c>
      <c r="AL14" s="75" t="s">
        <v>167</v>
      </c>
      <c r="AM14" s="5"/>
      <c r="AN14" s="75" t="s">
        <v>167</v>
      </c>
      <c r="AO14" s="75" t="s">
        <v>167</v>
      </c>
      <c r="AP14" s="75" t="s">
        <v>167</v>
      </c>
      <c r="AQ14" s="75" t="s">
        <v>167</v>
      </c>
      <c r="AR14" s="75" t="s">
        <v>167</v>
      </c>
      <c r="AS14" s="75" t="s">
        <v>167</v>
      </c>
      <c r="AT14" s="5"/>
      <c r="AU14" s="75" t="s">
        <v>167</v>
      </c>
      <c r="AV14" s="39" t="s">
        <v>169</v>
      </c>
      <c r="AW14" s="75" t="s">
        <v>167</v>
      </c>
      <c r="AX14" s="75" t="s">
        <v>167</v>
      </c>
      <c r="AY14" s="75" t="s">
        <v>167</v>
      </c>
      <c r="AZ14" s="39" t="s">
        <v>169</v>
      </c>
      <c r="BA14" s="5"/>
      <c r="BB14" s="75" t="s">
        <v>167</v>
      </c>
      <c r="BC14" s="39" t="s">
        <v>169</v>
      </c>
      <c r="BD14" s="75" t="s">
        <v>167</v>
      </c>
      <c r="BE14" s="75" t="s">
        <v>167</v>
      </c>
      <c r="BF14" s="75" t="s">
        <v>167</v>
      </c>
      <c r="BG14" s="39" t="s">
        <v>169</v>
      </c>
      <c r="BH14" s="5"/>
    </row>
    <row r="15" spans="1:60" ht="15.75" customHeight="1" x14ac:dyDescent="0.25">
      <c r="A15" s="6"/>
      <c r="B15" s="29"/>
      <c r="C15" s="28"/>
      <c r="D15" s="30"/>
      <c r="E15" s="30"/>
      <c r="F15" s="10" t="s">
        <v>674</v>
      </c>
      <c r="G15" s="73" t="s">
        <v>58</v>
      </c>
      <c r="H15" s="73" t="s">
        <v>58</v>
      </c>
      <c r="I15" s="73" t="s">
        <v>58</v>
      </c>
      <c r="J15" s="73" t="s">
        <v>58</v>
      </c>
      <c r="K15" s="73" t="s">
        <v>58</v>
      </c>
      <c r="L15" s="73" t="s">
        <v>58</v>
      </c>
      <c r="M15" s="73" t="s">
        <v>58</v>
      </c>
      <c r="N15" s="73" t="s">
        <v>58</v>
      </c>
      <c r="O15" s="73" t="s">
        <v>58</v>
      </c>
      <c r="P15" s="73" t="s">
        <v>58</v>
      </c>
      <c r="Q15" s="73" t="s">
        <v>58</v>
      </c>
      <c r="R15" s="22"/>
      <c r="S15" s="22"/>
      <c r="T15" s="49" t="s">
        <v>354</v>
      </c>
      <c r="U15" s="46" t="s">
        <v>675</v>
      </c>
      <c r="V15" s="49" t="s">
        <v>108</v>
      </c>
      <c r="W15" s="49" t="s">
        <v>299</v>
      </c>
      <c r="X15" s="49" t="s">
        <v>301</v>
      </c>
      <c r="Y15" s="5"/>
      <c r="Z15" s="75" t="s">
        <v>167</v>
      </c>
      <c r="AA15" s="75" t="s">
        <v>167</v>
      </c>
      <c r="AB15" s="75" t="s">
        <v>167</v>
      </c>
      <c r="AC15" s="39" t="s">
        <v>169</v>
      </c>
      <c r="AD15" s="75" t="s">
        <v>167</v>
      </c>
      <c r="AE15" s="75" t="s">
        <v>167</v>
      </c>
      <c r="AF15" s="5"/>
      <c r="AG15" s="75" t="s">
        <v>167</v>
      </c>
      <c r="AH15" s="75" t="s">
        <v>167</v>
      </c>
      <c r="AI15" s="75" t="s">
        <v>167</v>
      </c>
      <c r="AJ15" s="39" t="s">
        <v>169</v>
      </c>
      <c r="AK15" s="75" t="s">
        <v>167</v>
      </c>
      <c r="AL15" s="75" t="s">
        <v>167</v>
      </c>
      <c r="AM15" s="5"/>
      <c r="AN15" s="75" t="s">
        <v>167</v>
      </c>
      <c r="AO15" s="75" t="s">
        <v>167</v>
      </c>
      <c r="AP15" s="75" t="s">
        <v>167</v>
      </c>
      <c r="AQ15" s="75" t="s">
        <v>167</v>
      </c>
      <c r="AR15" s="75" t="s">
        <v>167</v>
      </c>
      <c r="AS15" s="75" t="s">
        <v>167</v>
      </c>
      <c r="AT15" s="5"/>
      <c r="AU15" s="75" t="s">
        <v>167</v>
      </c>
      <c r="AV15" s="39" t="s">
        <v>169</v>
      </c>
      <c r="AW15" s="75" t="s">
        <v>167</v>
      </c>
      <c r="AX15" s="75" t="s">
        <v>167</v>
      </c>
      <c r="AY15" s="75" t="s">
        <v>167</v>
      </c>
      <c r="AZ15" s="39" t="s">
        <v>169</v>
      </c>
      <c r="BA15" s="5"/>
      <c r="BB15" s="75" t="s">
        <v>167</v>
      </c>
      <c r="BC15" s="39" t="s">
        <v>169</v>
      </c>
      <c r="BD15" s="75" t="s">
        <v>167</v>
      </c>
      <c r="BE15" s="75" t="s">
        <v>167</v>
      </c>
      <c r="BF15" s="75" t="s">
        <v>167</v>
      </c>
      <c r="BG15" s="39" t="s">
        <v>169</v>
      </c>
      <c r="BH15" s="5"/>
    </row>
    <row r="16" spans="1:60" ht="15.75" customHeight="1" x14ac:dyDescent="0.25">
      <c r="A16" s="6"/>
      <c r="B16" s="29"/>
      <c r="C16" s="28"/>
      <c r="D16" s="30"/>
      <c r="E16" s="30"/>
      <c r="F16" s="10" t="s">
        <v>676</v>
      </c>
      <c r="G16" s="73" t="s">
        <v>58</v>
      </c>
      <c r="H16" s="73" t="s">
        <v>58</v>
      </c>
      <c r="I16" s="73" t="s">
        <v>58</v>
      </c>
      <c r="J16" s="73" t="s">
        <v>58</v>
      </c>
      <c r="K16" s="73" t="s">
        <v>58</v>
      </c>
      <c r="L16" s="73" t="s">
        <v>58</v>
      </c>
      <c r="M16" s="73" t="s">
        <v>58</v>
      </c>
      <c r="N16" s="73" t="s">
        <v>58</v>
      </c>
      <c r="O16" s="73" t="s">
        <v>58</v>
      </c>
      <c r="P16" s="73" t="s">
        <v>58</v>
      </c>
      <c r="Q16" s="73" t="s">
        <v>58</v>
      </c>
      <c r="R16" s="22"/>
      <c r="S16" s="22"/>
      <c r="T16" s="49" t="s">
        <v>354</v>
      </c>
      <c r="U16" s="46" t="s">
        <v>677</v>
      </c>
      <c r="V16" s="49" t="s">
        <v>108</v>
      </c>
      <c r="W16" s="49" t="s">
        <v>299</v>
      </c>
      <c r="X16" s="49" t="s">
        <v>301</v>
      </c>
      <c r="Y16" s="5"/>
      <c r="Z16" s="75" t="s">
        <v>167</v>
      </c>
      <c r="AA16" s="75" t="s">
        <v>167</v>
      </c>
      <c r="AB16" s="75" t="s">
        <v>167</v>
      </c>
      <c r="AC16" s="39" t="s">
        <v>169</v>
      </c>
      <c r="AD16" s="75" t="s">
        <v>167</v>
      </c>
      <c r="AE16" s="75" t="s">
        <v>167</v>
      </c>
      <c r="AF16" s="5"/>
      <c r="AG16" s="75" t="s">
        <v>167</v>
      </c>
      <c r="AH16" s="75" t="s">
        <v>167</v>
      </c>
      <c r="AI16" s="75" t="s">
        <v>167</v>
      </c>
      <c r="AJ16" s="39" t="s">
        <v>169</v>
      </c>
      <c r="AK16" s="75" t="s">
        <v>167</v>
      </c>
      <c r="AL16" s="75" t="s">
        <v>167</v>
      </c>
      <c r="AM16" s="5"/>
      <c r="AN16" s="75" t="s">
        <v>167</v>
      </c>
      <c r="AO16" s="75" t="s">
        <v>167</v>
      </c>
      <c r="AP16" s="75" t="s">
        <v>167</v>
      </c>
      <c r="AQ16" s="75" t="s">
        <v>167</v>
      </c>
      <c r="AR16" s="75" t="s">
        <v>167</v>
      </c>
      <c r="AS16" s="75" t="s">
        <v>167</v>
      </c>
      <c r="AT16" s="5"/>
      <c r="AU16" s="75" t="s">
        <v>167</v>
      </c>
      <c r="AV16" s="39" t="s">
        <v>169</v>
      </c>
      <c r="AW16" s="75" t="s">
        <v>167</v>
      </c>
      <c r="AX16" s="75" t="s">
        <v>167</v>
      </c>
      <c r="AY16" s="75" t="s">
        <v>167</v>
      </c>
      <c r="AZ16" s="39" t="s">
        <v>169</v>
      </c>
      <c r="BA16" s="5"/>
      <c r="BB16" s="75" t="s">
        <v>167</v>
      </c>
      <c r="BC16" s="39" t="s">
        <v>169</v>
      </c>
      <c r="BD16" s="75" t="s">
        <v>167</v>
      </c>
      <c r="BE16" s="75" t="s">
        <v>167</v>
      </c>
      <c r="BF16" s="75" t="s">
        <v>167</v>
      </c>
      <c r="BG16" s="39" t="s">
        <v>169</v>
      </c>
      <c r="BH16" s="5"/>
    </row>
    <row r="17" spans="1:60" ht="15.75" customHeight="1" x14ac:dyDescent="0.25">
      <c r="A17" s="6"/>
      <c r="B17" s="29"/>
      <c r="C17" s="28"/>
      <c r="D17" s="30"/>
      <c r="E17" s="30"/>
      <c r="F17" s="10" t="s">
        <v>678</v>
      </c>
      <c r="G17" s="73" t="s">
        <v>58</v>
      </c>
      <c r="H17" s="73" t="s">
        <v>58</v>
      </c>
      <c r="I17" s="73" t="s">
        <v>58</v>
      </c>
      <c r="J17" s="73" t="s">
        <v>58</v>
      </c>
      <c r="K17" s="73" t="s">
        <v>58</v>
      </c>
      <c r="L17" s="73" t="s">
        <v>58</v>
      </c>
      <c r="M17" s="73" t="s">
        <v>58</v>
      </c>
      <c r="N17" s="73" t="s">
        <v>58</v>
      </c>
      <c r="O17" s="73" t="s">
        <v>58</v>
      </c>
      <c r="P17" s="73" t="s">
        <v>58</v>
      </c>
      <c r="Q17" s="73" t="s">
        <v>58</v>
      </c>
      <c r="R17" s="22"/>
      <c r="S17" s="22"/>
      <c r="T17" s="49" t="s">
        <v>354</v>
      </c>
      <c r="U17" s="46" t="s">
        <v>679</v>
      </c>
      <c r="V17" s="49" t="s">
        <v>108</v>
      </c>
      <c r="W17" s="49" t="s">
        <v>299</v>
      </c>
      <c r="X17" s="49" t="s">
        <v>301</v>
      </c>
      <c r="Y17" s="5"/>
      <c r="Z17" s="75" t="s">
        <v>167</v>
      </c>
      <c r="AA17" s="75" t="s">
        <v>167</v>
      </c>
      <c r="AB17" s="75" t="s">
        <v>167</v>
      </c>
      <c r="AC17" s="39" t="s">
        <v>169</v>
      </c>
      <c r="AD17" s="75" t="s">
        <v>167</v>
      </c>
      <c r="AE17" s="75" t="s">
        <v>167</v>
      </c>
      <c r="AF17" s="5"/>
      <c r="AG17" s="75" t="s">
        <v>167</v>
      </c>
      <c r="AH17" s="75" t="s">
        <v>167</v>
      </c>
      <c r="AI17" s="75" t="s">
        <v>167</v>
      </c>
      <c r="AJ17" s="39" t="s">
        <v>169</v>
      </c>
      <c r="AK17" s="75" t="s">
        <v>167</v>
      </c>
      <c r="AL17" s="75" t="s">
        <v>167</v>
      </c>
      <c r="AM17" s="5"/>
      <c r="AN17" s="75" t="s">
        <v>167</v>
      </c>
      <c r="AO17" s="75" t="s">
        <v>167</v>
      </c>
      <c r="AP17" s="75" t="s">
        <v>167</v>
      </c>
      <c r="AQ17" s="75" t="s">
        <v>167</v>
      </c>
      <c r="AR17" s="75" t="s">
        <v>167</v>
      </c>
      <c r="AS17" s="75" t="s">
        <v>167</v>
      </c>
      <c r="AT17" s="5"/>
      <c r="AU17" s="75" t="s">
        <v>167</v>
      </c>
      <c r="AV17" s="39" t="s">
        <v>169</v>
      </c>
      <c r="AW17" s="75" t="s">
        <v>167</v>
      </c>
      <c r="AX17" s="75" t="s">
        <v>167</v>
      </c>
      <c r="AY17" s="75" t="s">
        <v>167</v>
      </c>
      <c r="AZ17" s="39" t="s">
        <v>169</v>
      </c>
      <c r="BA17" s="5"/>
      <c r="BB17" s="75" t="s">
        <v>167</v>
      </c>
      <c r="BC17" s="39" t="s">
        <v>169</v>
      </c>
      <c r="BD17" s="75" t="s">
        <v>167</v>
      </c>
      <c r="BE17" s="75" t="s">
        <v>167</v>
      </c>
      <c r="BF17" s="75" t="s">
        <v>167</v>
      </c>
      <c r="BG17" s="39" t="s">
        <v>169</v>
      </c>
      <c r="BH17" s="5"/>
    </row>
    <row r="18" spans="1:60" ht="15.75" customHeight="1" x14ac:dyDescent="0.25">
      <c r="A18" s="6"/>
      <c r="B18" s="29"/>
      <c r="C18" s="28"/>
      <c r="D18" s="30"/>
      <c r="E18" s="30"/>
      <c r="F18" s="10" t="s">
        <v>680</v>
      </c>
      <c r="G18" s="73" t="s">
        <v>58</v>
      </c>
      <c r="H18" s="73" t="s">
        <v>58</v>
      </c>
      <c r="I18" s="73" t="s">
        <v>58</v>
      </c>
      <c r="J18" s="73" t="s">
        <v>58</v>
      </c>
      <c r="K18" s="73" t="s">
        <v>58</v>
      </c>
      <c r="L18" s="73" t="s">
        <v>58</v>
      </c>
      <c r="M18" s="73" t="s">
        <v>58</v>
      </c>
      <c r="N18" s="73" t="s">
        <v>58</v>
      </c>
      <c r="O18" s="73" t="s">
        <v>58</v>
      </c>
      <c r="P18" s="73" t="s">
        <v>58</v>
      </c>
      <c r="Q18" s="73" t="s">
        <v>58</v>
      </c>
      <c r="R18" s="22"/>
      <c r="S18" s="22"/>
      <c r="T18" s="49" t="s">
        <v>354</v>
      </c>
      <c r="U18" s="46" t="s">
        <v>681</v>
      </c>
      <c r="V18" s="49" t="s">
        <v>108</v>
      </c>
      <c r="W18" s="140" t="s">
        <v>682</v>
      </c>
      <c r="X18" s="49" t="s">
        <v>301</v>
      </c>
      <c r="Y18" s="5"/>
      <c r="Z18" s="75" t="s">
        <v>167</v>
      </c>
      <c r="AA18" s="75" t="s">
        <v>167</v>
      </c>
      <c r="AB18" s="75" t="s">
        <v>167</v>
      </c>
      <c r="AC18" s="39" t="s">
        <v>169</v>
      </c>
      <c r="AD18" s="75" t="s">
        <v>167</v>
      </c>
      <c r="AE18" s="75" t="s">
        <v>167</v>
      </c>
      <c r="AF18" s="5"/>
      <c r="AG18" s="75" t="s">
        <v>167</v>
      </c>
      <c r="AH18" s="75" t="s">
        <v>167</v>
      </c>
      <c r="AI18" s="75" t="s">
        <v>167</v>
      </c>
      <c r="AJ18" s="39" t="s">
        <v>169</v>
      </c>
      <c r="AK18" s="75" t="s">
        <v>167</v>
      </c>
      <c r="AL18" s="75" t="s">
        <v>167</v>
      </c>
      <c r="AM18" s="5"/>
      <c r="AN18" s="75" t="s">
        <v>167</v>
      </c>
      <c r="AO18" s="75" t="s">
        <v>167</v>
      </c>
      <c r="AP18" s="75" t="s">
        <v>167</v>
      </c>
      <c r="AQ18" s="75" t="s">
        <v>167</v>
      </c>
      <c r="AR18" s="75" t="s">
        <v>167</v>
      </c>
      <c r="AS18" s="75" t="s">
        <v>167</v>
      </c>
      <c r="AT18" s="5"/>
      <c r="AU18" s="75" t="s">
        <v>167</v>
      </c>
      <c r="AV18" s="39" t="s">
        <v>169</v>
      </c>
      <c r="AW18" s="75" t="s">
        <v>167</v>
      </c>
      <c r="AX18" s="75" t="s">
        <v>167</v>
      </c>
      <c r="AY18" s="75" t="s">
        <v>167</v>
      </c>
      <c r="AZ18" s="39" t="s">
        <v>169</v>
      </c>
      <c r="BA18" s="5"/>
      <c r="BB18" s="75" t="s">
        <v>167</v>
      </c>
      <c r="BC18" s="39" t="s">
        <v>169</v>
      </c>
      <c r="BD18" s="75" t="s">
        <v>167</v>
      </c>
      <c r="BE18" s="75" t="s">
        <v>167</v>
      </c>
      <c r="BF18" s="75" t="s">
        <v>167</v>
      </c>
      <c r="BG18" s="39" t="s">
        <v>169</v>
      </c>
      <c r="BH18" s="5"/>
    </row>
    <row r="19" spans="1:60" ht="15.75" customHeight="1" x14ac:dyDescent="0.25">
      <c r="A19" s="6"/>
      <c r="B19" s="29"/>
      <c r="C19" s="28"/>
      <c r="D19" s="30"/>
      <c r="E19" s="30"/>
      <c r="F19" s="10" t="s">
        <v>683</v>
      </c>
      <c r="G19" s="73" t="s">
        <v>58</v>
      </c>
      <c r="H19" s="73" t="s">
        <v>58</v>
      </c>
      <c r="I19" s="73" t="s">
        <v>58</v>
      </c>
      <c r="J19" s="73" t="s">
        <v>58</v>
      </c>
      <c r="K19" s="73" t="s">
        <v>58</v>
      </c>
      <c r="L19" s="73" t="s">
        <v>58</v>
      </c>
      <c r="M19" s="73" t="s">
        <v>58</v>
      </c>
      <c r="N19" s="73" t="s">
        <v>58</v>
      </c>
      <c r="O19" s="73" t="s">
        <v>58</v>
      </c>
      <c r="P19" s="73" t="s">
        <v>58</v>
      </c>
      <c r="Q19" s="73" t="s">
        <v>58</v>
      </c>
      <c r="R19" s="22"/>
      <c r="S19" s="22"/>
      <c r="T19" s="49" t="s">
        <v>354</v>
      </c>
      <c r="U19" s="46" t="s">
        <v>684</v>
      </c>
      <c r="V19" s="49" t="s">
        <v>108</v>
      </c>
      <c r="W19" s="49" t="s">
        <v>299</v>
      </c>
      <c r="X19" s="49" t="s">
        <v>301</v>
      </c>
      <c r="Y19" s="5"/>
      <c r="Z19" s="75" t="s">
        <v>167</v>
      </c>
      <c r="AA19" s="75" t="s">
        <v>167</v>
      </c>
      <c r="AB19" s="75" t="s">
        <v>167</v>
      </c>
      <c r="AC19" s="39" t="s">
        <v>169</v>
      </c>
      <c r="AD19" s="75" t="s">
        <v>167</v>
      </c>
      <c r="AE19" s="75" t="s">
        <v>167</v>
      </c>
      <c r="AF19" s="5"/>
      <c r="AG19" s="75" t="s">
        <v>167</v>
      </c>
      <c r="AH19" s="75" t="s">
        <v>167</v>
      </c>
      <c r="AI19" s="75" t="s">
        <v>167</v>
      </c>
      <c r="AJ19" s="39" t="s">
        <v>169</v>
      </c>
      <c r="AK19" s="75" t="s">
        <v>167</v>
      </c>
      <c r="AL19" s="75" t="s">
        <v>167</v>
      </c>
      <c r="AM19" s="5"/>
      <c r="AN19" s="75" t="s">
        <v>167</v>
      </c>
      <c r="AO19" s="75" t="s">
        <v>167</v>
      </c>
      <c r="AP19" s="75" t="s">
        <v>167</v>
      </c>
      <c r="AQ19" s="75" t="s">
        <v>167</v>
      </c>
      <c r="AR19" s="75" t="s">
        <v>167</v>
      </c>
      <c r="AS19" s="75" t="s">
        <v>167</v>
      </c>
      <c r="AT19" s="5"/>
      <c r="AU19" s="75" t="s">
        <v>167</v>
      </c>
      <c r="AV19" s="39" t="s">
        <v>169</v>
      </c>
      <c r="AW19" s="75" t="s">
        <v>167</v>
      </c>
      <c r="AX19" s="75" t="s">
        <v>167</v>
      </c>
      <c r="AY19" s="75" t="s">
        <v>167</v>
      </c>
      <c r="AZ19" s="39" t="s">
        <v>169</v>
      </c>
      <c r="BA19" s="5"/>
      <c r="BB19" s="75" t="s">
        <v>167</v>
      </c>
      <c r="BC19" s="39" t="s">
        <v>169</v>
      </c>
      <c r="BD19" s="75" t="s">
        <v>167</v>
      </c>
      <c r="BE19" s="75" t="s">
        <v>167</v>
      </c>
      <c r="BF19" s="75" t="s">
        <v>167</v>
      </c>
      <c r="BG19" s="39" t="s">
        <v>169</v>
      </c>
      <c r="BH19" s="5"/>
    </row>
    <row r="20" spans="1:60" ht="15.75" customHeight="1" thickBot="1" x14ac:dyDescent="0.3">
      <c r="A20" s="6"/>
      <c r="B20" s="29"/>
      <c r="C20" s="28"/>
      <c r="D20" s="30"/>
      <c r="E20" s="30"/>
      <c r="F20" s="10" t="s">
        <v>685</v>
      </c>
      <c r="G20" s="73" t="s">
        <v>58</v>
      </c>
      <c r="H20" s="73" t="s">
        <v>58</v>
      </c>
      <c r="I20" s="73" t="s">
        <v>58</v>
      </c>
      <c r="J20" s="73" t="s">
        <v>58</v>
      </c>
      <c r="K20" s="73" t="s">
        <v>58</v>
      </c>
      <c r="L20" s="73" t="s">
        <v>58</v>
      </c>
      <c r="M20" s="73" t="s">
        <v>58</v>
      </c>
      <c r="N20" s="73" t="s">
        <v>58</v>
      </c>
      <c r="O20" s="73" t="s">
        <v>58</v>
      </c>
      <c r="P20" s="73" t="s">
        <v>58</v>
      </c>
      <c r="Q20" s="73" t="s">
        <v>58</v>
      </c>
      <c r="R20" s="22"/>
      <c r="S20" s="22"/>
      <c r="T20" s="49" t="s">
        <v>354</v>
      </c>
      <c r="U20" s="46" t="s">
        <v>686</v>
      </c>
      <c r="V20" s="49" t="s">
        <v>108</v>
      </c>
      <c r="W20" s="49" t="s">
        <v>299</v>
      </c>
      <c r="X20" s="49" t="s">
        <v>301</v>
      </c>
      <c r="Y20" s="5"/>
      <c r="Z20" s="75" t="s">
        <v>167</v>
      </c>
      <c r="AA20" s="75" t="s">
        <v>167</v>
      </c>
      <c r="AB20" s="75" t="s">
        <v>167</v>
      </c>
      <c r="AC20" s="39" t="s">
        <v>169</v>
      </c>
      <c r="AD20" s="75" t="s">
        <v>167</v>
      </c>
      <c r="AE20" s="75" t="s">
        <v>167</v>
      </c>
      <c r="AF20" s="5"/>
      <c r="AG20" s="75" t="s">
        <v>167</v>
      </c>
      <c r="AH20" s="75" t="s">
        <v>167</v>
      </c>
      <c r="AI20" s="75" t="s">
        <v>167</v>
      </c>
      <c r="AJ20" s="39" t="s">
        <v>169</v>
      </c>
      <c r="AK20" s="75" t="s">
        <v>167</v>
      </c>
      <c r="AL20" s="75" t="s">
        <v>167</v>
      </c>
      <c r="AM20" s="5"/>
      <c r="AN20" s="75" t="s">
        <v>167</v>
      </c>
      <c r="AO20" s="75" t="s">
        <v>167</v>
      </c>
      <c r="AP20" s="75" t="s">
        <v>167</v>
      </c>
      <c r="AQ20" s="75" t="s">
        <v>167</v>
      </c>
      <c r="AR20" s="75" t="s">
        <v>167</v>
      </c>
      <c r="AS20" s="75" t="s">
        <v>167</v>
      </c>
      <c r="AT20" s="5"/>
      <c r="AU20" s="75" t="s">
        <v>167</v>
      </c>
      <c r="AV20" s="39" t="s">
        <v>169</v>
      </c>
      <c r="AW20" s="75" t="s">
        <v>167</v>
      </c>
      <c r="AX20" s="75" t="s">
        <v>167</v>
      </c>
      <c r="AY20" s="75" t="s">
        <v>167</v>
      </c>
      <c r="AZ20" s="39" t="s">
        <v>169</v>
      </c>
      <c r="BA20" s="5"/>
      <c r="BB20" s="75" t="s">
        <v>167</v>
      </c>
      <c r="BC20" s="39" t="s">
        <v>169</v>
      </c>
      <c r="BD20" s="75" t="s">
        <v>167</v>
      </c>
      <c r="BE20" s="75" t="s">
        <v>167</v>
      </c>
      <c r="BF20" s="75" t="s">
        <v>167</v>
      </c>
      <c r="BG20" s="39" t="s">
        <v>169</v>
      </c>
      <c r="BH20" s="5"/>
    </row>
    <row r="21" spans="1:60" ht="15.75" customHeight="1" thickBot="1" x14ac:dyDescent="0.3">
      <c r="A21" s="6"/>
      <c r="B21" s="29"/>
      <c r="C21" s="28"/>
      <c r="D21" s="30"/>
      <c r="E21" s="30"/>
      <c r="F21" s="31" t="s">
        <v>687</v>
      </c>
      <c r="G21" s="40" t="str">
        <f t="shared" ref="G21:H21" si="2">"SOM credit ("&amp;ADDRESS(ROW(G13),COLUMN(G20),4)&amp;":"&amp;ADDRESS(ROW(G20),COLUMN(G20),4)&amp;")"</f>
        <v>SOM credit (G13:G20)</v>
      </c>
      <c r="H21" s="40" t="str">
        <f t="shared" si="2"/>
        <v>SOM credit (H13:H20)</v>
      </c>
      <c r="I21" s="40" t="str">
        <f t="shared" ref="I21:Q21" si="3">"SOM credit ("&amp;ADDRESS(ROW(I13),COLUMN(I20),4)&amp;":"&amp;ADDRESS(ROW(I20),COLUMN(I20),4)&amp;")"</f>
        <v>SOM credit (I13:I20)</v>
      </c>
      <c r="J21" s="40" t="str">
        <f t="shared" si="3"/>
        <v>SOM credit (J13:J20)</v>
      </c>
      <c r="K21" s="40" t="str">
        <f t="shared" si="3"/>
        <v>SOM credit (K13:K20)</v>
      </c>
      <c r="L21" s="40" t="str">
        <f t="shared" si="3"/>
        <v>SOM credit (L13:L20)</v>
      </c>
      <c r="M21" s="40" t="str">
        <f t="shared" ref="M21:Q21" si="4">"SOM credit ("&amp;ADDRESS(ROW(M13),COLUMN(M20),4)&amp;":"&amp;ADDRESS(ROW(M20),COLUMN(M20),4)&amp;")"</f>
        <v>SOM credit (M13:M20)</v>
      </c>
      <c r="N21" s="40" t="str">
        <f t="shared" si="4"/>
        <v>SOM credit (N13:N20)</v>
      </c>
      <c r="O21" s="40" t="str">
        <f t="shared" si="4"/>
        <v>SOM credit (O13:O20)</v>
      </c>
      <c r="P21" s="40" t="str">
        <f t="shared" si="4"/>
        <v>SOM credit (P13:P20)</v>
      </c>
      <c r="Q21" s="40" t="str">
        <f t="shared" si="4"/>
        <v>SOM credit (Q13:Q20)</v>
      </c>
      <c r="R21" s="22"/>
      <c r="S21" s="22"/>
      <c r="T21" s="49" t="s">
        <v>354</v>
      </c>
      <c r="U21" s="46" t="s">
        <v>688</v>
      </c>
      <c r="V21" s="49" t="s">
        <v>108</v>
      </c>
      <c r="W21" s="49" t="s">
        <v>299</v>
      </c>
      <c r="X21" s="49" t="s">
        <v>301</v>
      </c>
      <c r="Y21" s="5"/>
      <c r="Z21" s="75" t="s">
        <v>167</v>
      </c>
      <c r="AA21" s="75" t="s">
        <v>167</v>
      </c>
      <c r="AB21" s="75" t="s">
        <v>167</v>
      </c>
      <c r="AC21" s="39" t="s">
        <v>169</v>
      </c>
      <c r="AD21" s="75" t="s">
        <v>167</v>
      </c>
      <c r="AE21" s="75" t="s">
        <v>167</v>
      </c>
      <c r="AF21" s="5"/>
      <c r="AG21" s="75" t="s">
        <v>167</v>
      </c>
      <c r="AH21" s="75" t="s">
        <v>167</v>
      </c>
      <c r="AI21" s="75" t="s">
        <v>167</v>
      </c>
      <c r="AJ21" s="39" t="s">
        <v>169</v>
      </c>
      <c r="AK21" s="75" t="s">
        <v>167</v>
      </c>
      <c r="AL21" s="75" t="s">
        <v>167</v>
      </c>
      <c r="AM21" s="5"/>
      <c r="AN21" s="75" t="s">
        <v>167</v>
      </c>
      <c r="AO21" s="75" t="s">
        <v>167</v>
      </c>
      <c r="AP21" s="75" t="s">
        <v>167</v>
      </c>
      <c r="AQ21" s="75" t="s">
        <v>167</v>
      </c>
      <c r="AR21" s="75" t="s">
        <v>167</v>
      </c>
      <c r="AS21" s="75" t="s">
        <v>167</v>
      </c>
      <c r="AT21" s="5"/>
      <c r="AU21" s="75" t="s">
        <v>167</v>
      </c>
      <c r="AV21" s="39" t="s">
        <v>169</v>
      </c>
      <c r="AW21" s="75" t="s">
        <v>167</v>
      </c>
      <c r="AX21" s="75" t="s">
        <v>167</v>
      </c>
      <c r="AY21" s="75" t="s">
        <v>167</v>
      </c>
      <c r="AZ21" s="39" t="s">
        <v>169</v>
      </c>
      <c r="BA21" s="5"/>
      <c r="BB21" s="75" t="s">
        <v>167</v>
      </c>
      <c r="BC21" s="39" t="s">
        <v>169</v>
      </c>
      <c r="BD21" s="75" t="s">
        <v>167</v>
      </c>
      <c r="BE21" s="75" t="s">
        <v>167</v>
      </c>
      <c r="BF21" s="75" t="s">
        <v>167</v>
      </c>
      <c r="BG21" s="39" t="s">
        <v>169</v>
      </c>
      <c r="BH21" s="5"/>
    </row>
    <row r="22" spans="1:60" ht="15.75" customHeight="1" thickBot="1" x14ac:dyDescent="0.3">
      <c r="A22" s="6"/>
      <c r="B22" s="29"/>
      <c r="C22" s="28"/>
      <c r="D22" s="28"/>
      <c r="E22" s="28"/>
      <c r="F22" s="32" t="s">
        <v>689</v>
      </c>
      <c r="G22" s="40" t="str">
        <f t="shared" ref="G22:H22" si="5">"debit ("&amp;ADDRESS(ROW(G12),COLUMN(G21),4)&amp;") - credit ("&amp;ADDRESS(ROW(G21),COLUMN(G21),4)&amp;")"</f>
        <v>debit (G12) - credit (G21)</v>
      </c>
      <c r="H22" s="40" t="str">
        <f t="shared" si="5"/>
        <v>debit (H12) - credit (H21)</v>
      </c>
      <c r="I22" s="40" t="str">
        <f t="shared" ref="I22:Q22" si="6">"debit ("&amp;ADDRESS(ROW(I12),COLUMN(I21),4)&amp;") - credit ("&amp;ADDRESS(ROW(I21),COLUMN(I21),4)&amp;")"</f>
        <v>debit (I12) - credit (I21)</v>
      </c>
      <c r="J22" s="40" t="str">
        <f t="shared" si="6"/>
        <v>debit (J12) - credit (J21)</v>
      </c>
      <c r="K22" s="40" t="str">
        <f t="shared" si="6"/>
        <v>debit (K12) - credit (K21)</v>
      </c>
      <c r="L22" s="40" t="str">
        <f t="shared" si="6"/>
        <v>debit (L12) - credit (L21)</v>
      </c>
      <c r="M22" s="40" t="str">
        <f t="shared" ref="M22:Q22" si="7">"debit ("&amp;ADDRESS(ROW(M12),COLUMN(M21),4)&amp;") - credit ("&amp;ADDRESS(ROW(M21),COLUMN(M21),4)&amp;")"</f>
        <v>debit (M12) - credit (M21)</v>
      </c>
      <c r="N22" s="40" t="str">
        <f t="shared" si="7"/>
        <v>debit (N12) - credit (N21)</v>
      </c>
      <c r="O22" s="40" t="str">
        <f t="shared" si="7"/>
        <v>debit (O12) - credit (O21)</v>
      </c>
      <c r="P22" s="40" t="str">
        <f t="shared" si="7"/>
        <v>debit (P12) - credit (P21)</v>
      </c>
      <c r="Q22" s="40" t="str">
        <f t="shared" si="7"/>
        <v>debit (Q12) - credit (Q21)</v>
      </c>
      <c r="R22" s="22"/>
      <c r="S22" s="22"/>
      <c r="T22" s="49" t="s">
        <v>339</v>
      </c>
      <c r="U22" s="46" t="s">
        <v>690</v>
      </c>
      <c r="V22" s="49" t="s">
        <v>108</v>
      </c>
      <c r="W22" s="49" t="s">
        <v>299</v>
      </c>
      <c r="X22" s="49" t="s">
        <v>301</v>
      </c>
      <c r="Y22" s="5"/>
      <c r="Z22" s="75" t="s">
        <v>167</v>
      </c>
      <c r="AA22" s="75" t="s">
        <v>167</v>
      </c>
      <c r="AB22" s="75" t="s">
        <v>167</v>
      </c>
      <c r="AC22" s="39" t="s">
        <v>169</v>
      </c>
      <c r="AD22" s="75" t="s">
        <v>167</v>
      </c>
      <c r="AE22" s="75" t="s">
        <v>167</v>
      </c>
      <c r="AF22" s="5"/>
      <c r="AG22" s="75" t="s">
        <v>167</v>
      </c>
      <c r="AH22" s="75" t="s">
        <v>167</v>
      </c>
      <c r="AI22" s="75" t="s">
        <v>167</v>
      </c>
      <c r="AJ22" s="39" t="s">
        <v>169</v>
      </c>
      <c r="AK22" s="75" t="s">
        <v>167</v>
      </c>
      <c r="AL22" s="75" t="s">
        <v>167</v>
      </c>
      <c r="AM22" s="5"/>
      <c r="AN22" s="75" t="s">
        <v>167</v>
      </c>
      <c r="AO22" s="75" t="s">
        <v>167</v>
      </c>
      <c r="AP22" s="75" t="s">
        <v>167</v>
      </c>
      <c r="AQ22" s="75" t="s">
        <v>167</v>
      </c>
      <c r="AR22" s="75" t="s">
        <v>167</v>
      </c>
      <c r="AS22" s="75" t="s">
        <v>167</v>
      </c>
      <c r="AT22" s="5"/>
      <c r="AU22" s="75" t="s">
        <v>167</v>
      </c>
      <c r="AV22" s="39" t="s">
        <v>169</v>
      </c>
      <c r="AW22" s="75" t="s">
        <v>167</v>
      </c>
      <c r="AX22" s="75" t="s">
        <v>167</v>
      </c>
      <c r="AY22" s="75" t="s">
        <v>167</v>
      </c>
      <c r="AZ22" s="39" t="s">
        <v>169</v>
      </c>
      <c r="BA22" s="5"/>
      <c r="BB22" s="75" t="s">
        <v>167</v>
      </c>
      <c r="BC22" s="39" t="s">
        <v>169</v>
      </c>
      <c r="BD22" s="75" t="s">
        <v>167</v>
      </c>
      <c r="BE22" s="75" t="s">
        <v>167</v>
      </c>
      <c r="BF22" s="75" t="s">
        <v>167</v>
      </c>
      <c r="BG22" s="39" t="s">
        <v>169</v>
      </c>
      <c r="BH22" s="5"/>
    </row>
    <row r="23" spans="1:60" ht="15.75" customHeight="1" x14ac:dyDescent="0.25">
      <c r="A23" s="6"/>
      <c r="B23" s="29"/>
      <c r="C23" s="28"/>
      <c r="D23" s="30"/>
      <c r="E23" s="35"/>
      <c r="F23" s="10" t="s">
        <v>691</v>
      </c>
      <c r="G23" s="73" t="s">
        <v>58</v>
      </c>
      <c r="H23" s="73" t="s">
        <v>58</v>
      </c>
      <c r="I23" s="73" t="s">
        <v>58</v>
      </c>
      <c r="J23" s="73" t="s">
        <v>58</v>
      </c>
      <c r="K23" s="73" t="s">
        <v>58</v>
      </c>
      <c r="L23" s="73" t="s">
        <v>58</v>
      </c>
      <c r="M23" s="73" t="s">
        <v>58</v>
      </c>
      <c r="N23" s="73" t="s">
        <v>58</v>
      </c>
      <c r="O23" s="73" t="s">
        <v>58</v>
      </c>
      <c r="P23" s="73" t="s">
        <v>58</v>
      </c>
      <c r="Q23" s="73" t="s">
        <v>58</v>
      </c>
      <c r="R23" s="22"/>
      <c r="S23" s="22"/>
      <c r="T23" s="49" t="s">
        <v>339</v>
      </c>
      <c r="U23" s="46" t="s">
        <v>692</v>
      </c>
      <c r="V23" s="49" t="s">
        <v>108</v>
      </c>
      <c r="W23" s="49" t="s">
        <v>299</v>
      </c>
      <c r="X23" s="49" t="s">
        <v>301</v>
      </c>
      <c r="Y23" s="5"/>
      <c r="Z23" s="75" t="s">
        <v>167</v>
      </c>
      <c r="AA23" s="75" t="s">
        <v>167</v>
      </c>
      <c r="AB23" s="75" t="s">
        <v>167</v>
      </c>
      <c r="AC23" s="39" t="s">
        <v>169</v>
      </c>
      <c r="AD23" s="75" t="s">
        <v>167</v>
      </c>
      <c r="AE23" s="75" t="s">
        <v>167</v>
      </c>
      <c r="AF23" s="5"/>
      <c r="AG23" s="75" t="s">
        <v>167</v>
      </c>
      <c r="AH23" s="75" t="s">
        <v>167</v>
      </c>
      <c r="AI23" s="75" t="s">
        <v>167</v>
      </c>
      <c r="AJ23" s="39" t="s">
        <v>169</v>
      </c>
      <c r="AK23" s="75" t="s">
        <v>167</v>
      </c>
      <c r="AL23" s="75" t="s">
        <v>167</v>
      </c>
      <c r="AM23" s="5"/>
      <c r="AN23" s="75" t="s">
        <v>167</v>
      </c>
      <c r="AO23" s="75" t="s">
        <v>167</v>
      </c>
      <c r="AP23" s="75" t="s">
        <v>167</v>
      </c>
      <c r="AQ23" s="75" t="s">
        <v>167</v>
      </c>
      <c r="AR23" s="75" t="s">
        <v>167</v>
      </c>
      <c r="AS23" s="75" t="s">
        <v>167</v>
      </c>
      <c r="AT23" s="5"/>
      <c r="AU23" s="75" t="s">
        <v>167</v>
      </c>
      <c r="AV23" s="39" t="s">
        <v>169</v>
      </c>
      <c r="AW23" s="75" t="s">
        <v>167</v>
      </c>
      <c r="AX23" s="75" t="s">
        <v>167</v>
      </c>
      <c r="AY23" s="75" t="s">
        <v>167</v>
      </c>
      <c r="AZ23" s="39" t="s">
        <v>169</v>
      </c>
      <c r="BA23" s="5"/>
      <c r="BB23" s="75" t="s">
        <v>167</v>
      </c>
      <c r="BC23" s="39" t="s">
        <v>169</v>
      </c>
      <c r="BD23" s="75" t="s">
        <v>167</v>
      </c>
      <c r="BE23" s="75" t="s">
        <v>167</v>
      </c>
      <c r="BF23" s="75" t="s">
        <v>167</v>
      </c>
      <c r="BG23" s="39" t="s">
        <v>169</v>
      </c>
      <c r="BH23" s="5"/>
    </row>
    <row r="24" spans="1:60" ht="15.75" customHeight="1" x14ac:dyDescent="0.25">
      <c r="A24" s="6"/>
      <c r="B24" s="29"/>
      <c r="C24" s="28"/>
      <c r="D24" s="30"/>
      <c r="E24" s="35"/>
      <c r="F24" s="10" t="s">
        <v>693</v>
      </c>
      <c r="G24" s="73" t="s">
        <v>58</v>
      </c>
      <c r="H24" s="73" t="s">
        <v>58</v>
      </c>
      <c r="I24" s="73" t="s">
        <v>58</v>
      </c>
      <c r="J24" s="73" t="s">
        <v>58</v>
      </c>
      <c r="K24" s="73" t="s">
        <v>58</v>
      </c>
      <c r="L24" s="73" t="s">
        <v>58</v>
      </c>
      <c r="M24" s="73" t="s">
        <v>58</v>
      </c>
      <c r="N24" s="73" t="s">
        <v>58</v>
      </c>
      <c r="O24" s="73" t="s">
        <v>58</v>
      </c>
      <c r="P24" s="73" t="s">
        <v>58</v>
      </c>
      <c r="Q24" s="73" t="s">
        <v>58</v>
      </c>
      <c r="R24" s="22"/>
      <c r="S24" s="22"/>
      <c r="T24" s="49" t="s">
        <v>339</v>
      </c>
      <c r="U24" s="46" t="s">
        <v>694</v>
      </c>
      <c r="V24" s="49" t="s">
        <v>108</v>
      </c>
      <c r="W24" s="49" t="s">
        <v>299</v>
      </c>
      <c r="X24" s="49" t="s">
        <v>301</v>
      </c>
      <c r="Y24" s="5"/>
      <c r="Z24" s="75" t="s">
        <v>167</v>
      </c>
      <c r="AA24" s="75" t="s">
        <v>167</v>
      </c>
      <c r="AB24" s="75" t="s">
        <v>167</v>
      </c>
      <c r="AC24" s="39" t="s">
        <v>169</v>
      </c>
      <c r="AD24" s="75" t="s">
        <v>167</v>
      </c>
      <c r="AE24" s="75" t="s">
        <v>167</v>
      </c>
      <c r="AF24" s="5"/>
      <c r="AG24" s="75" t="s">
        <v>167</v>
      </c>
      <c r="AH24" s="75" t="s">
        <v>167</v>
      </c>
      <c r="AI24" s="75" t="s">
        <v>167</v>
      </c>
      <c r="AJ24" s="39" t="s">
        <v>169</v>
      </c>
      <c r="AK24" s="75" t="s">
        <v>167</v>
      </c>
      <c r="AL24" s="75" t="s">
        <v>167</v>
      </c>
      <c r="AM24" s="5"/>
      <c r="AN24" s="75" t="s">
        <v>167</v>
      </c>
      <c r="AO24" s="75" t="s">
        <v>167</v>
      </c>
      <c r="AP24" s="75" t="s">
        <v>167</v>
      </c>
      <c r="AQ24" s="75" t="s">
        <v>167</v>
      </c>
      <c r="AR24" s="75" t="s">
        <v>167</v>
      </c>
      <c r="AS24" s="75" t="s">
        <v>167</v>
      </c>
      <c r="AT24" s="5"/>
      <c r="AU24" s="75" t="s">
        <v>167</v>
      </c>
      <c r="AV24" s="39" t="s">
        <v>169</v>
      </c>
      <c r="AW24" s="75" t="s">
        <v>167</v>
      </c>
      <c r="AX24" s="75" t="s">
        <v>167</v>
      </c>
      <c r="AY24" s="75" t="s">
        <v>167</v>
      </c>
      <c r="AZ24" s="39" t="s">
        <v>169</v>
      </c>
      <c r="BA24" s="5"/>
      <c r="BB24" s="75" t="s">
        <v>167</v>
      </c>
      <c r="BC24" s="39" t="s">
        <v>169</v>
      </c>
      <c r="BD24" s="75" t="s">
        <v>167</v>
      </c>
      <c r="BE24" s="75" t="s">
        <v>167</v>
      </c>
      <c r="BF24" s="75" t="s">
        <v>167</v>
      </c>
      <c r="BG24" s="39" t="s">
        <v>169</v>
      </c>
      <c r="BH24" s="5"/>
    </row>
    <row r="25" spans="1:60" ht="15.75" customHeight="1" x14ac:dyDescent="0.25">
      <c r="A25" s="6"/>
      <c r="B25" s="29"/>
      <c r="C25" s="28"/>
      <c r="D25" s="30"/>
      <c r="E25" s="35"/>
      <c r="F25" s="10" t="s">
        <v>695</v>
      </c>
      <c r="G25" s="73" t="s">
        <v>58</v>
      </c>
      <c r="H25" s="73" t="s">
        <v>58</v>
      </c>
      <c r="I25" s="73" t="s">
        <v>58</v>
      </c>
      <c r="J25" s="73" t="s">
        <v>58</v>
      </c>
      <c r="K25" s="73" t="s">
        <v>58</v>
      </c>
      <c r="L25" s="73" t="s">
        <v>58</v>
      </c>
      <c r="M25" s="73" t="s">
        <v>58</v>
      </c>
      <c r="N25" s="73" t="s">
        <v>58</v>
      </c>
      <c r="O25" s="73" t="s">
        <v>58</v>
      </c>
      <c r="P25" s="73" t="s">
        <v>58</v>
      </c>
      <c r="Q25" s="73" t="s">
        <v>58</v>
      </c>
      <c r="R25" s="22"/>
      <c r="S25" s="22"/>
      <c r="T25" s="49" t="s">
        <v>339</v>
      </c>
      <c r="U25" s="46" t="s">
        <v>696</v>
      </c>
      <c r="V25" s="49" t="s">
        <v>108</v>
      </c>
      <c r="W25" s="49" t="s">
        <v>299</v>
      </c>
      <c r="X25" s="49" t="s">
        <v>301</v>
      </c>
      <c r="Y25" s="5"/>
      <c r="Z25" s="39" t="s">
        <v>169</v>
      </c>
      <c r="AA25" s="39" t="s">
        <v>169</v>
      </c>
      <c r="AB25" s="39" t="s">
        <v>169</v>
      </c>
      <c r="AC25" s="39" t="s">
        <v>169</v>
      </c>
      <c r="AD25" s="39" t="s">
        <v>169</v>
      </c>
      <c r="AE25" s="39" t="s">
        <v>169</v>
      </c>
      <c r="AF25" s="5"/>
      <c r="AG25" s="75" t="s">
        <v>167</v>
      </c>
      <c r="AH25" s="75" t="s">
        <v>167</v>
      </c>
      <c r="AI25" s="75" t="s">
        <v>167</v>
      </c>
      <c r="AJ25" s="39" t="s">
        <v>169</v>
      </c>
      <c r="AK25" s="75" t="s">
        <v>167</v>
      </c>
      <c r="AL25" s="75" t="s">
        <v>167</v>
      </c>
      <c r="AM25" s="5"/>
      <c r="AN25" s="75" t="s">
        <v>167</v>
      </c>
      <c r="AO25" s="75" t="s">
        <v>167</v>
      </c>
      <c r="AP25" s="75" t="s">
        <v>167</v>
      </c>
      <c r="AQ25" s="39" t="s">
        <v>169</v>
      </c>
      <c r="AR25" s="75" t="s">
        <v>167</v>
      </c>
      <c r="AS25" s="75" t="s">
        <v>167</v>
      </c>
      <c r="AT25" s="5"/>
      <c r="AU25" s="75" t="s">
        <v>167</v>
      </c>
      <c r="AV25" s="39" t="s">
        <v>169</v>
      </c>
      <c r="AW25" s="75" t="s">
        <v>167</v>
      </c>
      <c r="AX25" s="75" t="s">
        <v>167</v>
      </c>
      <c r="AY25" s="75" t="s">
        <v>167</v>
      </c>
      <c r="AZ25" s="39" t="s">
        <v>169</v>
      </c>
      <c r="BA25" s="5"/>
      <c r="BB25" s="75" t="s">
        <v>167</v>
      </c>
      <c r="BC25" s="39" t="s">
        <v>169</v>
      </c>
      <c r="BD25" s="75" t="s">
        <v>167</v>
      </c>
      <c r="BE25" s="75" t="s">
        <v>167</v>
      </c>
      <c r="BF25" s="75" t="s">
        <v>167</v>
      </c>
      <c r="BG25" s="39" t="s">
        <v>169</v>
      </c>
      <c r="BH25" s="5"/>
    </row>
    <row r="26" spans="1:60" ht="15.75" customHeight="1" x14ac:dyDescent="0.25">
      <c r="A26" s="6"/>
      <c r="B26" s="29"/>
      <c r="C26" s="28"/>
      <c r="D26" s="30"/>
      <c r="E26" s="35"/>
      <c r="F26" s="10" t="s">
        <v>697</v>
      </c>
      <c r="G26" s="73" t="s">
        <v>58</v>
      </c>
      <c r="H26" s="73" t="s">
        <v>58</v>
      </c>
      <c r="I26" s="73" t="s">
        <v>58</v>
      </c>
      <c r="J26" s="73" t="s">
        <v>58</v>
      </c>
      <c r="K26" s="73" t="s">
        <v>58</v>
      </c>
      <c r="L26" s="73" t="s">
        <v>58</v>
      </c>
      <c r="M26" s="73" t="s">
        <v>58</v>
      </c>
      <c r="N26" s="73" t="s">
        <v>58</v>
      </c>
      <c r="O26" s="73" t="s">
        <v>58</v>
      </c>
      <c r="P26" s="73" t="s">
        <v>58</v>
      </c>
      <c r="Q26" s="73" t="s">
        <v>58</v>
      </c>
      <c r="R26" s="22"/>
      <c r="S26" s="22"/>
      <c r="T26" s="49" t="s">
        <v>339</v>
      </c>
      <c r="U26" s="46" t="s">
        <v>698</v>
      </c>
      <c r="V26" s="49" t="s">
        <v>108</v>
      </c>
      <c r="W26" s="49" t="s">
        <v>299</v>
      </c>
      <c r="X26" s="49" t="s">
        <v>301</v>
      </c>
      <c r="Y26" s="5"/>
      <c r="Z26" s="75" t="s">
        <v>167</v>
      </c>
      <c r="AA26" s="75" t="s">
        <v>167</v>
      </c>
      <c r="AB26" s="75" t="s">
        <v>167</v>
      </c>
      <c r="AC26" s="39" t="s">
        <v>169</v>
      </c>
      <c r="AD26" s="75" t="s">
        <v>167</v>
      </c>
      <c r="AE26" s="75" t="s">
        <v>167</v>
      </c>
      <c r="AF26" s="5"/>
      <c r="AG26" s="75" t="s">
        <v>167</v>
      </c>
      <c r="AH26" s="75" t="s">
        <v>167</v>
      </c>
      <c r="AI26" s="75" t="s">
        <v>167</v>
      </c>
      <c r="AJ26" s="39" t="s">
        <v>169</v>
      </c>
      <c r="AK26" s="75" t="s">
        <v>167</v>
      </c>
      <c r="AL26" s="75" t="s">
        <v>167</v>
      </c>
      <c r="AM26" s="5"/>
      <c r="AN26" s="75" t="s">
        <v>167</v>
      </c>
      <c r="AO26" s="75" t="s">
        <v>167</v>
      </c>
      <c r="AP26" s="75" t="s">
        <v>167</v>
      </c>
      <c r="AQ26" s="75" t="s">
        <v>167</v>
      </c>
      <c r="AR26" s="75" t="s">
        <v>167</v>
      </c>
      <c r="AS26" s="75" t="s">
        <v>167</v>
      </c>
      <c r="AT26" s="5"/>
      <c r="AU26" s="75" t="s">
        <v>167</v>
      </c>
      <c r="AV26" s="39" t="s">
        <v>169</v>
      </c>
      <c r="AW26" s="75" t="s">
        <v>167</v>
      </c>
      <c r="AX26" s="75" t="s">
        <v>167</v>
      </c>
      <c r="AY26" s="75" t="s">
        <v>167</v>
      </c>
      <c r="AZ26" s="39" t="s">
        <v>169</v>
      </c>
      <c r="BA26" s="5"/>
      <c r="BB26" s="75" t="s">
        <v>167</v>
      </c>
      <c r="BC26" s="39" t="s">
        <v>169</v>
      </c>
      <c r="BD26" s="75" t="s">
        <v>167</v>
      </c>
      <c r="BE26" s="75" t="s">
        <v>167</v>
      </c>
      <c r="BF26" s="75" t="s">
        <v>167</v>
      </c>
      <c r="BG26" s="39" t="s">
        <v>169</v>
      </c>
      <c r="BH26" s="5"/>
    </row>
    <row r="27" spans="1:60" ht="15.75" customHeight="1" thickBot="1" x14ac:dyDescent="0.3">
      <c r="A27" s="6"/>
      <c r="B27" s="29"/>
      <c r="C27" s="28"/>
      <c r="D27" s="30"/>
      <c r="E27" s="35"/>
      <c r="F27" s="10" t="s">
        <v>699</v>
      </c>
      <c r="G27" s="73" t="s">
        <v>58</v>
      </c>
      <c r="H27" s="73" t="s">
        <v>58</v>
      </c>
      <c r="I27" s="73" t="s">
        <v>58</v>
      </c>
      <c r="J27" s="73" t="s">
        <v>58</v>
      </c>
      <c r="K27" s="73" t="s">
        <v>58</v>
      </c>
      <c r="L27" s="73" t="s">
        <v>58</v>
      </c>
      <c r="M27" s="73" t="s">
        <v>58</v>
      </c>
      <c r="N27" s="73" t="s">
        <v>58</v>
      </c>
      <c r="O27" s="73" t="s">
        <v>58</v>
      </c>
      <c r="P27" s="73" t="s">
        <v>58</v>
      </c>
      <c r="Q27" s="73" t="s">
        <v>58</v>
      </c>
      <c r="R27" s="22"/>
      <c r="S27" s="22"/>
      <c r="T27" s="49" t="s">
        <v>339</v>
      </c>
      <c r="U27" s="46" t="s">
        <v>700</v>
      </c>
      <c r="V27" s="49" t="s">
        <v>108</v>
      </c>
      <c r="W27" s="49" t="s">
        <v>299</v>
      </c>
      <c r="X27" s="49" t="s">
        <v>301</v>
      </c>
      <c r="Y27" s="5"/>
      <c r="Z27" s="75" t="s">
        <v>167</v>
      </c>
      <c r="AA27" s="75" t="s">
        <v>167</v>
      </c>
      <c r="AB27" s="75" t="s">
        <v>167</v>
      </c>
      <c r="AC27" s="39" t="s">
        <v>169</v>
      </c>
      <c r="AD27" s="75" t="s">
        <v>167</v>
      </c>
      <c r="AE27" s="75" t="s">
        <v>167</v>
      </c>
      <c r="AF27" s="5"/>
      <c r="AG27" s="75" t="s">
        <v>167</v>
      </c>
      <c r="AH27" s="75" t="s">
        <v>167</v>
      </c>
      <c r="AI27" s="75" t="s">
        <v>167</v>
      </c>
      <c r="AJ27" s="39" t="s">
        <v>169</v>
      </c>
      <c r="AK27" s="75" t="s">
        <v>167</v>
      </c>
      <c r="AL27" s="75" t="s">
        <v>167</v>
      </c>
      <c r="AM27" s="5"/>
      <c r="AN27" s="75" t="s">
        <v>167</v>
      </c>
      <c r="AO27" s="75" t="s">
        <v>167</v>
      </c>
      <c r="AP27" s="75" t="s">
        <v>167</v>
      </c>
      <c r="AQ27" s="75" t="s">
        <v>167</v>
      </c>
      <c r="AR27" s="75" t="s">
        <v>167</v>
      </c>
      <c r="AS27" s="75" t="s">
        <v>167</v>
      </c>
      <c r="AT27" s="5"/>
      <c r="AU27" s="75" t="s">
        <v>167</v>
      </c>
      <c r="AV27" s="39" t="s">
        <v>169</v>
      </c>
      <c r="AW27" s="75" t="s">
        <v>167</v>
      </c>
      <c r="AX27" s="75" t="s">
        <v>167</v>
      </c>
      <c r="AY27" s="75" t="s">
        <v>167</v>
      </c>
      <c r="AZ27" s="39" t="s">
        <v>169</v>
      </c>
      <c r="BA27" s="5"/>
      <c r="BB27" s="75" t="s">
        <v>167</v>
      </c>
      <c r="BC27" s="39" t="s">
        <v>169</v>
      </c>
      <c r="BD27" s="75" t="s">
        <v>167</v>
      </c>
      <c r="BE27" s="75" t="s">
        <v>167</v>
      </c>
      <c r="BF27" s="75" t="s">
        <v>167</v>
      </c>
      <c r="BG27" s="39" t="s">
        <v>169</v>
      </c>
      <c r="BH27" s="5"/>
    </row>
    <row r="28" spans="1:60" ht="15.75" customHeight="1" thickBot="1" x14ac:dyDescent="0.3">
      <c r="A28" s="6"/>
      <c r="B28" s="29"/>
      <c r="C28" s="28"/>
      <c r="D28" s="30"/>
      <c r="E28" s="35"/>
      <c r="F28" s="36" t="s">
        <v>701</v>
      </c>
      <c r="G28" s="40" t="str">
        <f>"SOM debit ("&amp;ADDRESS(ROW(G23),COLUMN(G27),4)&amp;":"&amp;ADDRESS(ROW(G27),COLUMN(G27),4)&amp;")"</f>
        <v>SOM debit (G23:G27)</v>
      </c>
      <c r="H28" s="40" t="str">
        <f>"SOM debit ("&amp;ADDRESS(ROW(H23),COLUMN(H27),4)&amp;":"&amp;ADDRESS(ROW(H27),COLUMN(H27),4)&amp;")"</f>
        <v>SOM debit (H23:H27)</v>
      </c>
      <c r="I28" s="40" t="str">
        <f t="shared" ref="I28:Q28" si="8">"SOM debit ("&amp;ADDRESS(ROW(I23),COLUMN(I27),4)&amp;":"&amp;ADDRESS(ROW(I27),COLUMN(I27),4)&amp;")"</f>
        <v>SOM debit (I23:I27)</v>
      </c>
      <c r="J28" s="40" t="str">
        <f t="shared" si="8"/>
        <v>SOM debit (J23:J27)</v>
      </c>
      <c r="K28" s="40" t="str">
        <f t="shared" si="8"/>
        <v>SOM debit (K23:K27)</v>
      </c>
      <c r="L28" s="40" t="str">
        <f t="shared" si="8"/>
        <v>SOM debit (L23:L27)</v>
      </c>
      <c r="M28" s="40" t="str">
        <f t="shared" ref="M28:Q28" si="9">"SOM debit ("&amp;ADDRESS(ROW(M23),COLUMN(M27),4)&amp;":"&amp;ADDRESS(ROW(M27),COLUMN(M27),4)&amp;")"</f>
        <v>SOM debit (M23:M27)</v>
      </c>
      <c r="N28" s="40" t="str">
        <f t="shared" si="9"/>
        <v>SOM debit (N23:N27)</v>
      </c>
      <c r="O28" s="40" t="str">
        <f t="shared" si="9"/>
        <v>SOM debit (O23:O27)</v>
      </c>
      <c r="P28" s="40" t="str">
        <f t="shared" si="9"/>
        <v>SOM debit (P23:P27)</v>
      </c>
      <c r="Q28" s="40" t="str">
        <f t="shared" si="9"/>
        <v>SOM debit (Q23:Q27)</v>
      </c>
      <c r="R28" s="22"/>
      <c r="S28" s="22"/>
      <c r="T28" s="49" t="s">
        <v>339</v>
      </c>
      <c r="U28" s="46" t="s">
        <v>702</v>
      </c>
      <c r="V28" s="49" t="s">
        <v>108</v>
      </c>
      <c r="W28" s="49" t="s">
        <v>299</v>
      </c>
      <c r="X28" s="49" t="s">
        <v>301</v>
      </c>
      <c r="Y28" s="5"/>
      <c r="Z28" s="75" t="s">
        <v>167</v>
      </c>
      <c r="AA28" s="75" t="s">
        <v>167</v>
      </c>
      <c r="AB28" s="75" t="s">
        <v>167</v>
      </c>
      <c r="AC28" s="39" t="s">
        <v>169</v>
      </c>
      <c r="AD28" s="75" t="s">
        <v>167</v>
      </c>
      <c r="AE28" s="75" t="s">
        <v>167</v>
      </c>
      <c r="AF28" s="5"/>
      <c r="AG28" s="75" t="s">
        <v>167</v>
      </c>
      <c r="AH28" s="75" t="s">
        <v>167</v>
      </c>
      <c r="AI28" s="75" t="s">
        <v>167</v>
      </c>
      <c r="AJ28" s="39" t="s">
        <v>169</v>
      </c>
      <c r="AK28" s="75" t="s">
        <v>167</v>
      </c>
      <c r="AL28" s="75" t="s">
        <v>167</v>
      </c>
      <c r="AM28" s="5"/>
      <c r="AN28" s="75" t="s">
        <v>167</v>
      </c>
      <c r="AO28" s="75" t="s">
        <v>167</v>
      </c>
      <c r="AP28" s="75" t="s">
        <v>167</v>
      </c>
      <c r="AQ28" s="75" t="s">
        <v>167</v>
      </c>
      <c r="AR28" s="75" t="s">
        <v>167</v>
      </c>
      <c r="AS28" s="75" t="s">
        <v>167</v>
      </c>
      <c r="AT28" s="5"/>
      <c r="AU28" s="75" t="s">
        <v>167</v>
      </c>
      <c r="AV28" s="39" t="s">
        <v>169</v>
      </c>
      <c r="AW28" s="75" t="s">
        <v>167</v>
      </c>
      <c r="AX28" s="75" t="s">
        <v>167</v>
      </c>
      <c r="AY28" s="75" t="s">
        <v>167</v>
      </c>
      <c r="AZ28" s="39" t="s">
        <v>169</v>
      </c>
      <c r="BA28" s="5"/>
      <c r="BB28" s="75" t="s">
        <v>167</v>
      </c>
      <c r="BC28" s="39" t="s">
        <v>169</v>
      </c>
      <c r="BD28" s="75" t="s">
        <v>167</v>
      </c>
      <c r="BE28" s="75" t="s">
        <v>167</v>
      </c>
      <c r="BF28" s="75" t="s">
        <v>167</v>
      </c>
      <c r="BG28" s="39" t="s">
        <v>169</v>
      </c>
      <c r="BH28" s="5"/>
    </row>
    <row r="29" spans="1:60" ht="15.75" customHeight="1" x14ac:dyDescent="0.25">
      <c r="A29" s="6"/>
      <c r="B29" s="29"/>
      <c r="C29" s="28"/>
      <c r="D29" s="30"/>
      <c r="E29" s="35"/>
      <c r="F29" s="10" t="s">
        <v>703</v>
      </c>
      <c r="G29" s="73" t="s">
        <v>58</v>
      </c>
      <c r="H29" s="73" t="s">
        <v>58</v>
      </c>
      <c r="I29" s="73" t="s">
        <v>58</v>
      </c>
      <c r="J29" s="73" t="s">
        <v>58</v>
      </c>
      <c r="K29" s="73" t="s">
        <v>58</v>
      </c>
      <c r="L29" s="73" t="s">
        <v>58</v>
      </c>
      <c r="M29" s="73" t="s">
        <v>58</v>
      </c>
      <c r="N29" s="73" t="s">
        <v>58</v>
      </c>
      <c r="O29" s="73" t="s">
        <v>58</v>
      </c>
      <c r="P29" s="73" t="s">
        <v>58</v>
      </c>
      <c r="Q29" s="73" t="s">
        <v>58</v>
      </c>
      <c r="R29" s="22"/>
      <c r="S29" s="22"/>
      <c r="T29" s="49" t="s">
        <v>354</v>
      </c>
      <c r="U29" s="46" t="s">
        <v>704</v>
      </c>
      <c r="V29" s="49" t="s">
        <v>108</v>
      </c>
      <c r="W29" s="49" t="s">
        <v>299</v>
      </c>
      <c r="X29" s="49" t="s">
        <v>301</v>
      </c>
      <c r="Y29" s="5"/>
      <c r="Z29" s="75" t="s">
        <v>167</v>
      </c>
      <c r="AA29" s="75" t="s">
        <v>167</v>
      </c>
      <c r="AB29" s="75" t="s">
        <v>167</v>
      </c>
      <c r="AC29" s="39" t="s">
        <v>169</v>
      </c>
      <c r="AD29" s="75" t="s">
        <v>167</v>
      </c>
      <c r="AE29" s="75" t="s">
        <v>167</v>
      </c>
      <c r="AF29" s="5"/>
      <c r="AG29" s="75" t="s">
        <v>167</v>
      </c>
      <c r="AH29" s="75" t="s">
        <v>167</v>
      </c>
      <c r="AI29" s="75" t="s">
        <v>167</v>
      </c>
      <c r="AJ29" s="39" t="s">
        <v>169</v>
      </c>
      <c r="AK29" s="75" t="s">
        <v>167</v>
      </c>
      <c r="AL29" s="75" t="s">
        <v>167</v>
      </c>
      <c r="AM29" s="5"/>
      <c r="AN29" s="75" t="s">
        <v>167</v>
      </c>
      <c r="AO29" s="75" t="s">
        <v>167</v>
      </c>
      <c r="AP29" s="75" t="s">
        <v>167</v>
      </c>
      <c r="AQ29" s="75" t="s">
        <v>167</v>
      </c>
      <c r="AR29" s="75" t="s">
        <v>167</v>
      </c>
      <c r="AS29" s="75" t="s">
        <v>167</v>
      </c>
      <c r="AT29" s="5"/>
      <c r="AU29" s="75" t="s">
        <v>167</v>
      </c>
      <c r="AV29" s="39" t="s">
        <v>169</v>
      </c>
      <c r="AW29" s="75" t="s">
        <v>167</v>
      </c>
      <c r="AX29" s="75" t="s">
        <v>167</v>
      </c>
      <c r="AY29" s="75" t="s">
        <v>167</v>
      </c>
      <c r="AZ29" s="39" t="s">
        <v>169</v>
      </c>
      <c r="BA29" s="5"/>
      <c r="BB29" s="75" t="s">
        <v>167</v>
      </c>
      <c r="BC29" s="39" t="s">
        <v>169</v>
      </c>
      <c r="BD29" s="75" t="s">
        <v>167</v>
      </c>
      <c r="BE29" s="75" t="s">
        <v>167</v>
      </c>
      <c r="BF29" s="75" t="s">
        <v>167</v>
      </c>
      <c r="BG29" s="39" t="s">
        <v>169</v>
      </c>
      <c r="BH29" s="5"/>
    </row>
    <row r="30" spans="1:60" ht="15.75" customHeight="1" x14ac:dyDescent="0.25">
      <c r="A30" s="6"/>
      <c r="B30" s="29"/>
      <c r="C30" s="28"/>
      <c r="D30" s="30"/>
      <c r="E30" s="35"/>
      <c r="F30" s="10" t="s">
        <v>705</v>
      </c>
      <c r="G30" s="73" t="s">
        <v>58</v>
      </c>
      <c r="H30" s="73" t="s">
        <v>58</v>
      </c>
      <c r="I30" s="73" t="s">
        <v>58</v>
      </c>
      <c r="J30" s="73" t="s">
        <v>58</v>
      </c>
      <c r="K30" s="73" t="s">
        <v>58</v>
      </c>
      <c r="L30" s="73" t="s">
        <v>58</v>
      </c>
      <c r="M30" s="73" t="s">
        <v>58</v>
      </c>
      <c r="N30" s="73" t="s">
        <v>58</v>
      </c>
      <c r="O30" s="73" t="s">
        <v>58</v>
      </c>
      <c r="P30" s="73" t="s">
        <v>58</v>
      </c>
      <c r="Q30" s="73" t="s">
        <v>58</v>
      </c>
      <c r="R30" s="22"/>
      <c r="S30" s="22"/>
      <c r="T30" s="49" t="s">
        <v>354</v>
      </c>
      <c r="U30" s="46" t="s">
        <v>706</v>
      </c>
      <c r="V30" s="49" t="s">
        <v>108</v>
      </c>
      <c r="W30" s="49" t="s">
        <v>299</v>
      </c>
      <c r="X30" s="49" t="s">
        <v>301</v>
      </c>
      <c r="Y30" s="5"/>
      <c r="Z30" s="75" t="s">
        <v>167</v>
      </c>
      <c r="AA30" s="75" t="s">
        <v>167</v>
      </c>
      <c r="AB30" s="75" t="s">
        <v>167</v>
      </c>
      <c r="AC30" s="39" t="s">
        <v>169</v>
      </c>
      <c r="AD30" s="75" t="s">
        <v>167</v>
      </c>
      <c r="AE30" s="75" t="s">
        <v>167</v>
      </c>
      <c r="AF30" s="5"/>
      <c r="AG30" s="75" t="s">
        <v>167</v>
      </c>
      <c r="AH30" s="75" t="s">
        <v>167</v>
      </c>
      <c r="AI30" s="75" t="s">
        <v>167</v>
      </c>
      <c r="AJ30" s="39" t="s">
        <v>169</v>
      </c>
      <c r="AK30" s="75" t="s">
        <v>167</v>
      </c>
      <c r="AL30" s="75" t="s">
        <v>167</v>
      </c>
      <c r="AM30" s="5"/>
      <c r="AN30" s="75" t="s">
        <v>167</v>
      </c>
      <c r="AO30" s="75" t="s">
        <v>167</v>
      </c>
      <c r="AP30" s="75" t="s">
        <v>167</v>
      </c>
      <c r="AQ30" s="75" t="s">
        <v>167</v>
      </c>
      <c r="AR30" s="75" t="s">
        <v>167</v>
      </c>
      <c r="AS30" s="75" t="s">
        <v>167</v>
      </c>
      <c r="AT30" s="5"/>
      <c r="AU30" s="75" t="s">
        <v>167</v>
      </c>
      <c r="AV30" s="39" t="s">
        <v>169</v>
      </c>
      <c r="AW30" s="75" t="s">
        <v>167</v>
      </c>
      <c r="AX30" s="75" t="s">
        <v>167</v>
      </c>
      <c r="AY30" s="75" t="s">
        <v>167</v>
      </c>
      <c r="AZ30" s="39" t="s">
        <v>169</v>
      </c>
      <c r="BA30" s="5"/>
      <c r="BB30" s="75" t="s">
        <v>167</v>
      </c>
      <c r="BC30" s="39" t="s">
        <v>169</v>
      </c>
      <c r="BD30" s="75" t="s">
        <v>167</v>
      </c>
      <c r="BE30" s="75" t="s">
        <v>167</v>
      </c>
      <c r="BF30" s="75" t="s">
        <v>167</v>
      </c>
      <c r="BG30" s="39" t="s">
        <v>169</v>
      </c>
      <c r="BH30" s="5"/>
    </row>
    <row r="31" spans="1:60" ht="15.75" customHeight="1" x14ac:dyDescent="0.25">
      <c r="A31" s="6"/>
      <c r="B31" s="29"/>
      <c r="C31" s="28"/>
      <c r="D31" s="30"/>
      <c r="E31" s="35"/>
      <c r="F31" s="10" t="s">
        <v>528</v>
      </c>
      <c r="G31" s="73" t="s">
        <v>58</v>
      </c>
      <c r="H31" s="73" t="s">
        <v>58</v>
      </c>
      <c r="I31" s="73" t="s">
        <v>58</v>
      </c>
      <c r="J31" s="73" t="s">
        <v>58</v>
      </c>
      <c r="K31" s="73" t="s">
        <v>58</v>
      </c>
      <c r="L31" s="73" t="s">
        <v>58</v>
      </c>
      <c r="M31" s="73" t="s">
        <v>58</v>
      </c>
      <c r="N31" s="73" t="s">
        <v>58</v>
      </c>
      <c r="O31" s="73" t="s">
        <v>58</v>
      </c>
      <c r="P31" s="73" t="s">
        <v>58</v>
      </c>
      <c r="Q31" s="73" t="s">
        <v>58</v>
      </c>
      <c r="R31" s="22"/>
      <c r="S31" s="22"/>
      <c r="T31" s="49" t="s">
        <v>354</v>
      </c>
      <c r="U31" s="46" t="s">
        <v>707</v>
      </c>
      <c r="V31" s="49" t="s">
        <v>108</v>
      </c>
      <c r="W31" s="49" t="s">
        <v>299</v>
      </c>
      <c r="X31" s="49" t="s">
        <v>301</v>
      </c>
      <c r="Y31" s="5"/>
      <c r="Z31" s="75" t="s">
        <v>167</v>
      </c>
      <c r="AA31" s="75" t="s">
        <v>167</v>
      </c>
      <c r="AB31" s="75" t="s">
        <v>167</v>
      </c>
      <c r="AC31" s="39" t="s">
        <v>169</v>
      </c>
      <c r="AD31" s="75" t="s">
        <v>167</v>
      </c>
      <c r="AE31" s="75" t="s">
        <v>167</v>
      </c>
      <c r="AF31" s="5"/>
      <c r="AG31" s="75" t="s">
        <v>167</v>
      </c>
      <c r="AH31" s="75" t="s">
        <v>167</v>
      </c>
      <c r="AI31" s="75" t="s">
        <v>167</v>
      </c>
      <c r="AJ31" s="39" t="s">
        <v>169</v>
      </c>
      <c r="AK31" s="75" t="s">
        <v>167</v>
      </c>
      <c r="AL31" s="75" t="s">
        <v>167</v>
      </c>
      <c r="AM31" s="5"/>
      <c r="AN31" s="75" t="s">
        <v>167</v>
      </c>
      <c r="AO31" s="75" t="s">
        <v>167</v>
      </c>
      <c r="AP31" s="75" t="s">
        <v>167</v>
      </c>
      <c r="AQ31" s="75" t="s">
        <v>167</v>
      </c>
      <c r="AR31" s="75" t="s">
        <v>167</v>
      </c>
      <c r="AS31" s="75" t="s">
        <v>167</v>
      </c>
      <c r="AT31" s="5"/>
      <c r="AU31" s="75" t="s">
        <v>167</v>
      </c>
      <c r="AV31" s="39" t="s">
        <v>169</v>
      </c>
      <c r="AW31" s="75" t="s">
        <v>167</v>
      </c>
      <c r="AX31" s="75" t="s">
        <v>167</v>
      </c>
      <c r="AY31" s="75" t="s">
        <v>167</v>
      </c>
      <c r="AZ31" s="39" t="s">
        <v>169</v>
      </c>
      <c r="BA31" s="5"/>
      <c r="BB31" s="75" t="s">
        <v>167</v>
      </c>
      <c r="BC31" s="39" t="s">
        <v>169</v>
      </c>
      <c r="BD31" s="75" t="s">
        <v>167</v>
      </c>
      <c r="BE31" s="75" t="s">
        <v>167</v>
      </c>
      <c r="BF31" s="75" t="s">
        <v>167</v>
      </c>
      <c r="BG31" s="39" t="s">
        <v>169</v>
      </c>
      <c r="BH31" s="5"/>
    </row>
    <row r="32" spans="1:60" ht="15.75" customHeight="1" x14ac:dyDescent="0.25">
      <c r="A32" s="6"/>
      <c r="B32" s="29"/>
      <c r="C32" s="28"/>
      <c r="D32" s="30"/>
      <c r="E32" s="35"/>
      <c r="F32" s="10" t="s">
        <v>708</v>
      </c>
      <c r="G32" s="73" t="s">
        <v>58</v>
      </c>
      <c r="H32" s="73" t="s">
        <v>58</v>
      </c>
      <c r="I32" s="73" t="s">
        <v>58</v>
      </c>
      <c r="J32" s="73" t="s">
        <v>58</v>
      </c>
      <c r="K32" s="73" t="s">
        <v>58</v>
      </c>
      <c r="L32" s="73" t="s">
        <v>58</v>
      </c>
      <c r="M32" s="73" t="s">
        <v>58</v>
      </c>
      <c r="N32" s="73" t="s">
        <v>58</v>
      </c>
      <c r="O32" s="73" t="s">
        <v>58</v>
      </c>
      <c r="P32" s="73" t="s">
        <v>58</v>
      </c>
      <c r="Q32" s="73" t="s">
        <v>58</v>
      </c>
      <c r="R32" s="22"/>
      <c r="S32" s="22"/>
      <c r="T32" s="49" t="s">
        <v>354</v>
      </c>
      <c r="U32" s="46" t="s">
        <v>709</v>
      </c>
      <c r="V32" s="49" t="s">
        <v>108</v>
      </c>
      <c r="W32" s="49" t="s">
        <v>299</v>
      </c>
      <c r="X32" s="49" t="s">
        <v>301</v>
      </c>
      <c r="Y32" s="5"/>
      <c r="Z32" s="39" t="s">
        <v>169</v>
      </c>
      <c r="AA32" s="39" t="s">
        <v>169</v>
      </c>
      <c r="AB32" s="39" t="s">
        <v>169</v>
      </c>
      <c r="AC32" s="39" t="s">
        <v>169</v>
      </c>
      <c r="AD32" s="39" t="s">
        <v>169</v>
      </c>
      <c r="AE32" s="39" t="s">
        <v>169</v>
      </c>
      <c r="AF32" s="5"/>
      <c r="AG32" s="75" t="s">
        <v>167</v>
      </c>
      <c r="AH32" s="75" t="s">
        <v>167</v>
      </c>
      <c r="AI32" s="75" t="s">
        <v>167</v>
      </c>
      <c r="AJ32" s="39" t="s">
        <v>169</v>
      </c>
      <c r="AK32" s="75" t="s">
        <v>167</v>
      </c>
      <c r="AL32" s="75" t="s">
        <v>167</v>
      </c>
      <c r="AM32" s="5"/>
      <c r="AN32" s="75" t="s">
        <v>167</v>
      </c>
      <c r="AO32" s="75" t="s">
        <v>167</v>
      </c>
      <c r="AP32" s="75" t="s">
        <v>167</v>
      </c>
      <c r="AQ32" s="39" t="s">
        <v>169</v>
      </c>
      <c r="AR32" s="75" t="s">
        <v>167</v>
      </c>
      <c r="AS32" s="75" t="s">
        <v>167</v>
      </c>
      <c r="AT32" s="5"/>
      <c r="AU32" s="75" t="s">
        <v>167</v>
      </c>
      <c r="AV32" s="39" t="s">
        <v>169</v>
      </c>
      <c r="AW32" s="75" t="s">
        <v>167</v>
      </c>
      <c r="AX32" s="75" t="s">
        <v>167</v>
      </c>
      <c r="AY32" s="75" t="s">
        <v>167</v>
      </c>
      <c r="AZ32" s="39" t="s">
        <v>169</v>
      </c>
      <c r="BA32" s="5"/>
      <c r="BB32" s="75" t="s">
        <v>167</v>
      </c>
      <c r="BC32" s="39" t="s">
        <v>169</v>
      </c>
      <c r="BD32" s="75" t="s">
        <v>167</v>
      </c>
      <c r="BE32" s="75" t="s">
        <v>167</v>
      </c>
      <c r="BF32" s="75" t="s">
        <v>167</v>
      </c>
      <c r="BG32" s="39" t="s">
        <v>169</v>
      </c>
      <c r="BH32" s="5"/>
    </row>
    <row r="33" spans="1:60" ht="15.75" customHeight="1" x14ac:dyDescent="0.25">
      <c r="A33" s="6"/>
      <c r="B33" s="29"/>
      <c r="C33" s="28"/>
      <c r="D33" s="30"/>
      <c r="E33" s="35"/>
      <c r="F33" s="10" t="s">
        <v>710</v>
      </c>
      <c r="G33" s="73" t="s">
        <v>58</v>
      </c>
      <c r="H33" s="73" t="s">
        <v>58</v>
      </c>
      <c r="I33" s="73" t="s">
        <v>58</v>
      </c>
      <c r="J33" s="73" t="s">
        <v>58</v>
      </c>
      <c r="K33" s="73" t="s">
        <v>58</v>
      </c>
      <c r="L33" s="73" t="s">
        <v>58</v>
      </c>
      <c r="M33" s="73" t="s">
        <v>58</v>
      </c>
      <c r="N33" s="73" t="s">
        <v>58</v>
      </c>
      <c r="O33" s="73" t="s">
        <v>58</v>
      </c>
      <c r="P33" s="73" t="s">
        <v>58</v>
      </c>
      <c r="Q33" s="73" t="s">
        <v>58</v>
      </c>
      <c r="R33" s="22"/>
      <c r="S33" s="22"/>
      <c r="T33" s="49" t="s">
        <v>354</v>
      </c>
      <c r="U33" s="46" t="s">
        <v>711</v>
      </c>
      <c r="V33" s="49" t="s">
        <v>108</v>
      </c>
      <c r="W33" s="49" t="s">
        <v>299</v>
      </c>
      <c r="X33" s="49" t="s">
        <v>301</v>
      </c>
      <c r="Y33" s="5"/>
      <c r="Z33" s="75" t="s">
        <v>167</v>
      </c>
      <c r="AA33" s="75" t="s">
        <v>167</v>
      </c>
      <c r="AB33" s="75" t="s">
        <v>167</v>
      </c>
      <c r="AC33" s="39" t="s">
        <v>169</v>
      </c>
      <c r="AD33" s="75" t="s">
        <v>167</v>
      </c>
      <c r="AE33" s="75" t="s">
        <v>167</v>
      </c>
      <c r="AF33" s="5"/>
      <c r="AG33" s="75" t="s">
        <v>167</v>
      </c>
      <c r="AH33" s="75" t="s">
        <v>167</v>
      </c>
      <c r="AI33" s="75" t="s">
        <v>167</v>
      </c>
      <c r="AJ33" s="39" t="s">
        <v>169</v>
      </c>
      <c r="AK33" s="75" t="s">
        <v>167</v>
      </c>
      <c r="AL33" s="75" t="s">
        <v>167</v>
      </c>
      <c r="AM33" s="5"/>
      <c r="AN33" s="75" t="s">
        <v>167</v>
      </c>
      <c r="AO33" s="75" t="s">
        <v>167</v>
      </c>
      <c r="AP33" s="75" t="s">
        <v>167</v>
      </c>
      <c r="AQ33" s="75" t="s">
        <v>167</v>
      </c>
      <c r="AR33" s="75" t="s">
        <v>167</v>
      </c>
      <c r="AS33" s="75" t="s">
        <v>167</v>
      </c>
      <c r="AT33" s="5"/>
      <c r="AU33" s="75" t="s">
        <v>167</v>
      </c>
      <c r="AV33" s="39" t="s">
        <v>169</v>
      </c>
      <c r="AW33" s="75" t="s">
        <v>167</v>
      </c>
      <c r="AX33" s="75" t="s">
        <v>167</v>
      </c>
      <c r="AY33" s="75" t="s">
        <v>167</v>
      </c>
      <c r="AZ33" s="39" t="s">
        <v>169</v>
      </c>
      <c r="BA33" s="5"/>
      <c r="BB33" s="75" t="s">
        <v>167</v>
      </c>
      <c r="BC33" s="39" t="s">
        <v>169</v>
      </c>
      <c r="BD33" s="75" t="s">
        <v>167</v>
      </c>
      <c r="BE33" s="75" t="s">
        <v>167</v>
      </c>
      <c r="BF33" s="75" t="s">
        <v>167</v>
      </c>
      <c r="BG33" s="39" t="s">
        <v>169</v>
      </c>
      <c r="BH33" s="5"/>
    </row>
    <row r="34" spans="1:60" ht="15.75" customHeight="1" x14ac:dyDescent="0.25">
      <c r="A34" s="6"/>
      <c r="B34" s="29"/>
      <c r="C34" s="28"/>
      <c r="D34" s="30"/>
      <c r="E34" s="35"/>
      <c r="F34" s="10" t="s">
        <v>712</v>
      </c>
      <c r="G34" s="73" t="s">
        <v>58</v>
      </c>
      <c r="H34" s="73" t="s">
        <v>58</v>
      </c>
      <c r="I34" s="73" t="s">
        <v>58</v>
      </c>
      <c r="J34" s="73" t="s">
        <v>58</v>
      </c>
      <c r="K34" s="73" t="s">
        <v>58</v>
      </c>
      <c r="L34" s="73" t="s">
        <v>58</v>
      </c>
      <c r="M34" s="73" t="s">
        <v>58</v>
      </c>
      <c r="N34" s="73" t="s">
        <v>58</v>
      </c>
      <c r="O34" s="73" t="s">
        <v>58</v>
      </c>
      <c r="P34" s="73" t="s">
        <v>58</v>
      </c>
      <c r="Q34" s="73" t="s">
        <v>58</v>
      </c>
      <c r="R34" s="22"/>
      <c r="S34" s="22"/>
      <c r="T34" s="49" t="s">
        <v>354</v>
      </c>
      <c r="U34" s="46" t="s">
        <v>713</v>
      </c>
      <c r="V34" s="49" t="s">
        <v>108</v>
      </c>
      <c r="W34" s="49" t="s">
        <v>299</v>
      </c>
      <c r="X34" s="49" t="s">
        <v>301</v>
      </c>
      <c r="Y34" s="5"/>
      <c r="Z34" s="75" t="s">
        <v>167</v>
      </c>
      <c r="AA34" s="75" t="s">
        <v>167</v>
      </c>
      <c r="AB34" s="75" t="s">
        <v>167</v>
      </c>
      <c r="AC34" s="39" t="s">
        <v>169</v>
      </c>
      <c r="AD34" s="75" t="s">
        <v>167</v>
      </c>
      <c r="AE34" s="75" t="s">
        <v>167</v>
      </c>
      <c r="AF34" s="5"/>
      <c r="AG34" s="75" t="s">
        <v>167</v>
      </c>
      <c r="AH34" s="75" t="s">
        <v>167</v>
      </c>
      <c r="AI34" s="75" t="s">
        <v>167</v>
      </c>
      <c r="AJ34" s="39" t="s">
        <v>169</v>
      </c>
      <c r="AK34" s="75" t="s">
        <v>167</v>
      </c>
      <c r="AL34" s="75" t="s">
        <v>167</v>
      </c>
      <c r="AM34" s="5"/>
      <c r="AN34" s="75" t="s">
        <v>167</v>
      </c>
      <c r="AO34" s="75" t="s">
        <v>167</v>
      </c>
      <c r="AP34" s="75" t="s">
        <v>167</v>
      </c>
      <c r="AQ34" s="75" t="s">
        <v>167</v>
      </c>
      <c r="AR34" s="75" t="s">
        <v>167</v>
      </c>
      <c r="AS34" s="75" t="s">
        <v>167</v>
      </c>
      <c r="AT34" s="5"/>
      <c r="AU34" s="75" t="s">
        <v>167</v>
      </c>
      <c r="AV34" s="39" t="s">
        <v>169</v>
      </c>
      <c r="AW34" s="75" t="s">
        <v>167</v>
      </c>
      <c r="AX34" s="75" t="s">
        <v>167</v>
      </c>
      <c r="AY34" s="75" t="s">
        <v>167</v>
      </c>
      <c r="AZ34" s="39" t="s">
        <v>169</v>
      </c>
      <c r="BA34" s="5"/>
      <c r="BB34" s="75" t="s">
        <v>167</v>
      </c>
      <c r="BC34" s="39" t="s">
        <v>169</v>
      </c>
      <c r="BD34" s="75" t="s">
        <v>167</v>
      </c>
      <c r="BE34" s="75" t="s">
        <v>167</v>
      </c>
      <c r="BF34" s="75" t="s">
        <v>167</v>
      </c>
      <c r="BG34" s="39" t="s">
        <v>169</v>
      </c>
      <c r="BH34" s="5"/>
    </row>
    <row r="35" spans="1:60" ht="15.75" customHeight="1" thickBot="1" x14ac:dyDescent="0.3">
      <c r="A35" s="6"/>
      <c r="B35" s="29"/>
      <c r="C35" s="28"/>
      <c r="D35" s="30"/>
      <c r="E35" s="35"/>
      <c r="F35" s="10" t="s">
        <v>714</v>
      </c>
      <c r="G35" s="73" t="s">
        <v>58</v>
      </c>
      <c r="H35" s="73" t="s">
        <v>58</v>
      </c>
      <c r="I35" s="73" t="s">
        <v>58</v>
      </c>
      <c r="J35" s="73" t="s">
        <v>58</v>
      </c>
      <c r="K35" s="73" t="s">
        <v>58</v>
      </c>
      <c r="L35" s="73" t="s">
        <v>58</v>
      </c>
      <c r="M35" s="73" t="s">
        <v>58</v>
      </c>
      <c r="N35" s="73" t="s">
        <v>58</v>
      </c>
      <c r="O35" s="73" t="s">
        <v>58</v>
      </c>
      <c r="P35" s="73" t="s">
        <v>58</v>
      </c>
      <c r="Q35" s="73" t="s">
        <v>58</v>
      </c>
      <c r="R35" s="22"/>
      <c r="S35" s="22"/>
      <c r="T35" s="49" t="s">
        <v>354</v>
      </c>
      <c r="U35" s="46" t="s">
        <v>715</v>
      </c>
      <c r="V35" s="49" t="s">
        <v>108</v>
      </c>
      <c r="W35" s="49" t="s">
        <v>299</v>
      </c>
      <c r="X35" s="49" t="s">
        <v>301</v>
      </c>
      <c r="Y35" s="5"/>
      <c r="Z35" s="75" t="s">
        <v>167</v>
      </c>
      <c r="AA35" s="75" t="s">
        <v>167</v>
      </c>
      <c r="AB35" s="75" t="s">
        <v>167</v>
      </c>
      <c r="AC35" s="39" t="s">
        <v>169</v>
      </c>
      <c r="AD35" s="75" t="s">
        <v>167</v>
      </c>
      <c r="AE35" s="75" t="s">
        <v>167</v>
      </c>
      <c r="AF35" s="5"/>
      <c r="AG35" s="75" t="s">
        <v>167</v>
      </c>
      <c r="AH35" s="75" t="s">
        <v>167</v>
      </c>
      <c r="AI35" s="75" t="s">
        <v>167</v>
      </c>
      <c r="AJ35" s="39" t="s">
        <v>169</v>
      </c>
      <c r="AK35" s="75" t="s">
        <v>167</v>
      </c>
      <c r="AL35" s="75" t="s">
        <v>167</v>
      </c>
      <c r="AM35" s="5"/>
      <c r="AN35" s="75" t="s">
        <v>167</v>
      </c>
      <c r="AO35" s="75" t="s">
        <v>167</v>
      </c>
      <c r="AP35" s="75" t="s">
        <v>167</v>
      </c>
      <c r="AQ35" s="75" t="s">
        <v>167</v>
      </c>
      <c r="AR35" s="75" t="s">
        <v>167</v>
      </c>
      <c r="AS35" s="75" t="s">
        <v>167</v>
      </c>
      <c r="AT35" s="5"/>
      <c r="AU35" s="75" t="s">
        <v>167</v>
      </c>
      <c r="AV35" s="39" t="s">
        <v>169</v>
      </c>
      <c r="AW35" s="75" t="s">
        <v>167</v>
      </c>
      <c r="AX35" s="75" t="s">
        <v>167</v>
      </c>
      <c r="AY35" s="75" t="s">
        <v>167</v>
      </c>
      <c r="AZ35" s="39" t="s">
        <v>169</v>
      </c>
      <c r="BA35" s="5"/>
      <c r="BB35" s="75" t="s">
        <v>167</v>
      </c>
      <c r="BC35" s="39" t="s">
        <v>169</v>
      </c>
      <c r="BD35" s="75" t="s">
        <v>167</v>
      </c>
      <c r="BE35" s="75" t="s">
        <v>167</v>
      </c>
      <c r="BF35" s="75" t="s">
        <v>167</v>
      </c>
      <c r="BG35" s="39" t="s">
        <v>169</v>
      </c>
      <c r="BH35" s="5"/>
    </row>
    <row r="36" spans="1:60" ht="15.75" customHeight="1" thickBot="1" x14ac:dyDescent="0.3">
      <c r="A36" s="6"/>
      <c r="B36" s="29"/>
      <c r="C36" s="28"/>
      <c r="D36" s="30"/>
      <c r="E36" s="35"/>
      <c r="F36" s="36" t="s">
        <v>716</v>
      </c>
      <c r="G36" s="40" t="str">
        <f>"SOM credit ("&amp;ADDRESS(ROW(G29),COLUMN(G35),4)&amp;":"&amp;ADDRESS(ROW(G35),COLUMN(G35),4)&amp;")"</f>
        <v>SOM credit (G29:G35)</v>
      </c>
      <c r="H36" s="40" t="str">
        <f>"SOM credit ("&amp;ADDRESS(ROW(H29),COLUMN(H35),4)&amp;":"&amp;ADDRESS(ROW(H35),COLUMN(H35),4)&amp;")"</f>
        <v>SOM credit (H29:H35)</v>
      </c>
      <c r="I36" s="40" t="str">
        <f t="shared" ref="I36:Q36" si="10">"SOM credit ("&amp;ADDRESS(ROW(I29),COLUMN(I35),4)&amp;":"&amp;ADDRESS(ROW(I35),COLUMN(I35),4)&amp;")"</f>
        <v>SOM credit (I29:I35)</v>
      </c>
      <c r="J36" s="40" t="str">
        <f t="shared" si="10"/>
        <v>SOM credit (J29:J35)</v>
      </c>
      <c r="K36" s="40" t="str">
        <f t="shared" si="10"/>
        <v>SOM credit (K29:K35)</v>
      </c>
      <c r="L36" s="40" t="str">
        <f t="shared" si="10"/>
        <v>SOM credit (L29:L35)</v>
      </c>
      <c r="M36" s="40" t="str">
        <f t="shared" ref="M36:Q36" si="11">"SOM credit ("&amp;ADDRESS(ROW(M29),COLUMN(M35),4)&amp;":"&amp;ADDRESS(ROW(M35),COLUMN(M35),4)&amp;")"</f>
        <v>SOM credit (M29:M35)</v>
      </c>
      <c r="N36" s="40" t="str">
        <f t="shared" si="11"/>
        <v>SOM credit (N29:N35)</v>
      </c>
      <c r="O36" s="40" t="str">
        <f t="shared" si="11"/>
        <v>SOM credit (O29:O35)</v>
      </c>
      <c r="P36" s="40" t="str">
        <f t="shared" si="11"/>
        <v>SOM credit (P29:P35)</v>
      </c>
      <c r="Q36" s="40" t="str">
        <f t="shared" si="11"/>
        <v>SOM credit (Q29:Q35)</v>
      </c>
      <c r="R36" s="22"/>
      <c r="S36" s="22"/>
      <c r="T36" s="49" t="s">
        <v>354</v>
      </c>
      <c r="U36" s="46" t="s">
        <v>717</v>
      </c>
      <c r="V36" s="49" t="s">
        <v>108</v>
      </c>
      <c r="W36" s="49" t="s">
        <v>299</v>
      </c>
      <c r="X36" s="49" t="s">
        <v>301</v>
      </c>
      <c r="Y36" s="5"/>
      <c r="Z36" s="75" t="s">
        <v>167</v>
      </c>
      <c r="AA36" s="75" t="s">
        <v>167</v>
      </c>
      <c r="AB36" s="75" t="s">
        <v>167</v>
      </c>
      <c r="AC36" s="39" t="s">
        <v>169</v>
      </c>
      <c r="AD36" s="75" t="s">
        <v>167</v>
      </c>
      <c r="AE36" s="75" t="s">
        <v>167</v>
      </c>
      <c r="AF36" s="5"/>
      <c r="AG36" s="75" t="s">
        <v>167</v>
      </c>
      <c r="AH36" s="75" t="s">
        <v>167</v>
      </c>
      <c r="AI36" s="75" t="s">
        <v>167</v>
      </c>
      <c r="AJ36" s="39" t="s">
        <v>169</v>
      </c>
      <c r="AK36" s="75" t="s">
        <v>167</v>
      </c>
      <c r="AL36" s="75" t="s">
        <v>167</v>
      </c>
      <c r="AM36" s="5"/>
      <c r="AN36" s="75" t="s">
        <v>167</v>
      </c>
      <c r="AO36" s="75" t="s">
        <v>167</v>
      </c>
      <c r="AP36" s="75" t="s">
        <v>167</v>
      </c>
      <c r="AQ36" s="75" t="s">
        <v>167</v>
      </c>
      <c r="AR36" s="75" t="s">
        <v>167</v>
      </c>
      <c r="AS36" s="75" t="s">
        <v>167</v>
      </c>
      <c r="AT36" s="5"/>
      <c r="AU36" s="75" t="s">
        <v>167</v>
      </c>
      <c r="AV36" s="39" t="s">
        <v>169</v>
      </c>
      <c r="AW36" s="75" t="s">
        <v>167</v>
      </c>
      <c r="AX36" s="75" t="s">
        <v>167</v>
      </c>
      <c r="AY36" s="75" t="s">
        <v>167</v>
      </c>
      <c r="AZ36" s="39" t="s">
        <v>169</v>
      </c>
      <c r="BA36" s="5"/>
      <c r="BB36" s="75" t="s">
        <v>167</v>
      </c>
      <c r="BC36" s="39" t="s">
        <v>169</v>
      </c>
      <c r="BD36" s="75" t="s">
        <v>167</v>
      </c>
      <c r="BE36" s="75" t="s">
        <v>167</v>
      </c>
      <c r="BF36" s="75" t="s">
        <v>167</v>
      </c>
      <c r="BG36" s="39" t="s">
        <v>169</v>
      </c>
      <c r="BH36" s="5"/>
    </row>
    <row r="37" spans="1:60" ht="15.75" customHeight="1" thickBot="1" x14ac:dyDescent="0.3">
      <c r="A37" s="6"/>
      <c r="B37" s="29"/>
      <c r="C37" s="28"/>
      <c r="D37" s="30"/>
      <c r="E37" s="30"/>
      <c r="F37" s="31" t="s">
        <v>718</v>
      </c>
      <c r="G37" s="40" t="str">
        <f>"debit ("&amp;ADDRESS(ROW(G28),COLUMN(G36),4)&amp;") - credit ("&amp;ADDRESS(ROW(G36),COLUMN(G36),4)&amp;")"</f>
        <v>debit (G28) - credit (G36)</v>
      </c>
      <c r="H37" s="40" t="str">
        <f>"debit ("&amp;ADDRESS(ROW(H28),COLUMN(H36),4)&amp;") - credit ("&amp;ADDRESS(ROW(H36),COLUMN(H36),4)&amp;")"</f>
        <v>debit (H28) - credit (H36)</v>
      </c>
      <c r="I37" s="40" t="str">
        <f t="shared" ref="I37:Q37" si="12">"debit ("&amp;ADDRESS(ROW(I28),COLUMN(I36),4)&amp;") - credit ("&amp;ADDRESS(ROW(I36),COLUMN(I36),4)&amp;")"</f>
        <v>debit (I28) - credit (I36)</v>
      </c>
      <c r="J37" s="40" t="str">
        <f t="shared" si="12"/>
        <v>debit (J28) - credit (J36)</v>
      </c>
      <c r="K37" s="40" t="str">
        <f t="shared" si="12"/>
        <v>debit (K28) - credit (K36)</v>
      </c>
      <c r="L37" s="40" t="str">
        <f t="shared" si="12"/>
        <v>debit (L28) - credit (L36)</v>
      </c>
      <c r="M37" s="40" t="str">
        <f t="shared" ref="M37:Q37" si="13">"debit ("&amp;ADDRESS(ROW(M28),COLUMN(M36),4)&amp;") - credit ("&amp;ADDRESS(ROW(M36),COLUMN(M36),4)&amp;")"</f>
        <v>debit (M28) - credit (M36)</v>
      </c>
      <c r="N37" s="40" t="str">
        <f t="shared" si="13"/>
        <v>debit (N28) - credit (N36)</v>
      </c>
      <c r="O37" s="40" t="str">
        <f t="shared" si="13"/>
        <v>debit (O28) - credit (O36)</v>
      </c>
      <c r="P37" s="40" t="str">
        <f t="shared" si="13"/>
        <v>debit (P28) - credit (P36)</v>
      </c>
      <c r="Q37" s="40" t="str">
        <f t="shared" si="13"/>
        <v>debit (Q28) - credit (Q36)</v>
      </c>
      <c r="R37" s="22"/>
      <c r="S37" s="22"/>
      <c r="T37" s="49" t="s">
        <v>339</v>
      </c>
      <c r="U37" s="46" t="s">
        <v>719</v>
      </c>
      <c r="V37" s="49" t="s">
        <v>108</v>
      </c>
      <c r="W37" s="49" t="s">
        <v>299</v>
      </c>
      <c r="X37" s="49" t="s">
        <v>301</v>
      </c>
      <c r="Y37" s="5"/>
      <c r="Z37" s="75" t="s">
        <v>167</v>
      </c>
      <c r="AA37" s="75" t="s">
        <v>167</v>
      </c>
      <c r="AB37" s="75" t="s">
        <v>167</v>
      </c>
      <c r="AC37" s="39" t="s">
        <v>169</v>
      </c>
      <c r="AD37" s="75" t="s">
        <v>167</v>
      </c>
      <c r="AE37" s="75" t="s">
        <v>167</v>
      </c>
      <c r="AF37" s="5"/>
      <c r="AG37" s="75" t="s">
        <v>167</v>
      </c>
      <c r="AH37" s="75" t="s">
        <v>167</v>
      </c>
      <c r="AI37" s="75" t="s">
        <v>167</v>
      </c>
      <c r="AJ37" s="39" t="s">
        <v>169</v>
      </c>
      <c r="AK37" s="75" t="s">
        <v>167</v>
      </c>
      <c r="AL37" s="75" t="s">
        <v>167</v>
      </c>
      <c r="AM37" s="5"/>
      <c r="AN37" s="75" t="s">
        <v>167</v>
      </c>
      <c r="AO37" s="75" t="s">
        <v>167</v>
      </c>
      <c r="AP37" s="75" t="s">
        <v>167</v>
      </c>
      <c r="AQ37" s="75" t="s">
        <v>167</v>
      </c>
      <c r="AR37" s="75" t="s">
        <v>167</v>
      </c>
      <c r="AS37" s="75" t="s">
        <v>167</v>
      </c>
      <c r="AT37" s="5"/>
      <c r="AU37" s="75" t="s">
        <v>167</v>
      </c>
      <c r="AV37" s="39" t="s">
        <v>169</v>
      </c>
      <c r="AW37" s="75" t="s">
        <v>167</v>
      </c>
      <c r="AX37" s="75" t="s">
        <v>167</v>
      </c>
      <c r="AY37" s="75" t="s">
        <v>167</v>
      </c>
      <c r="AZ37" s="39" t="s">
        <v>169</v>
      </c>
      <c r="BA37" s="5"/>
      <c r="BB37" s="75" t="s">
        <v>167</v>
      </c>
      <c r="BC37" s="39" t="s">
        <v>169</v>
      </c>
      <c r="BD37" s="75" t="s">
        <v>167</v>
      </c>
      <c r="BE37" s="75" t="s">
        <v>167</v>
      </c>
      <c r="BF37" s="75" t="s">
        <v>167</v>
      </c>
      <c r="BG37" s="39" t="s">
        <v>169</v>
      </c>
      <c r="BH37" s="5"/>
    </row>
    <row r="38" spans="1:60" ht="15.75" customHeight="1" x14ac:dyDescent="0.25">
      <c r="A38" s="6"/>
      <c r="B38" s="29"/>
      <c r="C38" s="28"/>
      <c r="D38" s="30"/>
      <c r="E38" s="30"/>
      <c r="F38" s="10" t="s">
        <v>720</v>
      </c>
      <c r="G38" s="73" t="s">
        <v>58</v>
      </c>
      <c r="H38" s="73" t="s">
        <v>58</v>
      </c>
      <c r="I38" s="73" t="s">
        <v>58</v>
      </c>
      <c r="J38" s="73" t="s">
        <v>58</v>
      </c>
      <c r="K38" s="73" t="s">
        <v>58</v>
      </c>
      <c r="L38" s="73" t="s">
        <v>58</v>
      </c>
      <c r="M38" s="73" t="s">
        <v>58</v>
      </c>
      <c r="N38" s="73" t="s">
        <v>58</v>
      </c>
      <c r="O38" s="73" t="s">
        <v>58</v>
      </c>
      <c r="P38" s="73" t="s">
        <v>58</v>
      </c>
      <c r="Q38" s="73" t="s">
        <v>58</v>
      </c>
      <c r="R38" s="22"/>
      <c r="S38" s="22"/>
      <c r="T38" s="49" t="s">
        <v>339</v>
      </c>
      <c r="U38" s="46" t="s">
        <v>721</v>
      </c>
      <c r="V38" s="49" t="s">
        <v>108</v>
      </c>
      <c r="W38" s="49" t="s">
        <v>299</v>
      </c>
      <c r="X38" s="49" t="s">
        <v>301</v>
      </c>
      <c r="Y38" s="5"/>
      <c r="Z38" s="75" t="s">
        <v>167</v>
      </c>
      <c r="AA38" s="75" t="s">
        <v>167</v>
      </c>
      <c r="AB38" s="75" t="s">
        <v>167</v>
      </c>
      <c r="AC38" s="39" t="s">
        <v>169</v>
      </c>
      <c r="AD38" s="75" t="s">
        <v>167</v>
      </c>
      <c r="AE38" s="75" t="s">
        <v>167</v>
      </c>
      <c r="AF38" s="5"/>
      <c r="AG38" s="75" t="s">
        <v>167</v>
      </c>
      <c r="AH38" s="75" t="s">
        <v>167</v>
      </c>
      <c r="AI38" s="75" t="s">
        <v>167</v>
      </c>
      <c r="AJ38" s="39" t="s">
        <v>169</v>
      </c>
      <c r="AK38" s="75" t="s">
        <v>167</v>
      </c>
      <c r="AL38" s="75" t="s">
        <v>167</v>
      </c>
      <c r="AM38" s="5"/>
      <c r="AN38" s="75" t="s">
        <v>167</v>
      </c>
      <c r="AO38" s="75" t="s">
        <v>167</v>
      </c>
      <c r="AP38" s="75" t="s">
        <v>167</v>
      </c>
      <c r="AQ38" s="75" t="s">
        <v>167</v>
      </c>
      <c r="AR38" s="75" t="s">
        <v>167</v>
      </c>
      <c r="AS38" s="75" t="s">
        <v>167</v>
      </c>
      <c r="AT38" s="5"/>
      <c r="AU38" s="75" t="s">
        <v>167</v>
      </c>
      <c r="AV38" s="39" t="s">
        <v>169</v>
      </c>
      <c r="AW38" s="75" t="s">
        <v>167</v>
      </c>
      <c r="AX38" s="75" t="s">
        <v>167</v>
      </c>
      <c r="AY38" s="75" t="s">
        <v>167</v>
      </c>
      <c r="AZ38" s="39" t="s">
        <v>169</v>
      </c>
      <c r="BA38" s="5"/>
      <c r="BB38" s="75" t="s">
        <v>167</v>
      </c>
      <c r="BC38" s="39" t="s">
        <v>169</v>
      </c>
      <c r="BD38" s="75" t="s">
        <v>167</v>
      </c>
      <c r="BE38" s="75" t="s">
        <v>167</v>
      </c>
      <c r="BF38" s="75" t="s">
        <v>167</v>
      </c>
      <c r="BG38" s="39" t="s">
        <v>169</v>
      </c>
      <c r="BH38" s="5"/>
    </row>
    <row r="39" spans="1:60" ht="15.75" customHeight="1" x14ac:dyDescent="0.25">
      <c r="A39" s="6"/>
      <c r="B39" s="29"/>
      <c r="C39" s="28"/>
      <c r="D39" s="30"/>
      <c r="E39" s="30"/>
      <c r="F39" s="10" t="s">
        <v>722</v>
      </c>
      <c r="G39" s="73" t="s">
        <v>58</v>
      </c>
      <c r="H39" s="73" t="s">
        <v>58</v>
      </c>
      <c r="I39" s="73" t="s">
        <v>58</v>
      </c>
      <c r="J39" s="73" t="s">
        <v>58</v>
      </c>
      <c r="K39" s="73" t="s">
        <v>58</v>
      </c>
      <c r="L39" s="73" t="s">
        <v>58</v>
      </c>
      <c r="M39" s="73" t="s">
        <v>58</v>
      </c>
      <c r="N39" s="73" t="s">
        <v>58</v>
      </c>
      <c r="O39" s="73" t="s">
        <v>58</v>
      </c>
      <c r="P39" s="73" t="s">
        <v>58</v>
      </c>
      <c r="Q39" s="73" t="s">
        <v>58</v>
      </c>
      <c r="R39" s="22"/>
      <c r="S39" s="22"/>
      <c r="T39" s="49" t="s">
        <v>339</v>
      </c>
      <c r="U39" s="46" t="s">
        <v>723</v>
      </c>
      <c r="V39" s="49" t="s">
        <v>108</v>
      </c>
      <c r="W39" s="49" t="s">
        <v>299</v>
      </c>
      <c r="X39" s="49" t="s">
        <v>301</v>
      </c>
      <c r="Y39" s="5"/>
      <c r="Z39" s="75" t="s">
        <v>167</v>
      </c>
      <c r="AA39" s="75" t="s">
        <v>167</v>
      </c>
      <c r="AB39" s="75" t="s">
        <v>167</v>
      </c>
      <c r="AC39" s="39" t="s">
        <v>169</v>
      </c>
      <c r="AD39" s="75" t="s">
        <v>167</v>
      </c>
      <c r="AE39" s="75" t="s">
        <v>167</v>
      </c>
      <c r="AF39" s="5"/>
      <c r="AG39" s="75" t="s">
        <v>167</v>
      </c>
      <c r="AH39" s="75" t="s">
        <v>167</v>
      </c>
      <c r="AI39" s="75" t="s">
        <v>167</v>
      </c>
      <c r="AJ39" s="39" t="s">
        <v>169</v>
      </c>
      <c r="AK39" s="75" t="s">
        <v>167</v>
      </c>
      <c r="AL39" s="75" t="s">
        <v>167</v>
      </c>
      <c r="AM39" s="5"/>
      <c r="AN39" s="75" t="s">
        <v>167</v>
      </c>
      <c r="AO39" s="75" t="s">
        <v>167</v>
      </c>
      <c r="AP39" s="75" t="s">
        <v>167</v>
      </c>
      <c r="AQ39" s="75" t="s">
        <v>167</v>
      </c>
      <c r="AR39" s="75" t="s">
        <v>167</v>
      </c>
      <c r="AS39" s="75" t="s">
        <v>167</v>
      </c>
      <c r="AT39" s="5"/>
      <c r="AU39" s="75" t="s">
        <v>167</v>
      </c>
      <c r="AV39" s="39" t="s">
        <v>169</v>
      </c>
      <c r="AW39" s="75" t="s">
        <v>167</v>
      </c>
      <c r="AX39" s="75" t="s">
        <v>167</v>
      </c>
      <c r="AY39" s="75" t="s">
        <v>167</v>
      </c>
      <c r="AZ39" s="39" t="s">
        <v>169</v>
      </c>
      <c r="BA39" s="5"/>
      <c r="BB39" s="75" t="s">
        <v>167</v>
      </c>
      <c r="BC39" s="39" t="s">
        <v>169</v>
      </c>
      <c r="BD39" s="75" t="s">
        <v>167</v>
      </c>
      <c r="BE39" s="75" t="s">
        <v>167</v>
      </c>
      <c r="BF39" s="75" t="s">
        <v>167</v>
      </c>
      <c r="BG39" s="39" t="s">
        <v>169</v>
      </c>
      <c r="BH39" s="5"/>
    </row>
    <row r="40" spans="1:60" ht="15.75" customHeight="1" x14ac:dyDescent="0.25">
      <c r="A40" s="6"/>
      <c r="B40" s="29"/>
      <c r="C40" s="28"/>
      <c r="D40" s="30"/>
      <c r="E40" s="30"/>
      <c r="F40" s="10" t="s">
        <v>724</v>
      </c>
      <c r="G40" s="73" t="s">
        <v>58</v>
      </c>
      <c r="H40" s="73" t="s">
        <v>58</v>
      </c>
      <c r="I40" s="73" t="s">
        <v>58</v>
      </c>
      <c r="J40" s="73" t="s">
        <v>58</v>
      </c>
      <c r="K40" s="73" t="s">
        <v>58</v>
      </c>
      <c r="L40" s="73" t="s">
        <v>58</v>
      </c>
      <c r="M40" s="73" t="s">
        <v>58</v>
      </c>
      <c r="N40" s="73" t="s">
        <v>58</v>
      </c>
      <c r="O40" s="73" t="s">
        <v>58</v>
      </c>
      <c r="P40" s="73" t="s">
        <v>58</v>
      </c>
      <c r="Q40" s="73" t="s">
        <v>58</v>
      </c>
      <c r="R40" s="22"/>
      <c r="S40" s="22"/>
      <c r="T40" s="49" t="s">
        <v>354</v>
      </c>
      <c r="U40" s="46" t="s">
        <v>725</v>
      </c>
      <c r="V40" s="49" t="s">
        <v>108</v>
      </c>
      <c r="W40" s="49" t="s">
        <v>299</v>
      </c>
      <c r="X40" s="49" t="s">
        <v>301</v>
      </c>
      <c r="Y40" s="5"/>
      <c r="Z40" s="75" t="s">
        <v>167</v>
      </c>
      <c r="AA40" s="75" t="s">
        <v>167</v>
      </c>
      <c r="AB40" s="75" t="s">
        <v>167</v>
      </c>
      <c r="AC40" s="39" t="s">
        <v>169</v>
      </c>
      <c r="AD40" s="75" t="s">
        <v>167</v>
      </c>
      <c r="AE40" s="75" t="s">
        <v>167</v>
      </c>
      <c r="AF40" s="5"/>
      <c r="AG40" s="75" t="s">
        <v>167</v>
      </c>
      <c r="AH40" s="75" t="s">
        <v>167</v>
      </c>
      <c r="AI40" s="75" t="s">
        <v>167</v>
      </c>
      <c r="AJ40" s="39" t="s">
        <v>169</v>
      </c>
      <c r="AK40" s="75" t="s">
        <v>167</v>
      </c>
      <c r="AL40" s="75" t="s">
        <v>167</v>
      </c>
      <c r="AM40" s="5"/>
      <c r="AN40" s="75" t="s">
        <v>167</v>
      </c>
      <c r="AO40" s="75" t="s">
        <v>167</v>
      </c>
      <c r="AP40" s="75" t="s">
        <v>167</v>
      </c>
      <c r="AQ40" s="75" t="s">
        <v>167</v>
      </c>
      <c r="AR40" s="75" t="s">
        <v>167</v>
      </c>
      <c r="AS40" s="75" t="s">
        <v>167</v>
      </c>
      <c r="AT40" s="5"/>
      <c r="AU40" s="75" t="s">
        <v>167</v>
      </c>
      <c r="AV40" s="39" t="s">
        <v>169</v>
      </c>
      <c r="AW40" s="75" t="s">
        <v>167</v>
      </c>
      <c r="AX40" s="75" t="s">
        <v>167</v>
      </c>
      <c r="AY40" s="75" t="s">
        <v>167</v>
      </c>
      <c r="AZ40" s="39" t="s">
        <v>169</v>
      </c>
      <c r="BA40" s="5"/>
      <c r="BB40" s="75" t="s">
        <v>167</v>
      </c>
      <c r="BC40" s="39" t="s">
        <v>169</v>
      </c>
      <c r="BD40" s="75" t="s">
        <v>167</v>
      </c>
      <c r="BE40" s="75" t="s">
        <v>167</v>
      </c>
      <c r="BF40" s="75" t="s">
        <v>167</v>
      </c>
      <c r="BG40" s="39" t="s">
        <v>169</v>
      </c>
      <c r="BH40" s="5"/>
    </row>
    <row r="41" spans="1:60" ht="15.75" customHeight="1" thickBot="1" x14ac:dyDescent="0.3">
      <c r="A41" s="6"/>
      <c r="B41" s="29"/>
      <c r="C41" s="28"/>
      <c r="D41" s="30"/>
      <c r="E41" s="30"/>
      <c r="F41" s="10" t="s">
        <v>726</v>
      </c>
      <c r="G41" s="73" t="s">
        <v>58</v>
      </c>
      <c r="H41" s="73" t="s">
        <v>58</v>
      </c>
      <c r="I41" s="73" t="s">
        <v>58</v>
      </c>
      <c r="J41" s="73" t="s">
        <v>58</v>
      </c>
      <c r="K41" s="73" t="s">
        <v>58</v>
      </c>
      <c r="L41" s="73" t="s">
        <v>58</v>
      </c>
      <c r="M41" s="73" t="s">
        <v>58</v>
      </c>
      <c r="N41" s="73" t="s">
        <v>58</v>
      </c>
      <c r="O41" s="73" t="s">
        <v>58</v>
      </c>
      <c r="P41" s="73" t="s">
        <v>58</v>
      </c>
      <c r="Q41" s="73" t="s">
        <v>58</v>
      </c>
      <c r="R41" s="22"/>
      <c r="S41" s="22"/>
      <c r="T41" s="49" t="s">
        <v>354</v>
      </c>
      <c r="U41" s="46" t="s">
        <v>727</v>
      </c>
      <c r="V41" s="49" t="s">
        <v>108</v>
      </c>
      <c r="W41" s="49" t="s">
        <v>299</v>
      </c>
      <c r="X41" s="49" t="s">
        <v>301</v>
      </c>
      <c r="Y41" s="5"/>
      <c r="Z41" s="75" t="s">
        <v>167</v>
      </c>
      <c r="AA41" s="75" t="s">
        <v>167</v>
      </c>
      <c r="AB41" s="75" t="s">
        <v>167</v>
      </c>
      <c r="AC41" s="39" t="s">
        <v>169</v>
      </c>
      <c r="AD41" s="75" t="s">
        <v>167</v>
      </c>
      <c r="AE41" s="75" t="s">
        <v>167</v>
      </c>
      <c r="AF41" s="5"/>
      <c r="AG41" s="75" t="s">
        <v>167</v>
      </c>
      <c r="AH41" s="75" t="s">
        <v>167</v>
      </c>
      <c r="AI41" s="75" t="s">
        <v>167</v>
      </c>
      <c r="AJ41" s="39" t="s">
        <v>169</v>
      </c>
      <c r="AK41" s="75" t="s">
        <v>167</v>
      </c>
      <c r="AL41" s="75" t="s">
        <v>167</v>
      </c>
      <c r="AM41" s="5"/>
      <c r="AN41" s="75" t="s">
        <v>167</v>
      </c>
      <c r="AO41" s="75" t="s">
        <v>167</v>
      </c>
      <c r="AP41" s="75" t="s">
        <v>167</v>
      </c>
      <c r="AQ41" s="75" t="s">
        <v>167</v>
      </c>
      <c r="AR41" s="75" t="s">
        <v>167</v>
      </c>
      <c r="AS41" s="75" t="s">
        <v>167</v>
      </c>
      <c r="AT41" s="5"/>
      <c r="AU41" s="75" t="s">
        <v>167</v>
      </c>
      <c r="AV41" s="39" t="s">
        <v>169</v>
      </c>
      <c r="AW41" s="75" t="s">
        <v>167</v>
      </c>
      <c r="AX41" s="75" t="s">
        <v>167</v>
      </c>
      <c r="AY41" s="75" t="s">
        <v>167</v>
      </c>
      <c r="AZ41" s="39" t="s">
        <v>169</v>
      </c>
      <c r="BA41" s="5"/>
      <c r="BB41" s="75" t="s">
        <v>167</v>
      </c>
      <c r="BC41" s="39" t="s">
        <v>169</v>
      </c>
      <c r="BD41" s="75" t="s">
        <v>167</v>
      </c>
      <c r="BE41" s="75" t="s">
        <v>167</v>
      </c>
      <c r="BF41" s="75" t="s">
        <v>167</v>
      </c>
      <c r="BG41" s="39" t="s">
        <v>169</v>
      </c>
      <c r="BH41" s="5"/>
    </row>
    <row r="42" spans="1:60" ht="15.75" customHeight="1" thickBot="1" x14ac:dyDescent="0.3">
      <c r="A42" s="6"/>
      <c r="B42" s="29"/>
      <c r="C42" s="28"/>
      <c r="D42" s="30"/>
      <c r="E42" s="30"/>
      <c r="F42" s="31" t="s">
        <v>728</v>
      </c>
      <c r="G42" s="43" t="str">
        <f>"SOM debit ("&amp;ADDRESS(ROW(G38),COLUMN(G41),4)&amp;"+"&amp;ADDRESS(ROW(G39),COLUMN(G41),4)&amp;") - SOM credit ("&amp;ADDRESS(ROW(G40),COLUMN(G41),4)&amp;"+"&amp;ADDRESS(ROW(G41),COLUMN(G41),4)&amp;")"</f>
        <v>SOM debit (G38+G39) - SOM credit (G40+G41)</v>
      </c>
      <c r="H42" s="43" t="str">
        <f>"SOM debit ("&amp;ADDRESS(ROW(H38),COLUMN(H41),4)&amp;"+"&amp;ADDRESS(ROW(H39),COLUMN(H41),4)&amp;") - SOM credit ("&amp;ADDRESS(ROW(H40),COLUMN(H41),4)&amp;"+"&amp;ADDRESS(ROW(H41),COLUMN(H41),4)&amp;")"</f>
        <v>SOM debit (H38+H39) - SOM credit (H40+H41)</v>
      </c>
      <c r="I42" s="43" t="str">
        <f t="shared" ref="I42:Q42" si="14">"SOM debit ("&amp;ADDRESS(ROW(I38),COLUMN(I41),4)&amp;"+"&amp;ADDRESS(ROW(I39),COLUMN(I41),4)&amp;") - SOM credit ("&amp;ADDRESS(ROW(I40),COLUMN(I41),4)&amp;"+"&amp;ADDRESS(ROW(I41),COLUMN(I41),4)&amp;")"</f>
        <v>SOM debit (I38+I39) - SOM credit (I40+I41)</v>
      </c>
      <c r="J42" s="43" t="str">
        <f t="shared" si="14"/>
        <v>SOM debit (J38+J39) - SOM credit (J40+J41)</v>
      </c>
      <c r="K42" s="43" t="str">
        <f t="shared" si="14"/>
        <v>SOM debit (K38+K39) - SOM credit (K40+K41)</v>
      </c>
      <c r="L42" s="43" t="str">
        <f t="shared" si="14"/>
        <v>SOM debit (L38+L39) - SOM credit (L40+L41)</v>
      </c>
      <c r="M42" s="43" t="str">
        <f t="shared" ref="M42:Q42" si="15">"SOM debit ("&amp;ADDRESS(ROW(M38),COLUMN(M41),4)&amp;"+"&amp;ADDRESS(ROW(M39),COLUMN(M41),4)&amp;") - SOM credit ("&amp;ADDRESS(ROW(M40),COLUMN(M41),4)&amp;"+"&amp;ADDRESS(ROW(M41),COLUMN(M41),4)&amp;")"</f>
        <v>SOM debit (M38+M39) - SOM credit (M40+M41)</v>
      </c>
      <c r="N42" s="43" t="str">
        <f t="shared" si="15"/>
        <v>SOM debit (N38+N39) - SOM credit (N40+N41)</v>
      </c>
      <c r="O42" s="43" t="str">
        <f t="shared" si="15"/>
        <v>SOM debit (O38+O39) - SOM credit (O40+O41)</v>
      </c>
      <c r="P42" s="43" t="str">
        <f t="shared" si="15"/>
        <v>SOM debit (P38+P39) - SOM credit (P40+P41)</v>
      </c>
      <c r="Q42" s="43" t="str">
        <f t="shared" si="15"/>
        <v>SOM debit (Q38+Q39) - SOM credit (Q40+Q41)</v>
      </c>
      <c r="R42" s="22"/>
      <c r="S42" s="22"/>
      <c r="T42" s="49" t="s">
        <v>339</v>
      </c>
      <c r="U42" s="46" t="s">
        <v>729</v>
      </c>
      <c r="V42" s="49" t="s">
        <v>108</v>
      </c>
      <c r="W42" s="49" t="s">
        <v>299</v>
      </c>
      <c r="X42" s="49" t="s">
        <v>301</v>
      </c>
      <c r="Y42" s="5"/>
      <c r="Z42" s="75" t="s">
        <v>167</v>
      </c>
      <c r="AA42" s="75" t="s">
        <v>167</v>
      </c>
      <c r="AB42" s="75" t="s">
        <v>167</v>
      </c>
      <c r="AC42" s="39" t="s">
        <v>169</v>
      </c>
      <c r="AD42" s="75" t="s">
        <v>167</v>
      </c>
      <c r="AE42" s="75" t="s">
        <v>167</v>
      </c>
      <c r="AF42" s="5"/>
      <c r="AG42" s="75" t="s">
        <v>167</v>
      </c>
      <c r="AH42" s="75" t="s">
        <v>167</v>
      </c>
      <c r="AI42" s="75" t="s">
        <v>167</v>
      </c>
      <c r="AJ42" s="39" t="s">
        <v>169</v>
      </c>
      <c r="AK42" s="75" t="s">
        <v>167</v>
      </c>
      <c r="AL42" s="75" t="s">
        <v>167</v>
      </c>
      <c r="AM42" s="5"/>
      <c r="AN42" s="75" t="s">
        <v>167</v>
      </c>
      <c r="AO42" s="75" t="s">
        <v>167</v>
      </c>
      <c r="AP42" s="75" t="s">
        <v>167</v>
      </c>
      <c r="AQ42" s="75" t="s">
        <v>167</v>
      </c>
      <c r="AR42" s="75" t="s">
        <v>167</v>
      </c>
      <c r="AS42" s="75" t="s">
        <v>167</v>
      </c>
      <c r="AT42" s="5"/>
      <c r="AU42" s="75" t="s">
        <v>167</v>
      </c>
      <c r="AV42" s="39" t="s">
        <v>169</v>
      </c>
      <c r="AW42" s="75" t="s">
        <v>167</v>
      </c>
      <c r="AX42" s="75" t="s">
        <v>167</v>
      </c>
      <c r="AY42" s="75" t="s">
        <v>167</v>
      </c>
      <c r="AZ42" s="39" t="s">
        <v>169</v>
      </c>
      <c r="BA42" s="5"/>
      <c r="BB42" s="75" t="s">
        <v>167</v>
      </c>
      <c r="BC42" s="39" t="s">
        <v>169</v>
      </c>
      <c r="BD42" s="75" t="s">
        <v>167</v>
      </c>
      <c r="BE42" s="75" t="s">
        <v>167</v>
      </c>
      <c r="BF42" s="75" t="s">
        <v>167</v>
      </c>
      <c r="BG42" s="39" t="s">
        <v>169</v>
      </c>
      <c r="BH42" s="5"/>
    </row>
    <row r="43" spans="1:60" ht="15.75" customHeight="1" thickBot="1" x14ac:dyDescent="0.3">
      <c r="A43" s="6"/>
      <c r="B43" s="29"/>
      <c r="C43" s="28"/>
      <c r="D43" s="28"/>
      <c r="E43" s="28"/>
      <c r="F43" s="32" t="s">
        <v>730</v>
      </c>
      <c r="G43" s="40" t="str">
        <f>"SOM debit ("&amp;ADDRESS(ROW(G37),COLUMN(G42),4)&amp;"+"&amp;ADDRESS(ROW(G42),COLUMN(G42),4)&amp;")"</f>
        <v>SOM debit (G37+G42)</v>
      </c>
      <c r="H43" s="40" t="str">
        <f>"SOM debit ("&amp;ADDRESS(ROW(H37),COLUMN(H42),4)&amp;"+"&amp;ADDRESS(ROW(H42),COLUMN(H42),4)&amp;")"</f>
        <v>SOM debit (H37+H42)</v>
      </c>
      <c r="I43" s="40" t="str">
        <f t="shared" ref="I43:Q43" si="16">"SOM debit ("&amp;ADDRESS(ROW(I37),COLUMN(I42),4)&amp;"+"&amp;ADDRESS(ROW(I42),COLUMN(I42),4)&amp;")"</f>
        <v>SOM debit (I37+I42)</v>
      </c>
      <c r="J43" s="40" t="str">
        <f t="shared" si="16"/>
        <v>SOM debit (J37+J42)</v>
      </c>
      <c r="K43" s="40" t="str">
        <f t="shared" si="16"/>
        <v>SOM debit (K37+K42)</v>
      </c>
      <c r="L43" s="40" t="str">
        <f t="shared" si="16"/>
        <v>SOM debit (L37+L42)</v>
      </c>
      <c r="M43" s="40" t="str">
        <f t="shared" ref="M43:Q43" si="17">"SOM debit ("&amp;ADDRESS(ROW(M37),COLUMN(M42),4)&amp;"+"&amp;ADDRESS(ROW(M42),COLUMN(M42),4)&amp;")"</f>
        <v>SOM debit (M37+M42)</v>
      </c>
      <c r="N43" s="40" t="str">
        <f t="shared" si="17"/>
        <v>SOM debit (N37+N42)</v>
      </c>
      <c r="O43" s="40" t="str">
        <f t="shared" si="17"/>
        <v>SOM debit (O37+O42)</v>
      </c>
      <c r="P43" s="40" t="str">
        <f t="shared" si="17"/>
        <v>SOM debit (P37+P42)</v>
      </c>
      <c r="Q43" s="40" t="str">
        <f t="shared" si="17"/>
        <v>SOM debit (Q37+Q42)</v>
      </c>
      <c r="R43" s="22"/>
      <c r="S43" s="22"/>
      <c r="T43" s="49" t="s">
        <v>339</v>
      </c>
      <c r="U43" s="46" t="s">
        <v>731</v>
      </c>
      <c r="V43" s="49" t="s">
        <v>108</v>
      </c>
      <c r="W43" s="49" t="s">
        <v>299</v>
      </c>
      <c r="X43" s="49" t="s">
        <v>301</v>
      </c>
      <c r="Y43" s="5"/>
      <c r="Z43" s="75" t="s">
        <v>167</v>
      </c>
      <c r="AA43" s="75" t="s">
        <v>167</v>
      </c>
      <c r="AB43" s="75" t="s">
        <v>167</v>
      </c>
      <c r="AC43" s="39" t="s">
        <v>169</v>
      </c>
      <c r="AD43" s="75" t="s">
        <v>167</v>
      </c>
      <c r="AE43" s="75" t="s">
        <v>167</v>
      </c>
      <c r="AF43" s="5"/>
      <c r="AG43" s="75" t="s">
        <v>167</v>
      </c>
      <c r="AH43" s="75" t="s">
        <v>167</v>
      </c>
      <c r="AI43" s="75" t="s">
        <v>167</v>
      </c>
      <c r="AJ43" s="39" t="s">
        <v>169</v>
      </c>
      <c r="AK43" s="75" t="s">
        <v>167</v>
      </c>
      <c r="AL43" s="75" t="s">
        <v>167</v>
      </c>
      <c r="AM43" s="5"/>
      <c r="AN43" s="75" t="s">
        <v>167</v>
      </c>
      <c r="AO43" s="75" t="s">
        <v>167</v>
      </c>
      <c r="AP43" s="75" t="s">
        <v>167</v>
      </c>
      <c r="AQ43" s="75" t="s">
        <v>167</v>
      </c>
      <c r="AR43" s="75" t="s">
        <v>167</v>
      </c>
      <c r="AS43" s="75" t="s">
        <v>167</v>
      </c>
      <c r="AT43" s="5"/>
      <c r="AU43" s="75" t="s">
        <v>167</v>
      </c>
      <c r="AV43" s="39" t="s">
        <v>169</v>
      </c>
      <c r="AW43" s="75" t="s">
        <v>167</v>
      </c>
      <c r="AX43" s="75" t="s">
        <v>167</v>
      </c>
      <c r="AY43" s="75" t="s">
        <v>167</v>
      </c>
      <c r="AZ43" s="39" t="s">
        <v>169</v>
      </c>
      <c r="BA43" s="5"/>
      <c r="BB43" s="75" t="s">
        <v>167</v>
      </c>
      <c r="BC43" s="39" t="s">
        <v>169</v>
      </c>
      <c r="BD43" s="75" t="s">
        <v>167</v>
      </c>
      <c r="BE43" s="75" t="s">
        <v>167</v>
      </c>
      <c r="BF43" s="75" t="s">
        <v>167</v>
      </c>
      <c r="BG43" s="39" t="s">
        <v>169</v>
      </c>
      <c r="BH43" s="5"/>
    </row>
    <row r="44" spans="1:60" ht="15.75" customHeight="1" x14ac:dyDescent="0.25">
      <c r="A44" s="6"/>
      <c r="B44" s="29"/>
      <c r="C44" s="28"/>
      <c r="D44" s="28"/>
      <c r="E44" s="28"/>
      <c r="F44" s="10" t="s">
        <v>732</v>
      </c>
      <c r="G44" s="73" t="s">
        <v>58</v>
      </c>
      <c r="H44" s="73" t="s">
        <v>58</v>
      </c>
      <c r="I44" s="73" t="s">
        <v>58</v>
      </c>
      <c r="J44" s="73" t="s">
        <v>58</v>
      </c>
      <c r="K44" s="73" t="s">
        <v>58</v>
      </c>
      <c r="L44" s="73" t="s">
        <v>58</v>
      </c>
      <c r="M44" s="73" t="s">
        <v>58</v>
      </c>
      <c r="N44" s="73" t="s">
        <v>58</v>
      </c>
      <c r="O44" s="73" t="s">
        <v>58</v>
      </c>
      <c r="P44" s="73" t="s">
        <v>58</v>
      </c>
      <c r="Q44" s="73" t="s">
        <v>58</v>
      </c>
      <c r="R44" s="22"/>
      <c r="S44" s="22"/>
      <c r="T44" s="49" t="s">
        <v>339</v>
      </c>
      <c r="U44" s="46" t="s">
        <v>733</v>
      </c>
      <c r="V44" s="49" t="s">
        <v>108</v>
      </c>
      <c r="W44" s="49" t="s">
        <v>299</v>
      </c>
      <c r="X44" s="49" t="s">
        <v>301</v>
      </c>
      <c r="Y44" s="5"/>
      <c r="Z44" s="75" t="s">
        <v>167</v>
      </c>
      <c r="AA44" s="75" t="s">
        <v>167</v>
      </c>
      <c r="AB44" s="75" t="s">
        <v>167</v>
      </c>
      <c r="AC44" s="39" t="s">
        <v>169</v>
      </c>
      <c r="AD44" s="75" t="s">
        <v>167</v>
      </c>
      <c r="AE44" s="75" t="s">
        <v>167</v>
      </c>
      <c r="AF44" s="5"/>
      <c r="AG44" s="39" t="s">
        <v>169</v>
      </c>
      <c r="AH44" s="39" t="s">
        <v>169</v>
      </c>
      <c r="AI44" s="39" t="s">
        <v>169</v>
      </c>
      <c r="AJ44" s="39" t="s">
        <v>169</v>
      </c>
      <c r="AK44" s="39" t="s">
        <v>169</v>
      </c>
      <c r="AL44" s="39" t="s">
        <v>169</v>
      </c>
      <c r="AM44" s="5"/>
      <c r="AN44" s="75" t="s">
        <v>167</v>
      </c>
      <c r="AO44" s="75" t="s">
        <v>167</v>
      </c>
      <c r="AP44" s="75" t="s">
        <v>167</v>
      </c>
      <c r="AQ44" s="75" t="s">
        <v>167</v>
      </c>
      <c r="AR44" s="75" t="s">
        <v>167</v>
      </c>
      <c r="AS44" s="75" t="s">
        <v>167</v>
      </c>
      <c r="AT44" s="5"/>
      <c r="AU44" s="39" t="s">
        <v>169</v>
      </c>
      <c r="AV44" s="39" t="s">
        <v>169</v>
      </c>
      <c r="AW44" s="39" t="s">
        <v>169</v>
      </c>
      <c r="AX44" s="39" t="s">
        <v>169</v>
      </c>
      <c r="AY44" s="39" t="s">
        <v>169</v>
      </c>
      <c r="AZ44" s="39" t="s">
        <v>169</v>
      </c>
      <c r="BA44" s="5"/>
      <c r="BB44" s="75" t="s">
        <v>167</v>
      </c>
      <c r="BC44" s="39" t="s">
        <v>169</v>
      </c>
      <c r="BD44" s="75" t="s">
        <v>167</v>
      </c>
      <c r="BE44" s="75" t="s">
        <v>167</v>
      </c>
      <c r="BF44" s="75" t="s">
        <v>167</v>
      </c>
      <c r="BG44" s="39" t="s">
        <v>169</v>
      </c>
      <c r="BH44" s="5"/>
    </row>
    <row r="45" spans="1:60" ht="15.75" customHeight="1" x14ac:dyDescent="0.25">
      <c r="A45" s="6"/>
      <c r="B45" s="29"/>
      <c r="C45" s="28"/>
      <c r="D45" s="28"/>
      <c r="E45" s="28"/>
      <c r="F45" s="10" t="s">
        <v>734</v>
      </c>
      <c r="G45" s="73" t="s">
        <v>58</v>
      </c>
      <c r="H45" s="73" t="s">
        <v>58</v>
      </c>
      <c r="I45" s="73" t="s">
        <v>58</v>
      </c>
      <c r="J45" s="73" t="s">
        <v>58</v>
      </c>
      <c r="K45" s="73" t="s">
        <v>58</v>
      </c>
      <c r="L45" s="73" t="s">
        <v>58</v>
      </c>
      <c r="M45" s="73" t="s">
        <v>58</v>
      </c>
      <c r="N45" s="73" t="s">
        <v>58</v>
      </c>
      <c r="O45" s="73" t="s">
        <v>58</v>
      </c>
      <c r="P45" s="73" t="s">
        <v>58</v>
      </c>
      <c r="Q45" s="73" t="s">
        <v>58</v>
      </c>
      <c r="R45" s="22"/>
      <c r="S45" s="22"/>
      <c r="T45" s="49" t="s">
        <v>339</v>
      </c>
      <c r="U45" s="46" t="s">
        <v>735</v>
      </c>
      <c r="V45" s="49" t="s">
        <v>108</v>
      </c>
      <c r="W45" s="49" t="s">
        <v>299</v>
      </c>
      <c r="X45" s="49" t="s">
        <v>301</v>
      </c>
      <c r="Y45" s="5"/>
      <c r="Z45" s="75" t="s">
        <v>167</v>
      </c>
      <c r="AA45" s="75" t="s">
        <v>167</v>
      </c>
      <c r="AB45" s="75" t="s">
        <v>167</v>
      </c>
      <c r="AC45" s="39" t="s">
        <v>169</v>
      </c>
      <c r="AD45" s="75" t="s">
        <v>167</v>
      </c>
      <c r="AE45" s="75" t="s">
        <v>167</v>
      </c>
      <c r="AF45" s="5"/>
      <c r="AG45" s="75" t="s">
        <v>167</v>
      </c>
      <c r="AH45" s="75" t="s">
        <v>167</v>
      </c>
      <c r="AI45" s="75" t="s">
        <v>167</v>
      </c>
      <c r="AJ45" s="39" t="s">
        <v>169</v>
      </c>
      <c r="AK45" s="75" t="s">
        <v>167</v>
      </c>
      <c r="AL45" s="75" t="s">
        <v>167</v>
      </c>
      <c r="AM45" s="5"/>
      <c r="AN45" s="75" t="s">
        <v>167</v>
      </c>
      <c r="AO45" s="75" t="s">
        <v>167</v>
      </c>
      <c r="AP45" s="75" t="s">
        <v>167</v>
      </c>
      <c r="AQ45" s="75" t="s">
        <v>167</v>
      </c>
      <c r="AR45" s="75" t="s">
        <v>167</v>
      </c>
      <c r="AS45" s="75" t="s">
        <v>167</v>
      </c>
      <c r="AT45" s="5"/>
      <c r="AU45" s="75" t="s">
        <v>167</v>
      </c>
      <c r="AV45" s="39" t="s">
        <v>169</v>
      </c>
      <c r="AW45" s="75" t="s">
        <v>167</v>
      </c>
      <c r="AX45" s="75" t="s">
        <v>167</v>
      </c>
      <c r="AY45" s="75" t="s">
        <v>167</v>
      </c>
      <c r="AZ45" s="39" t="s">
        <v>169</v>
      </c>
      <c r="BA45" s="5"/>
      <c r="BB45" s="75" t="s">
        <v>167</v>
      </c>
      <c r="BC45" s="39" t="s">
        <v>169</v>
      </c>
      <c r="BD45" s="75" t="s">
        <v>167</v>
      </c>
      <c r="BE45" s="75" t="s">
        <v>167</v>
      </c>
      <c r="BF45" s="75" t="s">
        <v>167</v>
      </c>
      <c r="BG45" s="39" t="s">
        <v>169</v>
      </c>
      <c r="BH45" s="5"/>
    </row>
    <row r="46" spans="1:60" ht="15.75" customHeight="1" x14ac:dyDescent="0.25">
      <c r="A46" s="6"/>
      <c r="B46" s="29"/>
      <c r="C46" s="28"/>
      <c r="D46" s="28"/>
      <c r="E46" s="28"/>
      <c r="F46" s="10" t="s">
        <v>736</v>
      </c>
      <c r="G46" s="73" t="s">
        <v>58</v>
      </c>
      <c r="H46" s="73" t="s">
        <v>58</v>
      </c>
      <c r="I46" s="73" t="s">
        <v>58</v>
      </c>
      <c r="J46" s="73" t="s">
        <v>58</v>
      </c>
      <c r="K46" s="73" t="s">
        <v>58</v>
      </c>
      <c r="L46" s="73" t="s">
        <v>58</v>
      </c>
      <c r="M46" s="73" t="s">
        <v>58</v>
      </c>
      <c r="N46" s="73" t="s">
        <v>58</v>
      </c>
      <c r="O46" s="73" t="s">
        <v>58</v>
      </c>
      <c r="P46" s="73" t="s">
        <v>58</v>
      </c>
      <c r="Q46" s="73" t="s">
        <v>58</v>
      </c>
      <c r="R46" s="22"/>
      <c r="S46" s="22"/>
      <c r="T46" s="49" t="s">
        <v>354</v>
      </c>
      <c r="U46" s="46" t="s">
        <v>737</v>
      </c>
      <c r="V46" s="49" t="s">
        <v>108</v>
      </c>
      <c r="W46" s="49" t="s">
        <v>299</v>
      </c>
      <c r="X46" s="49" t="s">
        <v>301</v>
      </c>
      <c r="Y46" s="5"/>
      <c r="Z46" s="75" t="s">
        <v>167</v>
      </c>
      <c r="AA46" s="75" t="s">
        <v>167</v>
      </c>
      <c r="AB46" s="75" t="s">
        <v>167</v>
      </c>
      <c r="AC46" s="39" t="s">
        <v>169</v>
      </c>
      <c r="AD46" s="75" t="s">
        <v>167</v>
      </c>
      <c r="AE46" s="75" t="s">
        <v>167</v>
      </c>
      <c r="AF46" s="5"/>
      <c r="AG46" s="39" t="s">
        <v>169</v>
      </c>
      <c r="AH46" s="39" t="s">
        <v>169</v>
      </c>
      <c r="AI46" s="39" t="s">
        <v>169</v>
      </c>
      <c r="AJ46" s="39" t="s">
        <v>169</v>
      </c>
      <c r="AK46" s="39" t="s">
        <v>169</v>
      </c>
      <c r="AL46" s="39" t="s">
        <v>169</v>
      </c>
      <c r="AM46" s="5"/>
      <c r="AN46" s="75" t="s">
        <v>167</v>
      </c>
      <c r="AO46" s="75" t="s">
        <v>167</v>
      </c>
      <c r="AP46" s="75" t="s">
        <v>167</v>
      </c>
      <c r="AQ46" s="75" t="s">
        <v>167</v>
      </c>
      <c r="AR46" s="75" t="s">
        <v>167</v>
      </c>
      <c r="AS46" s="75" t="s">
        <v>167</v>
      </c>
      <c r="AT46" s="5"/>
      <c r="AU46" s="39" t="s">
        <v>169</v>
      </c>
      <c r="AV46" s="39" t="s">
        <v>169</v>
      </c>
      <c r="AW46" s="39" t="s">
        <v>169</v>
      </c>
      <c r="AX46" s="39" t="s">
        <v>169</v>
      </c>
      <c r="AY46" s="39" t="s">
        <v>169</v>
      </c>
      <c r="AZ46" s="39" t="s">
        <v>169</v>
      </c>
      <c r="BA46" s="5"/>
      <c r="BB46" s="75" t="s">
        <v>167</v>
      </c>
      <c r="BC46" s="39" t="s">
        <v>169</v>
      </c>
      <c r="BD46" s="75" t="s">
        <v>167</v>
      </c>
      <c r="BE46" s="75" t="s">
        <v>167</v>
      </c>
      <c r="BF46" s="75" t="s">
        <v>167</v>
      </c>
      <c r="BG46" s="39" t="s">
        <v>169</v>
      </c>
      <c r="BH46" s="5"/>
    </row>
    <row r="47" spans="1:60" ht="15.75" customHeight="1" thickBot="1" x14ac:dyDescent="0.3">
      <c r="A47" s="6"/>
      <c r="B47" s="29"/>
      <c r="C47" s="28"/>
      <c r="D47" s="28"/>
      <c r="E47" s="28"/>
      <c r="F47" s="10" t="s">
        <v>738</v>
      </c>
      <c r="G47" s="73" t="s">
        <v>58</v>
      </c>
      <c r="H47" s="73" t="s">
        <v>58</v>
      </c>
      <c r="I47" s="73" t="s">
        <v>58</v>
      </c>
      <c r="J47" s="73" t="s">
        <v>58</v>
      </c>
      <c r="K47" s="73" t="s">
        <v>58</v>
      </c>
      <c r="L47" s="73" t="s">
        <v>58</v>
      </c>
      <c r="M47" s="73" t="s">
        <v>58</v>
      </c>
      <c r="N47" s="73" t="s">
        <v>58</v>
      </c>
      <c r="O47" s="73" t="s">
        <v>58</v>
      </c>
      <c r="P47" s="73" t="s">
        <v>58</v>
      </c>
      <c r="Q47" s="73" t="s">
        <v>58</v>
      </c>
      <c r="R47" s="22"/>
      <c r="S47" s="22"/>
      <c r="T47" s="49" t="s">
        <v>354</v>
      </c>
      <c r="U47" s="46" t="s">
        <v>739</v>
      </c>
      <c r="V47" s="49" t="s">
        <v>108</v>
      </c>
      <c r="W47" s="49" t="s">
        <v>299</v>
      </c>
      <c r="X47" s="49" t="s">
        <v>301</v>
      </c>
      <c r="Y47" s="5"/>
      <c r="Z47" s="75" t="s">
        <v>167</v>
      </c>
      <c r="AA47" s="75" t="s">
        <v>167</v>
      </c>
      <c r="AB47" s="75" t="s">
        <v>167</v>
      </c>
      <c r="AC47" s="39" t="s">
        <v>169</v>
      </c>
      <c r="AD47" s="75" t="s">
        <v>167</v>
      </c>
      <c r="AE47" s="75" t="s">
        <v>167</v>
      </c>
      <c r="AF47" s="5"/>
      <c r="AG47" s="75" t="s">
        <v>167</v>
      </c>
      <c r="AH47" s="75" t="s">
        <v>167</v>
      </c>
      <c r="AI47" s="75" t="s">
        <v>167</v>
      </c>
      <c r="AJ47" s="39" t="s">
        <v>169</v>
      </c>
      <c r="AK47" s="75" t="s">
        <v>167</v>
      </c>
      <c r="AL47" s="75" t="s">
        <v>167</v>
      </c>
      <c r="AM47" s="5"/>
      <c r="AN47" s="75" t="s">
        <v>167</v>
      </c>
      <c r="AO47" s="75" t="s">
        <v>167</v>
      </c>
      <c r="AP47" s="75" t="s">
        <v>167</v>
      </c>
      <c r="AQ47" s="75" t="s">
        <v>167</v>
      </c>
      <c r="AR47" s="75" t="s">
        <v>167</v>
      </c>
      <c r="AS47" s="75" t="s">
        <v>167</v>
      </c>
      <c r="AT47" s="5"/>
      <c r="AU47" s="75" t="s">
        <v>167</v>
      </c>
      <c r="AV47" s="39" t="s">
        <v>169</v>
      </c>
      <c r="AW47" s="75" t="s">
        <v>167</v>
      </c>
      <c r="AX47" s="75" t="s">
        <v>167</v>
      </c>
      <c r="AY47" s="75" t="s">
        <v>167</v>
      </c>
      <c r="AZ47" s="39" t="s">
        <v>169</v>
      </c>
      <c r="BA47" s="5"/>
      <c r="BB47" s="75" t="s">
        <v>167</v>
      </c>
      <c r="BC47" s="39" t="s">
        <v>169</v>
      </c>
      <c r="BD47" s="75" t="s">
        <v>167</v>
      </c>
      <c r="BE47" s="75" t="s">
        <v>167</v>
      </c>
      <c r="BF47" s="75" t="s">
        <v>167</v>
      </c>
      <c r="BG47" s="39" t="s">
        <v>169</v>
      </c>
      <c r="BH47" s="5"/>
    </row>
    <row r="48" spans="1:60" ht="15.75" customHeight="1" thickBot="1" x14ac:dyDescent="0.3">
      <c r="A48" s="6"/>
      <c r="B48" s="29"/>
      <c r="C48" s="28"/>
      <c r="D48" s="28"/>
      <c r="E48" s="28"/>
      <c r="F48" s="32" t="s">
        <v>740</v>
      </c>
      <c r="G48" s="43" t="str">
        <f>"SOM debit ("&amp;ADDRESS(ROW(G44),COLUMN(G47),4)&amp;"+"&amp;ADDRESS(ROW(G45),COLUMN(G47),4)&amp;") - SOM credit ("&amp;ADDRESS(ROW(G46),COLUMN(G47),4)&amp;"+"&amp;ADDRESS(ROW(G47),COLUMN(G47),4)&amp;")"</f>
        <v>SOM debit (G44+G45) - SOM credit (G46+G47)</v>
      </c>
      <c r="H48" s="43" t="str">
        <f>"SOM debit ("&amp;ADDRESS(ROW(H44),COLUMN(H47),4)&amp;"+"&amp;ADDRESS(ROW(H45),COLUMN(H47),4)&amp;") - SOM credit ("&amp;ADDRESS(ROW(H46),COLUMN(H47),4)&amp;"+"&amp;ADDRESS(ROW(H47),COLUMN(H47),4)&amp;")"</f>
        <v>SOM debit (H44+H45) - SOM credit (H46+H47)</v>
      </c>
      <c r="I48" s="43" t="str">
        <f t="shared" ref="I48:Q48" si="18">"SOM debit ("&amp;ADDRESS(ROW(I44),COLUMN(I47),4)&amp;"+"&amp;ADDRESS(ROW(I45),COLUMN(I47),4)&amp;") - SOM credit ("&amp;ADDRESS(ROW(I46),COLUMN(I47),4)&amp;"+"&amp;ADDRESS(ROW(I47),COLUMN(I47),4)&amp;")"</f>
        <v>SOM debit (I44+I45) - SOM credit (I46+I47)</v>
      </c>
      <c r="J48" s="43" t="str">
        <f t="shared" si="18"/>
        <v>SOM debit (J44+J45) - SOM credit (J46+J47)</v>
      </c>
      <c r="K48" s="43" t="str">
        <f t="shared" si="18"/>
        <v>SOM debit (K44+K45) - SOM credit (K46+K47)</v>
      </c>
      <c r="L48" s="43" t="str">
        <f t="shared" si="18"/>
        <v>SOM debit (L44+L45) - SOM credit (L46+L47)</v>
      </c>
      <c r="M48" s="43" t="str">
        <f t="shared" ref="M48:Q48" si="19">"SOM debit ("&amp;ADDRESS(ROW(M44),COLUMN(M47),4)&amp;"+"&amp;ADDRESS(ROW(M45),COLUMN(M47),4)&amp;") - SOM credit ("&amp;ADDRESS(ROW(M46),COLUMN(M47),4)&amp;"+"&amp;ADDRESS(ROW(M47),COLUMN(M47),4)&amp;")"</f>
        <v>SOM debit (M44+M45) - SOM credit (M46+M47)</v>
      </c>
      <c r="N48" s="43" t="str">
        <f t="shared" si="19"/>
        <v>SOM debit (N44+N45) - SOM credit (N46+N47)</v>
      </c>
      <c r="O48" s="43" t="str">
        <f t="shared" si="19"/>
        <v>SOM debit (O44+O45) - SOM credit (O46+O47)</v>
      </c>
      <c r="P48" s="43" t="str">
        <f t="shared" si="19"/>
        <v>SOM debit (P44+P45) - SOM credit (P46+P47)</v>
      </c>
      <c r="Q48" s="43" t="str">
        <f t="shared" si="19"/>
        <v>SOM debit (Q44+Q45) - SOM credit (Q46+Q47)</v>
      </c>
      <c r="R48" s="22"/>
      <c r="S48" s="22"/>
      <c r="T48" s="49" t="s">
        <v>339</v>
      </c>
      <c r="U48" s="46" t="s">
        <v>741</v>
      </c>
      <c r="V48" s="49" t="s">
        <v>108</v>
      </c>
      <c r="W48" s="49" t="s">
        <v>299</v>
      </c>
      <c r="X48" s="49" t="s">
        <v>301</v>
      </c>
      <c r="Y48" s="5"/>
      <c r="Z48" s="75" t="s">
        <v>167</v>
      </c>
      <c r="AA48" s="75" t="s">
        <v>167</v>
      </c>
      <c r="AB48" s="75" t="s">
        <v>167</v>
      </c>
      <c r="AC48" s="39" t="s">
        <v>169</v>
      </c>
      <c r="AD48" s="75" t="s">
        <v>167</v>
      </c>
      <c r="AE48" s="75" t="s">
        <v>167</v>
      </c>
      <c r="AF48" s="5"/>
      <c r="AG48" s="75" t="s">
        <v>167</v>
      </c>
      <c r="AH48" s="75" t="s">
        <v>167</v>
      </c>
      <c r="AI48" s="75" t="s">
        <v>167</v>
      </c>
      <c r="AJ48" s="39" t="s">
        <v>169</v>
      </c>
      <c r="AK48" s="75" t="s">
        <v>167</v>
      </c>
      <c r="AL48" s="75" t="s">
        <v>167</v>
      </c>
      <c r="AM48" s="5"/>
      <c r="AN48" s="75" t="s">
        <v>167</v>
      </c>
      <c r="AO48" s="75" t="s">
        <v>167</v>
      </c>
      <c r="AP48" s="75" t="s">
        <v>167</v>
      </c>
      <c r="AQ48" s="75" t="s">
        <v>167</v>
      </c>
      <c r="AR48" s="75" t="s">
        <v>167</v>
      </c>
      <c r="AS48" s="75" t="s">
        <v>167</v>
      </c>
      <c r="AT48" s="5"/>
      <c r="AU48" s="75" t="s">
        <v>167</v>
      </c>
      <c r="AV48" s="39" t="s">
        <v>169</v>
      </c>
      <c r="AW48" s="75" t="s">
        <v>167</v>
      </c>
      <c r="AX48" s="75" t="s">
        <v>167</v>
      </c>
      <c r="AY48" s="75" t="s">
        <v>167</v>
      </c>
      <c r="AZ48" s="39" t="s">
        <v>169</v>
      </c>
      <c r="BA48" s="5"/>
      <c r="BB48" s="75" t="s">
        <v>167</v>
      </c>
      <c r="BC48" s="39" t="s">
        <v>169</v>
      </c>
      <c r="BD48" s="75" t="s">
        <v>167</v>
      </c>
      <c r="BE48" s="75" t="s">
        <v>167</v>
      </c>
      <c r="BF48" s="75" t="s">
        <v>167</v>
      </c>
      <c r="BG48" s="39" t="s">
        <v>169</v>
      </c>
      <c r="BH48" s="5"/>
    </row>
    <row r="49" spans="1:66" ht="15.75" customHeight="1" thickBot="1" x14ac:dyDescent="0.3">
      <c r="A49" s="6"/>
      <c r="B49" s="29"/>
      <c r="C49" s="29"/>
      <c r="D49" s="29"/>
      <c r="E49" s="29"/>
      <c r="F49" s="34" t="s">
        <v>742</v>
      </c>
      <c r="G49" s="40" t="str">
        <f>"SOM debit ("&amp;ADDRESS(ROW(G22),COLUMN(G48),4)&amp;"+"&amp;ADDRESS(ROW(G43),COLUMN(G48),4)&amp;"+"&amp;ADDRESS(ROW(G48),COLUMN(G48),4)&amp;")"</f>
        <v>SOM debit (G22+G43+G48)</v>
      </c>
      <c r="H49" s="40" t="str">
        <f>"SOM debit ("&amp;ADDRESS(ROW(H22),COLUMN(H48),4)&amp;"+"&amp;ADDRESS(ROW(H43),COLUMN(H48),4)&amp;"+"&amp;ADDRESS(ROW(H48),COLUMN(H48),4)&amp;")"</f>
        <v>SOM debit (H22+H43+H48)</v>
      </c>
      <c r="I49" s="40" t="str">
        <f t="shared" ref="I49:Q49" si="20">"SOM debit ("&amp;ADDRESS(ROW(I22),COLUMN(I48),4)&amp;"+"&amp;ADDRESS(ROW(I43),COLUMN(I48),4)&amp;"+"&amp;ADDRESS(ROW(I48),COLUMN(I48),4)&amp;")"</f>
        <v>SOM debit (I22+I43+I48)</v>
      </c>
      <c r="J49" s="40" t="str">
        <f t="shared" si="20"/>
        <v>SOM debit (J22+J43+J48)</v>
      </c>
      <c r="K49" s="40" t="str">
        <f t="shared" si="20"/>
        <v>SOM debit (K22+K43+K48)</v>
      </c>
      <c r="L49" s="40" t="str">
        <f t="shared" si="20"/>
        <v>SOM debit (L22+L43+L48)</v>
      </c>
      <c r="M49" s="40" t="str">
        <f t="shared" ref="M49:Q49" si="21">"SOM debit ("&amp;ADDRESS(ROW(M22),COLUMN(M48),4)&amp;"+"&amp;ADDRESS(ROW(M43),COLUMN(M48),4)&amp;"+"&amp;ADDRESS(ROW(M48),COLUMN(M48),4)&amp;")"</f>
        <v>SOM debit (M22+M43+M48)</v>
      </c>
      <c r="N49" s="40" t="str">
        <f t="shared" si="21"/>
        <v>SOM debit (N22+N43+N48)</v>
      </c>
      <c r="O49" s="40" t="str">
        <f t="shared" si="21"/>
        <v>SOM debit (O22+O43+O48)</v>
      </c>
      <c r="P49" s="40" t="str">
        <f t="shared" si="21"/>
        <v>SOM debit (P22+P43+P48)</v>
      </c>
      <c r="Q49" s="40" t="str">
        <f t="shared" si="21"/>
        <v>SOM debit (Q22+Q43+Q48)</v>
      </c>
      <c r="R49" s="22"/>
      <c r="S49" s="22"/>
      <c r="T49" s="49" t="s">
        <v>339</v>
      </c>
      <c r="U49" s="46" t="s">
        <v>743</v>
      </c>
      <c r="V49" s="49" t="s">
        <v>108</v>
      </c>
      <c r="W49" s="49" t="s">
        <v>299</v>
      </c>
      <c r="X49" s="49" t="s">
        <v>301</v>
      </c>
      <c r="Y49" s="5"/>
      <c r="Z49" s="75" t="s">
        <v>167</v>
      </c>
      <c r="AA49" s="75" t="s">
        <v>167</v>
      </c>
      <c r="AB49" s="75" t="s">
        <v>167</v>
      </c>
      <c r="AC49" s="39" t="s">
        <v>169</v>
      </c>
      <c r="AD49" s="75" t="s">
        <v>167</v>
      </c>
      <c r="AE49" s="75" t="s">
        <v>167</v>
      </c>
      <c r="AF49" s="5"/>
      <c r="AG49" s="75" t="s">
        <v>167</v>
      </c>
      <c r="AH49" s="75" t="s">
        <v>167</v>
      </c>
      <c r="AI49" s="75" t="s">
        <v>167</v>
      </c>
      <c r="AJ49" s="39" t="s">
        <v>169</v>
      </c>
      <c r="AK49" s="75" t="s">
        <v>167</v>
      </c>
      <c r="AL49" s="75" t="s">
        <v>167</v>
      </c>
      <c r="AM49" s="5"/>
      <c r="AN49" s="75" t="s">
        <v>167</v>
      </c>
      <c r="AO49" s="75" t="s">
        <v>167</v>
      </c>
      <c r="AP49" s="75" t="s">
        <v>167</v>
      </c>
      <c r="AQ49" s="75" t="s">
        <v>167</v>
      </c>
      <c r="AR49" s="75" t="s">
        <v>167</v>
      </c>
      <c r="AS49" s="75" t="s">
        <v>167</v>
      </c>
      <c r="AT49" s="5"/>
      <c r="AU49" s="75" t="s">
        <v>167</v>
      </c>
      <c r="AV49" s="39" t="s">
        <v>169</v>
      </c>
      <c r="AW49" s="75" t="s">
        <v>167</v>
      </c>
      <c r="AX49" s="75" t="s">
        <v>167</v>
      </c>
      <c r="AY49" s="75" t="s">
        <v>167</v>
      </c>
      <c r="AZ49" s="39" t="s">
        <v>169</v>
      </c>
      <c r="BA49" s="5"/>
      <c r="BB49" s="75" t="s">
        <v>167</v>
      </c>
      <c r="BC49" s="39" t="s">
        <v>169</v>
      </c>
      <c r="BD49" s="75" t="s">
        <v>167</v>
      </c>
      <c r="BE49" s="75" t="s">
        <v>167</v>
      </c>
      <c r="BF49" s="75" t="s">
        <v>167</v>
      </c>
      <c r="BG49" s="39" t="s">
        <v>169</v>
      </c>
      <c r="BH49" s="5"/>
    </row>
    <row r="50" spans="1:66" ht="15.75" customHeight="1" x14ac:dyDescent="0.25">
      <c r="A50" s="6"/>
      <c r="B50" s="29"/>
      <c r="C50" s="29"/>
      <c r="D50" s="29"/>
      <c r="E50" s="29"/>
      <c r="F50" s="10" t="s">
        <v>744</v>
      </c>
      <c r="G50" s="73" t="s">
        <v>58</v>
      </c>
      <c r="H50" s="73" t="s">
        <v>58</v>
      </c>
      <c r="I50" s="73" t="s">
        <v>58</v>
      </c>
      <c r="J50" s="73" t="s">
        <v>58</v>
      </c>
      <c r="K50" s="73" t="s">
        <v>58</v>
      </c>
      <c r="L50" s="73" t="s">
        <v>58</v>
      </c>
      <c r="M50" s="73" t="s">
        <v>58</v>
      </c>
      <c r="N50" s="73" t="s">
        <v>58</v>
      </c>
      <c r="O50" s="73" t="s">
        <v>58</v>
      </c>
      <c r="P50" s="73" t="s">
        <v>58</v>
      </c>
      <c r="Q50" s="73" t="s">
        <v>58</v>
      </c>
      <c r="R50" s="22"/>
      <c r="S50" s="22"/>
      <c r="T50" s="49" t="s">
        <v>339</v>
      </c>
      <c r="U50" s="46" t="s">
        <v>745</v>
      </c>
      <c r="V50" s="49" t="s">
        <v>108</v>
      </c>
      <c r="W50" s="49" t="s">
        <v>299</v>
      </c>
      <c r="X50" s="49" t="s">
        <v>301</v>
      </c>
      <c r="Y50" s="5"/>
      <c r="Z50" s="75" t="s">
        <v>167</v>
      </c>
      <c r="AA50" s="75" t="s">
        <v>167</v>
      </c>
      <c r="AB50" s="75" t="s">
        <v>167</v>
      </c>
      <c r="AC50" s="39" t="s">
        <v>169</v>
      </c>
      <c r="AD50" s="75" t="s">
        <v>167</v>
      </c>
      <c r="AE50" s="75" t="s">
        <v>167</v>
      </c>
      <c r="AF50" s="5"/>
      <c r="AG50" s="75" t="s">
        <v>167</v>
      </c>
      <c r="AH50" s="75" t="s">
        <v>167</v>
      </c>
      <c r="AI50" s="75" t="s">
        <v>167</v>
      </c>
      <c r="AJ50" s="39" t="s">
        <v>169</v>
      </c>
      <c r="AK50" s="75" t="s">
        <v>167</v>
      </c>
      <c r="AL50" s="75" t="s">
        <v>167</v>
      </c>
      <c r="AM50" s="5"/>
      <c r="AN50" s="75" t="s">
        <v>167</v>
      </c>
      <c r="AO50" s="75" t="s">
        <v>167</v>
      </c>
      <c r="AP50" s="75" t="s">
        <v>167</v>
      </c>
      <c r="AQ50" s="75" t="s">
        <v>167</v>
      </c>
      <c r="AR50" s="75" t="s">
        <v>167</v>
      </c>
      <c r="AS50" s="75" t="s">
        <v>167</v>
      </c>
      <c r="AT50" s="5"/>
      <c r="AU50" s="75" t="s">
        <v>167</v>
      </c>
      <c r="AV50" s="39" t="s">
        <v>169</v>
      </c>
      <c r="AW50" s="75" t="s">
        <v>167</v>
      </c>
      <c r="AX50" s="75" t="s">
        <v>167</v>
      </c>
      <c r="AY50" s="75" t="s">
        <v>167</v>
      </c>
      <c r="AZ50" s="39" t="s">
        <v>169</v>
      </c>
      <c r="BA50" s="5"/>
      <c r="BB50" s="75" t="s">
        <v>167</v>
      </c>
      <c r="BC50" s="39" t="s">
        <v>169</v>
      </c>
      <c r="BD50" s="75" t="s">
        <v>167</v>
      </c>
      <c r="BE50" s="75" t="s">
        <v>167</v>
      </c>
      <c r="BF50" s="75" t="s">
        <v>167</v>
      </c>
      <c r="BG50" s="39" t="s">
        <v>169</v>
      </c>
      <c r="BH50" s="5"/>
    </row>
    <row r="51" spans="1:66" ht="15.75" customHeight="1" thickBot="1" x14ac:dyDescent="0.3">
      <c r="A51" s="6"/>
      <c r="B51" s="29"/>
      <c r="C51" s="29"/>
      <c r="D51" s="29"/>
      <c r="E51" s="29"/>
      <c r="F51" s="10" t="s">
        <v>746</v>
      </c>
      <c r="G51" s="73" t="s">
        <v>58</v>
      </c>
      <c r="H51" s="42" t="str">
        <f>"= "&amp;ADDRESS(ROW(G52),COLUMN(G52),4)</f>
        <v>= G52</v>
      </c>
      <c r="I51" s="42" t="str">
        <f t="shared" ref="I51:Q51" si="22">"= "&amp;ADDRESS(ROW(H52),COLUMN(H52),4)</f>
        <v>= H52</v>
      </c>
      <c r="J51" s="42" t="str">
        <f t="shared" si="22"/>
        <v>= I52</v>
      </c>
      <c r="K51" s="42" t="str">
        <f t="shared" si="22"/>
        <v>= J52</v>
      </c>
      <c r="L51" s="42" t="str">
        <f t="shared" si="22"/>
        <v>= K52</v>
      </c>
      <c r="M51" s="42" t="str">
        <f t="shared" ref="M51" si="23">"= "&amp;ADDRESS(ROW(L52),COLUMN(L52),4)</f>
        <v>= L52</v>
      </c>
      <c r="N51" s="42" t="str">
        <f t="shared" ref="N51" si="24">"= "&amp;ADDRESS(ROW(M52),COLUMN(M52),4)</f>
        <v>= M52</v>
      </c>
      <c r="O51" s="42" t="str">
        <f t="shared" ref="O51" si="25">"= "&amp;ADDRESS(ROW(N52),COLUMN(N52),4)</f>
        <v>= N52</v>
      </c>
      <c r="P51" s="42" t="str">
        <f t="shared" ref="P51" si="26">"= "&amp;ADDRESS(ROW(O52),COLUMN(O52),4)</f>
        <v>= O52</v>
      </c>
      <c r="Q51" s="42" t="str">
        <f t="shared" ref="Q51" si="27">"= "&amp;ADDRESS(ROW(P52),COLUMN(P52),4)</f>
        <v>= P52</v>
      </c>
      <c r="R51" s="22"/>
      <c r="S51" s="22"/>
      <c r="T51" s="49" t="s">
        <v>339</v>
      </c>
      <c r="U51" s="46" t="s">
        <v>747</v>
      </c>
      <c r="V51" s="49" t="s">
        <v>108</v>
      </c>
      <c r="W51" s="49" t="s">
        <v>310</v>
      </c>
      <c r="X51" s="49" t="s">
        <v>401</v>
      </c>
      <c r="Y51" s="5"/>
      <c r="Z51" s="75" t="s">
        <v>167</v>
      </c>
      <c r="AA51" s="75" t="s">
        <v>167</v>
      </c>
      <c r="AB51" s="75" t="s">
        <v>167</v>
      </c>
      <c r="AC51" s="39" t="s">
        <v>169</v>
      </c>
      <c r="AD51" s="39" t="s">
        <v>169</v>
      </c>
      <c r="AE51" s="39" t="s">
        <v>169</v>
      </c>
      <c r="AF51" s="5"/>
      <c r="AG51" s="75" t="s">
        <v>167</v>
      </c>
      <c r="AH51" s="75" t="s">
        <v>167</v>
      </c>
      <c r="AI51" s="75" t="s">
        <v>167</v>
      </c>
      <c r="AJ51" s="39" t="s">
        <v>169</v>
      </c>
      <c r="AK51" s="39" t="s">
        <v>169</v>
      </c>
      <c r="AL51" s="39" t="s">
        <v>169</v>
      </c>
      <c r="AM51" s="5"/>
      <c r="AN51" s="75" t="s">
        <v>167</v>
      </c>
      <c r="AO51" s="75" t="s">
        <v>167</v>
      </c>
      <c r="AP51" s="75" t="s">
        <v>167</v>
      </c>
      <c r="AQ51" s="75" t="s">
        <v>167</v>
      </c>
      <c r="AR51" s="75" t="s">
        <v>167</v>
      </c>
      <c r="AS51" s="75" t="s">
        <v>167</v>
      </c>
      <c r="AT51" s="5"/>
      <c r="AU51" s="75" t="s">
        <v>167</v>
      </c>
      <c r="AV51" s="39" t="s">
        <v>169</v>
      </c>
      <c r="AW51" s="75" t="s">
        <v>167</v>
      </c>
      <c r="AX51" s="75" t="s">
        <v>167</v>
      </c>
      <c r="AY51" s="75" t="s">
        <v>167</v>
      </c>
      <c r="AZ51" s="39" t="s">
        <v>169</v>
      </c>
      <c r="BA51" s="5"/>
      <c r="BB51" s="75" t="s">
        <v>167</v>
      </c>
      <c r="BC51" s="39" t="s">
        <v>169</v>
      </c>
      <c r="BD51" s="75" t="s">
        <v>167</v>
      </c>
      <c r="BE51" s="75" t="s">
        <v>167</v>
      </c>
      <c r="BF51" s="75" t="s">
        <v>167</v>
      </c>
      <c r="BG51" s="39" t="s">
        <v>169</v>
      </c>
      <c r="BH51" s="5"/>
    </row>
    <row r="52" spans="1:66" ht="15.75" customHeight="1" thickBot="1" x14ac:dyDescent="0.3">
      <c r="A52" s="6"/>
      <c r="B52" s="6"/>
      <c r="C52" s="6"/>
      <c r="D52" s="6"/>
      <c r="E52" s="6"/>
      <c r="F52" s="33" t="s">
        <v>748</v>
      </c>
      <c r="G52" s="40" t="str">
        <f>"SOM debit ("&amp;ADDRESS(ROW(G49),COLUMN(G51),4)&amp;":"&amp;ADDRESS(ROW(G51),COLUMN(G51),4)&amp;")"</f>
        <v>SOM debit (G49:G51)</v>
      </c>
      <c r="H52" s="40" t="str">
        <f>"SOM debit ("&amp;ADDRESS(ROW(H49),COLUMN(H51),4)&amp;":"&amp;ADDRESS(ROW(H51),COLUMN(H51),4)&amp;")"</f>
        <v>SOM debit (H49:H51)</v>
      </c>
      <c r="I52" s="40" t="str">
        <f t="shared" ref="I52:Q52" si="28">"SOM debit ("&amp;ADDRESS(ROW(I49),COLUMN(I51),4)&amp;":"&amp;ADDRESS(ROW(I51),COLUMN(I51),4)&amp;")"</f>
        <v>SOM debit (I49:I51)</v>
      </c>
      <c r="J52" s="40" t="str">
        <f t="shared" si="28"/>
        <v>SOM debit (J49:J51)</v>
      </c>
      <c r="K52" s="40" t="str">
        <f t="shared" si="28"/>
        <v>SOM debit (K49:K51)</v>
      </c>
      <c r="L52" s="40" t="str">
        <f t="shared" si="28"/>
        <v>SOM debit (L49:L51)</v>
      </c>
      <c r="M52" s="40" t="str">
        <f t="shared" ref="M52:Q52" si="29">"SOM debit ("&amp;ADDRESS(ROW(M49),COLUMN(M51),4)&amp;":"&amp;ADDRESS(ROW(M51),COLUMN(M51),4)&amp;")"</f>
        <v>SOM debit (M49:M51)</v>
      </c>
      <c r="N52" s="40" t="str">
        <f t="shared" si="29"/>
        <v>SOM debit (N49:N51)</v>
      </c>
      <c r="O52" s="40" t="str">
        <f t="shared" si="29"/>
        <v>SOM debit (O49:O51)</v>
      </c>
      <c r="P52" s="40" t="str">
        <f t="shared" si="29"/>
        <v>SOM debit (P49:P51)</v>
      </c>
      <c r="Q52" s="40" t="str">
        <f t="shared" si="29"/>
        <v>SOM debit (Q49:Q51)</v>
      </c>
      <c r="R52" s="22"/>
      <c r="S52" s="22"/>
      <c r="T52" s="49" t="s">
        <v>339</v>
      </c>
      <c r="U52" s="46" t="s">
        <v>747</v>
      </c>
      <c r="V52" s="49" t="s">
        <v>108</v>
      </c>
      <c r="W52" s="49" t="s">
        <v>299</v>
      </c>
      <c r="X52" s="49" t="s">
        <v>401</v>
      </c>
      <c r="Y52" s="5"/>
      <c r="Z52" s="75" t="s">
        <v>167</v>
      </c>
      <c r="AA52" s="75" t="s">
        <v>167</v>
      </c>
      <c r="AB52" s="75" t="s">
        <v>167</v>
      </c>
      <c r="AC52" s="39" t="s">
        <v>169</v>
      </c>
      <c r="AD52" s="39" t="s">
        <v>169</v>
      </c>
      <c r="AE52" s="39" t="s">
        <v>169</v>
      </c>
      <c r="AF52" s="5"/>
      <c r="AG52" s="75" t="s">
        <v>167</v>
      </c>
      <c r="AH52" s="75" t="s">
        <v>167</v>
      </c>
      <c r="AI52" s="75" t="s">
        <v>167</v>
      </c>
      <c r="AJ52" s="39" t="s">
        <v>169</v>
      </c>
      <c r="AK52" s="39" t="s">
        <v>169</v>
      </c>
      <c r="AL52" s="39" t="s">
        <v>169</v>
      </c>
      <c r="AM52" s="5"/>
      <c r="AN52" s="75" t="s">
        <v>167</v>
      </c>
      <c r="AO52" s="75" t="s">
        <v>167</v>
      </c>
      <c r="AP52" s="75" t="s">
        <v>167</v>
      </c>
      <c r="AQ52" s="75" t="s">
        <v>167</v>
      </c>
      <c r="AR52" s="75" t="s">
        <v>167</v>
      </c>
      <c r="AS52" s="75" t="s">
        <v>167</v>
      </c>
      <c r="AT52" s="5"/>
      <c r="AU52" s="75" t="s">
        <v>167</v>
      </c>
      <c r="AV52" s="39" t="s">
        <v>169</v>
      </c>
      <c r="AW52" s="75" t="s">
        <v>167</v>
      </c>
      <c r="AX52" s="75" t="s">
        <v>167</v>
      </c>
      <c r="AY52" s="75" t="s">
        <v>167</v>
      </c>
      <c r="AZ52" s="39" t="s">
        <v>169</v>
      </c>
      <c r="BA52" s="5"/>
      <c r="BB52" s="75" t="s">
        <v>167</v>
      </c>
      <c r="BC52" s="39" t="s">
        <v>169</v>
      </c>
      <c r="BD52" s="75" t="s">
        <v>167</v>
      </c>
      <c r="BE52" s="75" t="s">
        <v>167</v>
      </c>
      <c r="BF52" s="75" t="s">
        <v>167</v>
      </c>
      <c r="BG52" s="39" t="s">
        <v>169</v>
      </c>
      <c r="BH52" s="5"/>
    </row>
    <row r="53" spans="1:66" ht="15.75" customHeight="1" x14ac:dyDescent="0.25">
      <c r="A53" s="3"/>
      <c r="B53" s="3"/>
      <c r="C53" s="3"/>
      <c r="D53" s="3"/>
      <c r="E53" s="3"/>
      <c r="F53" s="3"/>
      <c r="Y53" s="3"/>
      <c r="AB53" s="3"/>
      <c r="AC53" s="3"/>
      <c r="AD53" s="103"/>
      <c r="AE53" s="11"/>
      <c r="AF53" s="11"/>
      <c r="AG53" s="11"/>
      <c r="AH53" s="11"/>
      <c r="AI53" s="11"/>
      <c r="AJ53" s="11"/>
      <c r="AK53" s="103"/>
      <c r="AL53" s="11"/>
      <c r="AM53" s="11"/>
      <c r="AN53" s="11"/>
      <c r="AO53" s="11"/>
      <c r="AP53" s="11"/>
      <c r="AQ53" s="11"/>
      <c r="AR53" s="103"/>
      <c r="AS53" s="11"/>
      <c r="AT53" s="11"/>
      <c r="AU53" s="11"/>
      <c r="AV53" s="11"/>
      <c r="AW53" s="11"/>
      <c r="AX53" s="11"/>
      <c r="AY53" s="103"/>
      <c r="AZ53" s="11"/>
      <c r="BA53" s="11"/>
      <c r="BB53" s="11"/>
      <c r="BC53" s="11"/>
      <c r="BD53" s="11"/>
      <c r="BE53" s="11"/>
      <c r="BF53" s="103"/>
      <c r="BG53" s="11"/>
      <c r="BH53" s="11"/>
      <c r="BI53" s="11"/>
      <c r="BJ53" s="11"/>
      <c r="BK53" s="11"/>
      <c r="BL53" s="11"/>
      <c r="BM53" s="103"/>
      <c r="BN53" s="22"/>
    </row>
    <row r="54" spans="1:66" ht="15.75" customHeight="1" x14ac:dyDescent="0.2">
      <c r="A54" s="3"/>
      <c r="B54" s="3"/>
      <c r="C54" s="3"/>
      <c r="D54" s="3"/>
      <c r="E54" s="3"/>
      <c r="Y54" s="3"/>
      <c r="AB54" s="3"/>
      <c r="AC54" s="3"/>
      <c r="AD54" s="3"/>
      <c r="AE54" s="3"/>
      <c r="AF54" s="3"/>
      <c r="AG54" s="3"/>
      <c r="AH54" s="3"/>
      <c r="AI54" s="3"/>
      <c r="AJ54" s="3"/>
      <c r="AK54" s="3"/>
    </row>
    <row r="55" spans="1:66" ht="15.75" customHeight="1" x14ac:dyDescent="0.2">
      <c r="A55" s="3"/>
      <c r="B55" s="3"/>
      <c r="C55" s="3"/>
      <c r="D55" s="3"/>
      <c r="E55" s="3"/>
      <c r="Y55" s="3"/>
      <c r="AB55" s="3"/>
      <c r="AC55" s="3"/>
      <c r="AD55" s="3"/>
      <c r="AE55" s="3"/>
      <c r="AF55" s="3"/>
      <c r="AG55" s="3"/>
      <c r="AH55" s="3"/>
      <c r="AI55" s="3"/>
      <c r="AJ55" s="3"/>
      <c r="AK55" s="3"/>
    </row>
    <row r="56" spans="1:66" ht="15.75" customHeight="1" x14ac:dyDescent="0.2">
      <c r="A56" s="3"/>
      <c r="B56" s="3"/>
      <c r="C56" s="3"/>
      <c r="D56" s="3"/>
      <c r="E56" s="3"/>
    </row>
    <row r="57" spans="1:66" s="22" customFormat="1" ht="15.75" customHeight="1" x14ac:dyDescent="0.2">
      <c r="V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row>
    <row r="58" spans="1:66" s="22" customFormat="1" ht="15.75" customHeight="1" x14ac:dyDescent="0.2">
      <c r="V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row>
    <row r="59" spans="1:66" s="22" customFormat="1" ht="15.75" customHeight="1" x14ac:dyDescent="0.2">
      <c r="V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row>
    <row r="60" spans="1:66" s="22" customFormat="1" ht="15.75" hidden="1" customHeight="1" outlineLevel="1" x14ac:dyDescent="0.3">
      <c r="F60" s="74" t="s">
        <v>641</v>
      </c>
      <c r="G60" s="12"/>
      <c r="H60" s="12"/>
      <c r="I60" s="12"/>
      <c r="J60" s="12"/>
      <c r="K60" s="12"/>
      <c r="L60" s="12"/>
      <c r="M60" s="12"/>
      <c r="N60" s="12"/>
      <c r="O60" s="12"/>
      <c r="P60" s="12"/>
      <c r="Q60" s="12"/>
      <c r="R60" s="12"/>
      <c r="S60" s="12"/>
      <c r="T60" s="12"/>
      <c r="U60" s="12"/>
      <c r="V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row>
    <row r="61" spans="1:66" s="22" customFormat="1" ht="267.75" hidden="1" outlineLevel="1" x14ac:dyDescent="0.2">
      <c r="F61" s="50" t="s">
        <v>749</v>
      </c>
      <c r="G61" s="50" t="s">
        <v>750</v>
      </c>
      <c r="H61" s="115" t="s">
        <v>751</v>
      </c>
      <c r="I61" s="116" t="s">
        <v>752</v>
      </c>
      <c r="K61" s="115" t="s">
        <v>753</v>
      </c>
      <c r="L61" s="115"/>
      <c r="M61" s="115" t="s">
        <v>754</v>
      </c>
      <c r="N61" s="115"/>
      <c r="O61" s="115"/>
      <c r="P61" s="115"/>
      <c r="Q61" s="115"/>
      <c r="R61" s="116" t="s">
        <v>755</v>
      </c>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66" s="22" customFormat="1" ht="68.25" hidden="1" customHeight="1" outlineLevel="1" x14ac:dyDescent="0.2">
      <c r="F62" s="50" t="s">
        <v>179</v>
      </c>
      <c r="G62" s="51" t="s">
        <v>756</v>
      </c>
      <c r="H62" s="113" t="s">
        <v>757</v>
      </c>
      <c r="I62" s="117" t="s">
        <v>758</v>
      </c>
      <c r="J62" s="157"/>
      <c r="K62" s="115" t="s">
        <v>179</v>
      </c>
      <c r="L62" s="113"/>
      <c r="M62" s="113" t="s">
        <v>759</v>
      </c>
      <c r="N62" s="113"/>
      <c r="O62" s="113"/>
      <c r="P62" s="113"/>
      <c r="Q62" s="113"/>
      <c r="R62" s="113" t="s">
        <v>760</v>
      </c>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row>
    <row r="63" spans="1:66" s="22" customFormat="1" ht="68.25" hidden="1" customHeight="1" outlineLevel="1" x14ac:dyDescent="0.2">
      <c r="F63" s="50" t="s">
        <v>180</v>
      </c>
      <c r="G63" s="51" t="s">
        <v>761</v>
      </c>
      <c r="H63" s="113" t="s">
        <v>757</v>
      </c>
      <c r="I63" s="117" t="s">
        <v>649</v>
      </c>
      <c r="J63" s="157"/>
      <c r="K63" s="115" t="s">
        <v>180</v>
      </c>
      <c r="L63" s="113"/>
      <c r="M63" s="113" t="s">
        <v>759</v>
      </c>
      <c r="N63" s="113"/>
      <c r="O63" s="113"/>
      <c r="P63" s="113"/>
      <c r="Q63" s="113"/>
      <c r="R63" s="113" t="s">
        <v>649</v>
      </c>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row>
    <row r="64" spans="1:66" s="22" customFormat="1" ht="68.25" hidden="1" customHeight="1" outlineLevel="1" x14ac:dyDescent="0.2">
      <c r="F64" s="50" t="s">
        <v>170</v>
      </c>
      <c r="G64" s="51" t="s">
        <v>761</v>
      </c>
      <c r="H64" s="113" t="s">
        <v>757</v>
      </c>
      <c r="I64" s="117" t="s">
        <v>758</v>
      </c>
      <c r="J64" s="157"/>
      <c r="K64" s="115" t="s">
        <v>170</v>
      </c>
      <c r="L64" s="113"/>
      <c r="M64" s="113" t="s">
        <v>759</v>
      </c>
      <c r="N64" s="113"/>
      <c r="O64" s="113"/>
      <c r="P64" s="113"/>
      <c r="Q64" s="113"/>
      <c r="R64" s="113" t="s">
        <v>760</v>
      </c>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row>
    <row r="65" spans="1:65" ht="68.25" hidden="1" customHeight="1" outlineLevel="1" x14ac:dyDescent="0.2">
      <c r="F65" s="50" t="s">
        <v>171</v>
      </c>
      <c r="G65" s="51" t="s">
        <v>762</v>
      </c>
      <c r="H65" s="113" t="s">
        <v>651</v>
      </c>
      <c r="I65" s="117" t="s">
        <v>758</v>
      </c>
      <c r="J65" s="157"/>
      <c r="K65" s="115" t="s">
        <v>171</v>
      </c>
      <c r="L65" s="113"/>
      <c r="M65" s="113" t="s">
        <v>651</v>
      </c>
      <c r="N65" s="113"/>
      <c r="O65" s="113"/>
      <c r="P65" s="113"/>
      <c r="Q65" s="113"/>
      <c r="R65" s="113" t="s">
        <v>760</v>
      </c>
      <c r="S65" s="22"/>
      <c r="T65" s="22"/>
      <c r="U65" s="22"/>
      <c r="V65" s="22"/>
      <c r="X65" s="12"/>
      <c r="Y65" s="12"/>
      <c r="Z65" s="12"/>
      <c r="AA65" s="12"/>
      <c r="AB65" s="12"/>
      <c r="AC65" s="12"/>
    </row>
    <row r="66" spans="1:65" ht="68.25" hidden="1" customHeight="1" outlineLevel="1" x14ac:dyDescent="0.2">
      <c r="F66" s="50" t="s">
        <v>181</v>
      </c>
      <c r="G66" s="51" t="s">
        <v>761</v>
      </c>
      <c r="H66" s="113" t="s">
        <v>757</v>
      </c>
      <c r="I66" s="117" t="s">
        <v>758</v>
      </c>
      <c r="J66" s="157"/>
      <c r="K66" s="115" t="s">
        <v>181</v>
      </c>
      <c r="L66" s="113"/>
      <c r="M66" s="113" t="s">
        <v>759</v>
      </c>
      <c r="N66" s="113"/>
      <c r="O66" s="113"/>
      <c r="P66" s="113"/>
      <c r="Q66" s="113"/>
      <c r="R66" s="113" t="s">
        <v>760</v>
      </c>
      <c r="S66" s="22"/>
      <c r="T66" s="22"/>
      <c r="U66" s="22"/>
      <c r="V66" s="22"/>
      <c r="X66" s="12"/>
      <c r="Y66" s="12"/>
      <c r="Z66" s="12"/>
      <c r="AA66" s="12"/>
      <c r="AB66" s="12"/>
      <c r="AC66" s="12"/>
    </row>
    <row r="67" spans="1:65" ht="68.25" hidden="1" customHeight="1" outlineLevel="1" x14ac:dyDescent="0.2">
      <c r="F67" s="50" t="s">
        <v>182</v>
      </c>
      <c r="G67" s="51" t="s">
        <v>761</v>
      </c>
      <c r="H67" s="113" t="s">
        <v>757</v>
      </c>
      <c r="I67" s="117" t="s">
        <v>654</v>
      </c>
      <c r="J67" s="157"/>
      <c r="K67" s="115" t="s">
        <v>182</v>
      </c>
      <c r="L67" s="113"/>
      <c r="M67" s="113" t="s">
        <v>759</v>
      </c>
      <c r="N67" s="113"/>
      <c r="O67" s="113"/>
      <c r="P67" s="113"/>
      <c r="Q67" s="113"/>
      <c r="R67" s="113" t="s">
        <v>654</v>
      </c>
      <c r="S67" s="22"/>
      <c r="T67" s="22"/>
      <c r="U67" s="22"/>
      <c r="V67" s="22"/>
      <c r="X67" s="12"/>
      <c r="Y67" s="12"/>
      <c r="Z67" s="12"/>
      <c r="AA67" s="12"/>
      <c r="AB67" s="12"/>
      <c r="AC67" s="12"/>
    </row>
    <row r="68" spans="1:65" ht="128.25" hidden="1" customHeight="1" outlineLevel="1" x14ac:dyDescent="0.2">
      <c r="F68" s="227" t="s">
        <v>763</v>
      </c>
      <c r="G68" s="227"/>
      <c r="K68" s="157" t="s">
        <v>764</v>
      </c>
    </row>
    <row r="69" spans="1:65" s="22" customFormat="1" collapsed="1" x14ac:dyDescent="0.2">
      <c r="A69" s="12"/>
      <c r="B69" s="12"/>
      <c r="H69" s="118"/>
      <c r="I69" s="118"/>
      <c r="J69" s="118"/>
      <c r="K69" s="118"/>
      <c r="L69" s="118"/>
      <c r="M69" s="118"/>
      <c r="N69" s="118"/>
      <c r="O69" s="118"/>
      <c r="P69" s="118"/>
      <c r="Q69" s="118"/>
      <c r="R69" s="118"/>
      <c r="S69" s="118"/>
      <c r="T69" s="118"/>
      <c r="U69" s="12"/>
      <c r="V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row>
    <row r="70" spans="1:65" x14ac:dyDescent="0.2">
      <c r="C70" s="118"/>
      <c r="D70" s="118"/>
      <c r="E70" s="118"/>
      <c r="F70" s="118"/>
      <c r="AB70" s="25"/>
    </row>
    <row r="71" spans="1:65" x14ac:dyDescent="0.2">
      <c r="C71" s="118"/>
      <c r="D71" s="118"/>
      <c r="E71" s="118"/>
      <c r="F71" s="118"/>
    </row>
    <row r="72" spans="1:65" x14ac:dyDescent="0.2">
      <c r="C72" s="118"/>
      <c r="D72" s="118"/>
      <c r="E72" s="118"/>
      <c r="F72" s="118"/>
    </row>
    <row r="73" spans="1:65" s="22" customFormat="1" x14ac:dyDescent="0.2">
      <c r="A73" s="12"/>
      <c r="B73" s="12"/>
      <c r="C73" s="118"/>
      <c r="D73" s="118"/>
      <c r="E73" s="118"/>
      <c r="F73" s="118"/>
      <c r="G73" s="12"/>
      <c r="H73" s="12"/>
      <c r="I73" s="12"/>
      <c r="J73" s="12"/>
      <c r="K73" s="12"/>
      <c r="L73" s="12"/>
      <c r="M73" s="12"/>
      <c r="N73" s="12"/>
      <c r="O73" s="12"/>
      <c r="P73" s="12"/>
      <c r="Q73" s="12"/>
      <c r="R73" s="12"/>
      <c r="S73" s="12"/>
      <c r="T73" s="12"/>
      <c r="U73" s="12"/>
      <c r="V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row>
    <row r="74" spans="1:65" x14ac:dyDescent="0.2">
      <c r="C74" s="118"/>
      <c r="D74" s="118"/>
      <c r="E74" s="118"/>
      <c r="F74" s="118"/>
      <c r="G74" s="15"/>
      <c r="H74" s="15"/>
      <c r="I74" s="15"/>
      <c r="J74" s="15"/>
      <c r="K74" s="15"/>
      <c r="L74" s="15"/>
      <c r="M74" s="15"/>
      <c r="N74" s="15"/>
      <c r="O74" s="15"/>
      <c r="P74" s="15"/>
      <c r="Q74" s="15"/>
      <c r="R74" s="15"/>
      <c r="S74" s="15"/>
      <c r="T74" s="15"/>
      <c r="U74" s="15"/>
      <c r="V74" s="15"/>
      <c r="W74" s="26"/>
      <c r="X74" s="26"/>
      <c r="Z74" s="26"/>
      <c r="AA74" s="26"/>
      <c r="AB74" s="26"/>
    </row>
    <row r="75" spans="1:65" x14ac:dyDescent="0.2">
      <c r="C75" s="118"/>
      <c r="D75" s="118"/>
      <c r="E75" s="118"/>
      <c r="F75" s="118"/>
    </row>
    <row r="76" spans="1:65" x14ac:dyDescent="0.2">
      <c r="C76" s="118"/>
      <c r="D76" s="118"/>
      <c r="E76" s="118"/>
      <c r="F76" s="118"/>
    </row>
    <row r="77" spans="1:65" x14ac:dyDescent="0.2">
      <c r="C77" s="118"/>
      <c r="D77" s="118"/>
      <c r="E77" s="118"/>
      <c r="F77" s="118"/>
    </row>
    <row r="78" spans="1:65" x14ac:dyDescent="0.2">
      <c r="C78" s="118"/>
      <c r="D78" s="118"/>
      <c r="E78" s="118"/>
      <c r="F78" s="118"/>
    </row>
  </sheetData>
  <mergeCells count="6">
    <mergeCell ref="AN1:AS1"/>
    <mergeCell ref="BB1:BG1"/>
    <mergeCell ref="AU1:AZ1"/>
    <mergeCell ref="F68:G68"/>
    <mergeCell ref="Z1:AE1"/>
    <mergeCell ref="AG1:AL1"/>
  </mergeCells>
  <pageMargins left="0.70866141732283472" right="0.70866141732283472" top="0.74803149606299213" bottom="0.74803149606299213" header="0.31496062992125984" footer="0.31496062992125984"/>
  <pageSetup paperSize="9" scale="3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7">
    <pageSetUpPr autoPageBreaks="0"/>
  </sheetPr>
  <dimension ref="A1:BJ58"/>
  <sheetViews>
    <sheetView showGridLines="0" zoomScale="70" zoomScaleNormal="70" workbookViewId="0">
      <pane ySplit="2" topLeftCell="A3" activePane="bottomLeft" state="frozen"/>
      <selection activeCell="S32" sqref="S32"/>
      <selection pane="bottomLeft" activeCell="B1" sqref="B1:L1048576"/>
    </sheetView>
  </sheetViews>
  <sheetFormatPr defaultColWidth="9.140625" defaultRowHeight="15" outlineLevelCol="2" x14ac:dyDescent="0.25"/>
  <cols>
    <col min="1" max="1" width="86.85546875" customWidth="1"/>
    <col min="2" max="12" width="21.5703125" customWidth="1"/>
    <col min="13" max="13" width="5.140625" customWidth="1"/>
    <col min="14" max="14" width="92.7109375" hidden="1" customWidth="1" outlineLevel="2"/>
    <col min="15" max="15" width="21.42578125" hidden="1" customWidth="1" outlineLevel="2" collapsed="1"/>
    <col min="16" max="16" width="33.42578125" hidden="1" customWidth="1" outlineLevel="2"/>
    <col min="17" max="17" width="14.42578125" hidden="1" customWidth="1" outlineLevel="2"/>
    <col min="18" max="18" width="21.140625" hidden="1" customWidth="1" outlineLevel="2"/>
    <col min="19" max="19" width="1.42578125" hidden="1" customWidth="1" outlineLevel="1"/>
    <col min="20" max="25" width="2.42578125" hidden="1" customWidth="1" outlineLevel="1"/>
    <col min="26" max="26" width="1.42578125" hidden="1" customWidth="1" outlineLevel="1"/>
    <col min="27" max="32" width="2.42578125" hidden="1" customWidth="1" outlineLevel="1"/>
    <col min="33" max="33" width="1.42578125" hidden="1" customWidth="1" outlineLevel="1"/>
    <col min="34" max="39" width="2.42578125" hidden="1" customWidth="1" outlineLevel="1"/>
    <col min="40" max="40" width="1.42578125" hidden="1" customWidth="1" outlineLevel="1"/>
    <col min="41" max="46" width="2.42578125" hidden="1" customWidth="1" outlineLevel="1"/>
    <col min="47" max="47" width="1.42578125" hidden="1" customWidth="1" outlineLevel="1"/>
    <col min="48" max="53" width="2.42578125" hidden="1" customWidth="1" outlineLevel="1"/>
    <col min="54" max="54" width="1.42578125" hidden="1" customWidth="1" outlineLevel="1"/>
    <col min="55" max="60" width="2.42578125" hidden="1" customWidth="1" outlineLevel="1"/>
    <col min="61" max="61" width="1.42578125" hidden="1" customWidth="1" outlineLevel="1"/>
    <col min="62" max="62" width="9.140625" collapsed="1"/>
  </cols>
  <sheetData>
    <row r="1" spans="1:61" ht="30.75" customHeight="1" x14ac:dyDescent="0.25">
      <c r="S1" s="8"/>
      <c r="T1" s="220" t="s">
        <v>176</v>
      </c>
      <c r="U1" s="220"/>
      <c r="V1" s="220"/>
      <c r="W1" s="220"/>
      <c r="X1" s="220"/>
      <c r="Y1" s="220"/>
      <c r="Z1" s="8"/>
      <c r="AA1" s="220" t="s">
        <v>161</v>
      </c>
      <c r="AB1" s="220"/>
      <c r="AC1" s="220"/>
      <c r="AD1" s="220"/>
      <c r="AE1" s="220"/>
      <c r="AF1" s="220"/>
      <c r="AG1" s="8"/>
      <c r="AH1" s="220" t="s">
        <v>162</v>
      </c>
      <c r="AI1" s="220"/>
      <c r="AJ1" s="220"/>
      <c r="AK1" s="220"/>
      <c r="AL1" s="220"/>
      <c r="AM1" s="220"/>
      <c r="AN1" s="5"/>
      <c r="AO1" s="220" t="s">
        <v>164</v>
      </c>
      <c r="AP1" s="220"/>
      <c r="AQ1" s="220"/>
      <c r="AR1" s="220"/>
      <c r="AS1" s="220"/>
      <c r="AT1" s="220"/>
      <c r="AU1" s="5"/>
      <c r="AV1" s="220" t="s">
        <v>163</v>
      </c>
      <c r="AW1" s="220"/>
      <c r="AX1" s="220"/>
      <c r="AY1" s="220"/>
      <c r="AZ1" s="220"/>
      <c r="BA1" s="220"/>
      <c r="BB1" s="8"/>
      <c r="BC1" s="220" t="s">
        <v>165</v>
      </c>
      <c r="BD1" s="220"/>
      <c r="BE1" s="220"/>
      <c r="BF1" s="220"/>
      <c r="BG1" s="220"/>
      <c r="BH1" s="220"/>
      <c r="BI1" s="5"/>
    </row>
    <row r="2" spans="1:61" ht="34.15" customHeight="1" x14ac:dyDescent="0.3">
      <c r="A2" s="74"/>
      <c r="B2" s="74"/>
      <c r="C2" s="74"/>
      <c r="D2" s="74"/>
      <c r="E2" s="74"/>
      <c r="F2" s="74"/>
      <c r="G2" s="74"/>
      <c r="H2" s="74"/>
      <c r="I2" s="74"/>
      <c r="J2" s="74"/>
      <c r="K2" s="74"/>
      <c r="L2" s="74"/>
      <c r="M2" s="74"/>
      <c r="N2" s="74" t="s">
        <v>289</v>
      </c>
      <c r="O2" s="74" t="s">
        <v>290</v>
      </c>
      <c r="P2" s="99" t="s">
        <v>292</v>
      </c>
      <c r="Q2" s="74" t="s">
        <v>293</v>
      </c>
      <c r="R2" s="74" t="s">
        <v>294</v>
      </c>
      <c r="S2" s="5"/>
      <c r="T2" s="48" t="s">
        <v>179</v>
      </c>
      <c r="U2" s="48" t="s">
        <v>180</v>
      </c>
      <c r="V2" s="48" t="s">
        <v>170</v>
      </c>
      <c r="W2" s="48" t="s">
        <v>171</v>
      </c>
      <c r="X2" s="48" t="s">
        <v>181</v>
      </c>
      <c r="Y2" s="48" t="s">
        <v>182</v>
      </c>
      <c r="Z2" s="5"/>
      <c r="AA2" s="48" t="s">
        <v>179</v>
      </c>
      <c r="AB2" s="48" t="s">
        <v>180</v>
      </c>
      <c r="AC2" s="48" t="s">
        <v>170</v>
      </c>
      <c r="AD2" s="48" t="s">
        <v>171</v>
      </c>
      <c r="AE2" s="48" t="s">
        <v>181</v>
      </c>
      <c r="AF2" s="48" t="s">
        <v>182</v>
      </c>
      <c r="AG2" s="8"/>
      <c r="AH2" s="48" t="s">
        <v>179</v>
      </c>
      <c r="AI2" s="48" t="s">
        <v>180</v>
      </c>
      <c r="AJ2" s="48" t="s">
        <v>170</v>
      </c>
      <c r="AK2" s="48" t="s">
        <v>171</v>
      </c>
      <c r="AL2" s="48" t="s">
        <v>181</v>
      </c>
      <c r="AM2" s="48" t="s">
        <v>182</v>
      </c>
      <c r="AN2" s="5"/>
      <c r="AO2" s="48" t="s">
        <v>179</v>
      </c>
      <c r="AP2" s="48" t="s">
        <v>180</v>
      </c>
      <c r="AQ2" s="48" t="s">
        <v>170</v>
      </c>
      <c r="AR2" s="48" t="s">
        <v>171</v>
      </c>
      <c r="AS2" s="48" t="s">
        <v>181</v>
      </c>
      <c r="AT2" s="48" t="s">
        <v>182</v>
      </c>
      <c r="AU2" s="5"/>
      <c r="AV2" s="48" t="s">
        <v>179</v>
      </c>
      <c r="AW2" s="48" t="s">
        <v>180</v>
      </c>
      <c r="AX2" s="48" t="s">
        <v>170</v>
      </c>
      <c r="AY2" s="48" t="s">
        <v>171</v>
      </c>
      <c r="AZ2" s="48" t="s">
        <v>181</v>
      </c>
      <c r="BA2" s="48" t="s">
        <v>182</v>
      </c>
      <c r="BB2" s="8"/>
      <c r="BC2" s="48" t="s">
        <v>179</v>
      </c>
      <c r="BD2" s="48" t="s">
        <v>180</v>
      </c>
      <c r="BE2" s="48" t="s">
        <v>170</v>
      </c>
      <c r="BF2" s="48" t="s">
        <v>171</v>
      </c>
      <c r="BG2" s="48" t="s">
        <v>181</v>
      </c>
      <c r="BH2" s="48" t="s">
        <v>182</v>
      </c>
      <c r="BI2" s="5"/>
    </row>
    <row r="3" spans="1:61" s="12" customFormat="1" ht="18.75" x14ac:dyDescent="0.3">
      <c r="A3" s="74" t="s">
        <v>252</v>
      </c>
      <c r="R3" s="22"/>
      <c r="S3" s="5"/>
      <c r="T3" s="75" t="s">
        <v>167</v>
      </c>
      <c r="U3" s="75" t="s">
        <v>167</v>
      </c>
      <c r="V3" s="75" t="s">
        <v>167</v>
      </c>
      <c r="W3" s="75" t="s">
        <v>167</v>
      </c>
      <c r="X3" s="75" t="s">
        <v>167</v>
      </c>
      <c r="Y3" s="75" t="s">
        <v>167</v>
      </c>
      <c r="Z3" s="5"/>
      <c r="AA3" s="11"/>
      <c r="AB3" s="11"/>
      <c r="AC3" s="11"/>
      <c r="AD3" s="11"/>
      <c r="AE3" s="11"/>
      <c r="AF3" s="11"/>
      <c r="AG3" s="5"/>
      <c r="AH3" s="11"/>
      <c r="AI3" s="11"/>
      <c r="AJ3" s="11"/>
      <c r="AK3" s="11"/>
      <c r="AL3" s="11"/>
      <c r="AM3" s="11"/>
      <c r="AN3" s="5"/>
      <c r="AO3" s="11"/>
      <c r="AP3" s="11"/>
      <c r="AQ3" s="11"/>
      <c r="AR3" s="11"/>
      <c r="AS3" s="11"/>
      <c r="AT3" s="11"/>
      <c r="AU3" s="5"/>
      <c r="AV3" s="11"/>
      <c r="AW3" s="11"/>
      <c r="AX3" s="11"/>
      <c r="AY3" s="11"/>
      <c r="AZ3" s="11"/>
      <c r="BA3" s="11"/>
      <c r="BB3" s="5"/>
      <c r="BC3" s="11"/>
      <c r="BD3" s="11"/>
      <c r="BE3" s="11"/>
      <c r="BF3" s="11"/>
      <c r="BG3" s="11"/>
      <c r="BH3" s="11"/>
      <c r="BI3" s="5"/>
    </row>
    <row r="4" spans="1:61" ht="18.75" x14ac:dyDescent="0.3">
      <c r="A4" s="74" t="s">
        <v>765</v>
      </c>
      <c r="B4" s="74"/>
      <c r="C4" s="74"/>
      <c r="D4" s="74"/>
      <c r="E4" s="74"/>
      <c r="F4" s="74"/>
      <c r="G4" s="74"/>
      <c r="H4" s="74"/>
      <c r="I4" s="74"/>
      <c r="J4" s="74"/>
      <c r="K4" s="74"/>
      <c r="L4" s="74"/>
      <c r="M4" s="74"/>
      <c r="N4" s="49"/>
      <c r="O4" s="49"/>
      <c r="P4" s="49"/>
      <c r="Q4" s="49"/>
      <c r="R4" s="49"/>
      <c r="S4" s="5"/>
      <c r="T4" s="75" t="s">
        <v>167</v>
      </c>
      <c r="U4" s="75" t="s">
        <v>167</v>
      </c>
      <c r="V4" s="75" t="s">
        <v>167</v>
      </c>
      <c r="W4" s="75" t="s">
        <v>167</v>
      </c>
      <c r="X4" s="75" t="s">
        <v>167</v>
      </c>
      <c r="Y4" s="75" t="s">
        <v>167</v>
      </c>
      <c r="Z4" s="5"/>
      <c r="AA4" s="98"/>
      <c r="AB4" s="98"/>
      <c r="AC4" s="98"/>
      <c r="AD4" s="98"/>
      <c r="AE4" s="98"/>
      <c r="AF4" s="98"/>
      <c r="AG4" s="8"/>
      <c r="AH4" s="11"/>
      <c r="AI4" s="11"/>
      <c r="AJ4" s="11"/>
      <c r="AK4" s="11"/>
      <c r="AL4" s="11"/>
      <c r="AM4" s="11"/>
      <c r="AN4" s="5"/>
      <c r="AO4" s="11"/>
      <c r="AP4" s="11"/>
      <c r="AQ4" s="11"/>
      <c r="AR4" s="11"/>
      <c r="AS4" s="11"/>
      <c r="AT4" s="11"/>
      <c r="AU4" s="5"/>
      <c r="AV4" s="94"/>
      <c r="AW4" s="94"/>
      <c r="AX4" s="94"/>
      <c r="AY4" s="94"/>
      <c r="AZ4" s="94"/>
      <c r="BA4" s="94"/>
      <c r="BB4" s="8"/>
      <c r="BC4" s="94"/>
      <c r="BD4" s="94"/>
      <c r="BE4" s="94"/>
      <c r="BF4" s="94"/>
      <c r="BG4" s="94"/>
      <c r="BH4" s="94"/>
      <c r="BI4" s="5"/>
    </row>
    <row r="5" spans="1:61" ht="18.75" x14ac:dyDescent="0.3">
      <c r="A5" s="4" t="s">
        <v>766</v>
      </c>
      <c r="B5" s="4"/>
      <c r="C5" s="4"/>
      <c r="D5" s="4"/>
      <c r="E5" s="4"/>
      <c r="F5" s="4"/>
      <c r="G5" s="4"/>
      <c r="H5" s="4"/>
      <c r="I5" s="4"/>
      <c r="J5" s="4"/>
      <c r="K5" s="4"/>
      <c r="L5" s="4"/>
      <c r="M5" s="74"/>
      <c r="N5" s="49"/>
      <c r="O5" s="49"/>
      <c r="P5" s="49"/>
      <c r="Q5" s="49"/>
      <c r="R5" s="49"/>
      <c r="S5" s="5"/>
      <c r="T5" s="11"/>
      <c r="U5" s="11"/>
      <c r="V5" s="11"/>
      <c r="W5" s="11"/>
      <c r="X5" s="11"/>
      <c r="Y5" s="11"/>
      <c r="Z5" s="5"/>
      <c r="AA5" s="98"/>
      <c r="AB5" s="98"/>
      <c r="AC5" s="98"/>
      <c r="AD5" s="98"/>
      <c r="AE5" s="98"/>
      <c r="AF5" s="98"/>
      <c r="AG5" s="8"/>
      <c r="AH5" s="11"/>
      <c r="AI5" s="11"/>
      <c r="AJ5" s="11"/>
      <c r="AK5" s="11"/>
      <c r="AL5" s="11"/>
      <c r="AM5" s="11"/>
      <c r="AN5" s="5"/>
      <c r="AO5" s="11"/>
      <c r="AP5" s="11"/>
      <c r="AQ5" s="11"/>
      <c r="AR5" s="11"/>
      <c r="AS5" s="11"/>
      <c r="AT5" s="11"/>
      <c r="AU5" s="5"/>
      <c r="AV5" s="94"/>
      <c r="AW5" s="94"/>
      <c r="AX5" s="94"/>
      <c r="AY5" s="94"/>
      <c r="AZ5" s="94"/>
      <c r="BA5" s="94"/>
      <c r="BB5" s="8"/>
      <c r="BC5" s="94"/>
      <c r="BD5" s="94"/>
      <c r="BE5" s="94"/>
      <c r="BF5" s="94"/>
      <c r="BG5" s="94"/>
      <c r="BH5" s="94"/>
      <c r="BI5" s="5"/>
    </row>
    <row r="6" spans="1:61" ht="18.75" x14ac:dyDescent="0.3">
      <c r="A6" s="161"/>
      <c r="B6" s="84"/>
      <c r="C6" s="84"/>
      <c r="D6" s="84"/>
      <c r="E6" s="84"/>
      <c r="F6" s="84"/>
      <c r="G6" s="84"/>
      <c r="H6" s="84"/>
      <c r="I6" s="84"/>
      <c r="J6" s="84"/>
      <c r="K6" s="84"/>
      <c r="L6" s="84"/>
      <c r="M6" s="74"/>
      <c r="N6" s="49"/>
      <c r="O6" s="49"/>
      <c r="P6" s="49"/>
      <c r="Q6" s="49"/>
      <c r="R6" s="49"/>
      <c r="S6" s="5"/>
      <c r="T6" s="75" t="s">
        <v>167</v>
      </c>
      <c r="U6" s="75" t="s">
        <v>167</v>
      </c>
      <c r="V6" s="75" t="s">
        <v>167</v>
      </c>
      <c r="W6" s="75" t="s">
        <v>167</v>
      </c>
      <c r="X6" s="75" t="s">
        <v>167</v>
      </c>
      <c r="Y6" s="75" t="s">
        <v>167</v>
      </c>
      <c r="Z6" s="5"/>
      <c r="AA6" s="98"/>
      <c r="AB6" s="98"/>
      <c r="AC6" s="98"/>
      <c r="AD6" s="98"/>
      <c r="AE6" s="98"/>
      <c r="AF6" s="98"/>
      <c r="AG6" s="8"/>
      <c r="AH6" s="11"/>
      <c r="AI6" s="11"/>
      <c r="AJ6" s="11"/>
      <c r="AK6" s="11"/>
      <c r="AL6" s="11"/>
      <c r="AM6" s="11"/>
      <c r="AN6" s="5"/>
      <c r="AO6" s="11"/>
      <c r="AP6" s="11"/>
      <c r="AQ6" s="11"/>
      <c r="AR6" s="11"/>
      <c r="AS6" s="11"/>
      <c r="AT6" s="11"/>
      <c r="AU6" s="5"/>
      <c r="AV6" s="94"/>
      <c r="AW6" s="94"/>
      <c r="AX6" s="94"/>
      <c r="AY6" s="94"/>
      <c r="AZ6" s="94"/>
      <c r="BA6" s="94"/>
      <c r="BB6" s="8"/>
      <c r="BC6" s="94"/>
      <c r="BD6" s="94"/>
      <c r="BE6" s="94"/>
      <c r="BF6" s="94"/>
      <c r="BG6" s="94"/>
      <c r="BH6" s="94"/>
      <c r="BI6" s="5"/>
    </row>
    <row r="7" spans="1:61" ht="15.75" x14ac:dyDescent="0.25">
      <c r="A7" s="4" t="s">
        <v>767</v>
      </c>
      <c r="B7" s="4"/>
      <c r="C7" s="4"/>
      <c r="D7" s="4"/>
      <c r="E7" s="4"/>
      <c r="F7" s="4"/>
      <c r="G7" s="4"/>
      <c r="H7" s="4"/>
      <c r="I7" s="4"/>
      <c r="J7" s="4"/>
      <c r="K7" s="4"/>
      <c r="L7" s="4"/>
      <c r="M7" s="84"/>
      <c r="N7" s="49"/>
      <c r="O7" s="49"/>
      <c r="P7" s="49"/>
      <c r="Q7" s="49"/>
      <c r="R7" s="49"/>
      <c r="S7" s="6"/>
      <c r="T7" s="75" t="s">
        <v>167</v>
      </c>
      <c r="U7" s="75" t="s">
        <v>167</v>
      </c>
      <c r="V7" s="75" t="s">
        <v>167</v>
      </c>
      <c r="W7" s="75" t="s">
        <v>167</v>
      </c>
      <c r="X7" s="75" t="s">
        <v>167</v>
      </c>
      <c r="Y7" s="75" t="s">
        <v>167</v>
      </c>
      <c r="Z7" s="6"/>
      <c r="AA7" s="98"/>
      <c r="AB7" s="98"/>
      <c r="AC7" s="98"/>
      <c r="AD7" s="98"/>
      <c r="AE7" s="98"/>
      <c r="AF7" s="98"/>
      <c r="AG7" s="8"/>
      <c r="AH7" s="11"/>
      <c r="AI7" s="11"/>
      <c r="AJ7" s="11"/>
      <c r="AK7" s="11"/>
      <c r="AL7" s="11"/>
      <c r="AM7" s="11"/>
      <c r="AN7" s="5"/>
      <c r="AO7" s="11"/>
      <c r="AP7" s="11"/>
      <c r="AQ7" s="11"/>
      <c r="AR7" s="11"/>
      <c r="AS7" s="11"/>
      <c r="AT7" s="11"/>
      <c r="AU7" s="5"/>
      <c r="AV7" s="94"/>
      <c r="AW7" s="94"/>
      <c r="AX7" s="94"/>
      <c r="AY7" s="94"/>
      <c r="AZ7" s="94"/>
      <c r="BA7" s="94"/>
      <c r="BB7" s="8"/>
      <c r="BC7" s="94"/>
      <c r="BD7" s="94"/>
      <c r="BE7" s="94"/>
      <c r="BF7" s="94"/>
      <c r="BG7" s="94"/>
      <c r="BH7" s="94"/>
      <c r="BI7" s="5"/>
    </row>
    <row r="8" spans="1:61" ht="27.75" customHeight="1" x14ac:dyDescent="0.25">
      <c r="A8" s="156"/>
      <c r="B8" s="9" t="s">
        <v>51</v>
      </c>
      <c r="C8" s="9" t="s">
        <v>328</v>
      </c>
      <c r="D8" s="9" t="s">
        <v>329</v>
      </c>
      <c r="E8" s="9" t="s">
        <v>330</v>
      </c>
      <c r="F8" s="9" t="s">
        <v>331</v>
      </c>
      <c r="G8" s="9" t="s">
        <v>332</v>
      </c>
      <c r="H8" s="9" t="s">
        <v>979</v>
      </c>
      <c r="I8" s="9" t="s">
        <v>980</v>
      </c>
      <c r="J8" s="9" t="s">
        <v>981</v>
      </c>
      <c r="K8" s="9" t="s">
        <v>982</v>
      </c>
      <c r="L8" s="9" t="s">
        <v>983</v>
      </c>
      <c r="N8" s="49"/>
      <c r="O8" s="49"/>
      <c r="P8" s="49"/>
      <c r="Q8" s="49"/>
      <c r="R8" s="49"/>
      <c r="S8" s="6"/>
      <c r="T8" s="75" t="s">
        <v>167</v>
      </c>
      <c r="U8" s="75" t="s">
        <v>167</v>
      </c>
      <c r="V8" s="75" t="s">
        <v>167</v>
      </c>
      <c r="W8" s="75" t="s">
        <v>167</v>
      </c>
      <c r="X8" s="75" t="s">
        <v>167</v>
      </c>
      <c r="Y8" s="75" t="s">
        <v>167</v>
      </c>
      <c r="Z8" s="6"/>
      <c r="AA8" s="98"/>
      <c r="AB8" s="98"/>
      <c r="AC8" s="98"/>
      <c r="AD8" s="98"/>
      <c r="AE8" s="98"/>
      <c r="AF8" s="98"/>
      <c r="AG8" s="8"/>
      <c r="AH8" s="11"/>
      <c r="AI8" s="11"/>
      <c r="AJ8" s="11"/>
      <c r="AK8" s="11"/>
      <c r="AL8" s="11"/>
      <c r="AM8" s="11"/>
      <c r="AN8" s="5"/>
      <c r="AO8" s="11"/>
      <c r="AP8" s="11"/>
      <c r="AQ8" s="11"/>
      <c r="AR8" s="11"/>
      <c r="AS8" s="11"/>
      <c r="AT8" s="11"/>
      <c r="AU8" s="5"/>
      <c r="AV8" s="94"/>
      <c r="AW8" s="94"/>
      <c r="AX8" s="94"/>
      <c r="AY8" s="94"/>
      <c r="AZ8" s="94"/>
      <c r="BA8" s="94"/>
      <c r="BB8" s="8"/>
      <c r="BC8" s="94"/>
      <c r="BD8" s="94"/>
      <c r="BE8" s="94"/>
      <c r="BF8" s="94"/>
      <c r="BG8" s="94"/>
      <c r="BH8" s="94"/>
      <c r="BI8" s="5"/>
    </row>
    <row r="9" spans="1:61" s="174" customFormat="1" ht="12.4" customHeight="1" x14ac:dyDescent="0.25">
      <c r="A9" t="s">
        <v>878</v>
      </c>
      <c r="B9" s="85" t="s">
        <v>73</v>
      </c>
      <c r="C9" s="85" t="s">
        <v>73</v>
      </c>
      <c r="D9" s="85" t="s">
        <v>73</v>
      </c>
      <c r="E9" s="85" t="s">
        <v>73</v>
      </c>
      <c r="F9" s="85" t="s">
        <v>73</v>
      </c>
      <c r="G9" s="85" t="s">
        <v>73</v>
      </c>
      <c r="H9" s="85" t="s">
        <v>73</v>
      </c>
      <c r="I9" s="85" t="s">
        <v>73</v>
      </c>
      <c r="J9" s="85" t="s">
        <v>73</v>
      </c>
      <c r="K9" s="85" t="s">
        <v>73</v>
      </c>
      <c r="L9" s="85" t="s">
        <v>73</v>
      </c>
      <c r="N9" s="49" t="s">
        <v>944</v>
      </c>
      <c r="O9" s="49" t="s">
        <v>128</v>
      </c>
      <c r="P9" s="175" t="s">
        <v>768</v>
      </c>
      <c r="Q9" s="49" t="s">
        <v>301</v>
      </c>
      <c r="R9" s="49" t="s">
        <v>334</v>
      </c>
      <c r="S9" s="6"/>
      <c r="T9" s="75" t="s">
        <v>167</v>
      </c>
      <c r="U9" s="75" t="s">
        <v>167</v>
      </c>
      <c r="V9" s="75" t="s">
        <v>167</v>
      </c>
      <c r="W9" s="75" t="s">
        <v>167</v>
      </c>
      <c r="X9" s="75" t="s">
        <v>167</v>
      </c>
      <c r="Y9" s="75" t="s">
        <v>167</v>
      </c>
      <c r="Z9" s="6"/>
      <c r="AA9" s="98"/>
      <c r="AB9" s="98"/>
      <c r="AC9" s="98"/>
      <c r="AD9" s="98"/>
      <c r="AE9" s="98"/>
      <c r="AF9" s="98"/>
      <c r="AG9" s="8"/>
      <c r="AH9" s="11"/>
      <c r="AI9" s="11"/>
      <c r="AJ9" s="11"/>
      <c r="AK9" s="11"/>
      <c r="AL9" s="11"/>
      <c r="AM9" s="11"/>
      <c r="AN9" s="5"/>
      <c r="AO9" s="11"/>
      <c r="AP9" s="11"/>
      <c r="AQ9" s="11"/>
      <c r="AR9" s="11"/>
      <c r="AS9" s="11"/>
      <c r="AT9" s="11"/>
      <c r="AU9" s="5"/>
      <c r="AV9" s="94"/>
      <c r="AW9" s="94"/>
      <c r="AX9" s="94"/>
      <c r="AY9" s="94"/>
      <c r="AZ9" s="94"/>
      <c r="BA9" s="94"/>
      <c r="BB9" s="8"/>
      <c r="BC9" s="94"/>
      <c r="BD9" s="94"/>
      <c r="BE9" s="94"/>
      <c r="BF9" s="94"/>
      <c r="BG9" s="94"/>
      <c r="BH9" s="94"/>
      <c r="BI9" s="5"/>
    </row>
    <row r="10" spans="1:61" ht="15.75" x14ac:dyDescent="0.25">
      <c r="A10" t="s">
        <v>880</v>
      </c>
      <c r="B10" s="85" t="s">
        <v>73</v>
      </c>
      <c r="C10" s="85" t="s">
        <v>73</v>
      </c>
      <c r="D10" s="85" t="s">
        <v>73</v>
      </c>
      <c r="E10" s="85" t="s">
        <v>73</v>
      </c>
      <c r="F10" s="85" t="s">
        <v>73</v>
      </c>
      <c r="G10" s="85" t="s">
        <v>73</v>
      </c>
      <c r="H10" s="85" t="s">
        <v>73</v>
      </c>
      <c r="I10" s="85" t="s">
        <v>73</v>
      </c>
      <c r="J10" s="85" t="s">
        <v>73</v>
      </c>
      <c r="K10" s="85" t="s">
        <v>73</v>
      </c>
      <c r="L10" s="85" t="s">
        <v>73</v>
      </c>
      <c r="N10" s="49" t="s">
        <v>945</v>
      </c>
      <c r="O10" s="49" t="s">
        <v>128</v>
      </c>
      <c r="P10" s="49" t="s">
        <v>768</v>
      </c>
      <c r="Q10" s="49" t="s">
        <v>301</v>
      </c>
      <c r="R10" s="49" t="s">
        <v>334</v>
      </c>
      <c r="S10" s="6"/>
      <c r="T10" s="75" t="s">
        <v>167</v>
      </c>
      <c r="U10" s="75" t="s">
        <v>167</v>
      </c>
      <c r="V10" s="75" t="s">
        <v>167</v>
      </c>
      <c r="W10" s="75" t="s">
        <v>167</v>
      </c>
      <c r="X10" s="75" t="s">
        <v>167</v>
      </c>
      <c r="Y10" s="75" t="s">
        <v>167</v>
      </c>
      <c r="Z10" s="6"/>
      <c r="AA10" s="98"/>
      <c r="AB10" s="98"/>
      <c r="AC10" s="98"/>
      <c r="AD10" s="98"/>
      <c r="AE10" s="98"/>
      <c r="AF10" s="98"/>
      <c r="AG10" s="8"/>
      <c r="AH10" s="11"/>
      <c r="AI10" s="11"/>
      <c r="AJ10" s="11"/>
      <c r="AK10" s="11"/>
      <c r="AL10" s="11"/>
      <c r="AM10" s="11"/>
      <c r="AN10" s="5"/>
      <c r="AO10" s="11"/>
      <c r="AP10" s="11"/>
      <c r="AQ10" s="11"/>
      <c r="AR10" s="11"/>
      <c r="AS10" s="11"/>
      <c r="AT10" s="11"/>
      <c r="AU10" s="5"/>
      <c r="AV10" s="94"/>
      <c r="AW10" s="94"/>
      <c r="AX10" s="94"/>
      <c r="AY10" s="94"/>
      <c r="AZ10" s="94"/>
      <c r="BA10" s="94"/>
      <c r="BB10" s="8"/>
      <c r="BC10" s="94"/>
      <c r="BD10" s="94"/>
      <c r="BE10" s="94"/>
      <c r="BF10" s="94"/>
      <c r="BG10" s="94"/>
      <c r="BH10" s="94"/>
      <c r="BI10" s="5"/>
    </row>
    <row r="11" spans="1:61" s="174" customFormat="1" ht="15.75" x14ac:dyDescent="0.25">
      <c r="A11" t="s">
        <v>879</v>
      </c>
      <c r="B11" s="85" t="s">
        <v>73</v>
      </c>
      <c r="C11" s="85" t="s">
        <v>73</v>
      </c>
      <c r="D11" s="85" t="s">
        <v>73</v>
      </c>
      <c r="E11" s="85" t="s">
        <v>73</v>
      </c>
      <c r="F11" s="85" t="s">
        <v>73</v>
      </c>
      <c r="G11" s="85" t="s">
        <v>73</v>
      </c>
      <c r="H11" s="85" t="s">
        <v>73</v>
      </c>
      <c r="I11" s="85" t="s">
        <v>73</v>
      </c>
      <c r="J11" s="85" t="s">
        <v>73</v>
      </c>
      <c r="K11" s="85" t="s">
        <v>73</v>
      </c>
      <c r="L11" s="85" t="s">
        <v>73</v>
      </c>
      <c r="N11" s="49" t="s">
        <v>946</v>
      </c>
      <c r="O11" s="49" t="s">
        <v>128</v>
      </c>
      <c r="P11" s="175" t="s">
        <v>768</v>
      </c>
      <c r="Q11" s="49" t="s">
        <v>301</v>
      </c>
      <c r="R11" s="49" t="s">
        <v>334</v>
      </c>
      <c r="S11" s="6"/>
      <c r="T11" s="75" t="s">
        <v>167</v>
      </c>
      <c r="U11" s="75" t="s">
        <v>167</v>
      </c>
      <c r="V11" s="75" t="s">
        <v>167</v>
      </c>
      <c r="W11" s="75" t="s">
        <v>167</v>
      </c>
      <c r="X11" s="75" t="s">
        <v>167</v>
      </c>
      <c r="Y11" s="75" t="s">
        <v>167</v>
      </c>
      <c r="Z11" s="6"/>
      <c r="AA11" s="98"/>
      <c r="AB11" s="98"/>
      <c r="AC11" s="98"/>
      <c r="AD11" s="98"/>
      <c r="AE11" s="98"/>
      <c r="AF11" s="98"/>
      <c r="AG11" s="8"/>
      <c r="AH11" s="11"/>
      <c r="AI11" s="11"/>
      <c r="AJ11" s="11"/>
      <c r="AK11" s="11"/>
      <c r="AL11" s="11"/>
      <c r="AM11" s="11"/>
      <c r="AN11" s="5"/>
      <c r="AO11" s="11"/>
      <c r="AP11" s="11"/>
      <c r="AQ11" s="11"/>
      <c r="AR11" s="11"/>
      <c r="AS11" s="11"/>
      <c r="AT11" s="11"/>
      <c r="AU11" s="5"/>
      <c r="AV11" s="94"/>
      <c r="AW11" s="94"/>
      <c r="AX11" s="94"/>
      <c r="AY11" s="94"/>
      <c r="AZ11" s="94"/>
      <c r="BA11" s="94"/>
      <c r="BB11" s="8"/>
      <c r="BC11" s="94"/>
      <c r="BD11" s="94"/>
      <c r="BE11" s="94"/>
      <c r="BF11" s="94"/>
      <c r="BG11" s="94"/>
      <c r="BH11" s="94"/>
      <c r="BI11" s="5"/>
    </row>
    <row r="12" spans="1:61" ht="15.75" x14ac:dyDescent="0.25">
      <c r="A12" t="s">
        <v>905</v>
      </c>
      <c r="B12" s="85" t="s">
        <v>73</v>
      </c>
      <c r="C12" s="85" t="s">
        <v>73</v>
      </c>
      <c r="D12" s="85" t="s">
        <v>73</v>
      </c>
      <c r="E12" s="85" t="s">
        <v>73</v>
      </c>
      <c r="F12" s="85" t="s">
        <v>73</v>
      </c>
      <c r="G12" s="85" t="s">
        <v>73</v>
      </c>
      <c r="H12" s="85" t="s">
        <v>73</v>
      </c>
      <c r="I12" s="85" t="s">
        <v>73</v>
      </c>
      <c r="J12" s="85" t="s">
        <v>73</v>
      </c>
      <c r="K12" s="85" t="s">
        <v>73</v>
      </c>
      <c r="L12" s="85" t="s">
        <v>73</v>
      </c>
      <c r="N12" s="49" t="s">
        <v>769</v>
      </c>
      <c r="O12" s="49" t="s">
        <v>959</v>
      </c>
      <c r="P12" s="49" t="s">
        <v>768</v>
      </c>
      <c r="Q12" s="49" t="s">
        <v>301</v>
      </c>
      <c r="R12" s="49" t="s">
        <v>334</v>
      </c>
      <c r="S12" s="6"/>
      <c r="T12" s="75" t="s">
        <v>167</v>
      </c>
      <c r="U12" s="75" t="s">
        <v>167</v>
      </c>
      <c r="V12" s="75" t="s">
        <v>167</v>
      </c>
      <c r="W12" s="75" t="s">
        <v>167</v>
      </c>
      <c r="X12" s="75" t="s">
        <v>167</v>
      </c>
      <c r="Y12" s="75" t="s">
        <v>167</v>
      </c>
      <c r="Z12" s="6"/>
      <c r="AA12" s="98"/>
      <c r="AB12" s="98"/>
      <c r="AC12" s="98"/>
      <c r="AD12" s="98"/>
      <c r="AE12" s="98"/>
      <c r="AF12" s="98"/>
      <c r="AG12" s="8"/>
      <c r="AH12" s="11"/>
      <c r="AI12" s="11"/>
      <c r="AJ12" s="11"/>
      <c r="AK12" s="11"/>
      <c r="AL12" s="11"/>
      <c r="AM12" s="11"/>
      <c r="AN12" s="5"/>
      <c r="AO12" s="11"/>
      <c r="AP12" s="11"/>
      <c r="AQ12" s="11"/>
      <c r="AR12" s="11"/>
      <c r="AS12" s="11"/>
      <c r="AT12" s="11"/>
      <c r="AU12" s="5"/>
      <c r="AV12" s="94"/>
      <c r="AW12" s="94"/>
      <c r="AX12" s="94"/>
      <c r="AY12" s="94"/>
      <c r="AZ12" s="94"/>
      <c r="BA12" s="94"/>
      <c r="BB12" s="8"/>
      <c r="BC12" s="94"/>
      <c r="BD12" s="94"/>
      <c r="BE12" s="94"/>
      <c r="BF12" s="94"/>
      <c r="BG12" s="94"/>
      <c r="BH12" s="94"/>
      <c r="BI12" s="5"/>
    </row>
    <row r="13" spans="1:61" ht="15" customHeight="1" x14ac:dyDescent="0.25">
      <c r="A13" t="s">
        <v>881</v>
      </c>
      <c r="B13" s="85" t="s">
        <v>73</v>
      </c>
      <c r="C13" s="85" t="s">
        <v>73</v>
      </c>
      <c r="D13" s="85" t="s">
        <v>73</v>
      </c>
      <c r="E13" s="85" t="s">
        <v>73</v>
      </c>
      <c r="F13" s="85" t="s">
        <v>73</v>
      </c>
      <c r="G13" s="85" t="s">
        <v>73</v>
      </c>
      <c r="H13" s="85" t="s">
        <v>73</v>
      </c>
      <c r="I13" s="85" t="s">
        <v>73</v>
      </c>
      <c r="J13" s="85" t="s">
        <v>73</v>
      </c>
      <c r="K13" s="85" t="s">
        <v>73</v>
      </c>
      <c r="L13" s="85" t="s">
        <v>73</v>
      </c>
      <c r="N13" s="49" t="s">
        <v>947</v>
      </c>
      <c r="O13" s="49" t="s">
        <v>128</v>
      </c>
      <c r="P13" s="49" t="s">
        <v>768</v>
      </c>
      <c r="Q13" s="49" t="s">
        <v>301</v>
      </c>
      <c r="R13" s="49" t="s">
        <v>334</v>
      </c>
      <c r="S13" s="6"/>
      <c r="T13" s="75" t="s">
        <v>167</v>
      </c>
      <c r="U13" s="75" t="s">
        <v>167</v>
      </c>
      <c r="V13" s="75" t="s">
        <v>167</v>
      </c>
      <c r="W13" s="75" t="s">
        <v>167</v>
      </c>
      <c r="X13" s="75" t="s">
        <v>167</v>
      </c>
      <c r="Y13" s="75" t="s">
        <v>167</v>
      </c>
      <c r="Z13" s="6"/>
      <c r="AA13" s="11"/>
      <c r="AB13" s="11"/>
      <c r="AC13" s="11"/>
      <c r="AD13" s="11"/>
      <c r="AE13" s="11"/>
      <c r="AF13" s="11"/>
      <c r="AG13" s="8"/>
      <c r="AH13" s="11"/>
      <c r="AI13" s="11"/>
      <c r="AJ13" s="11"/>
      <c r="AK13" s="11"/>
      <c r="AL13" s="11"/>
      <c r="AM13" s="11"/>
      <c r="AN13" s="5"/>
      <c r="AO13" s="11"/>
      <c r="AP13" s="11"/>
      <c r="AQ13" s="11"/>
      <c r="AR13" s="11"/>
      <c r="AS13" s="11"/>
      <c r="AT13" s="11"/>
      <c r="AU13" s="5"/>
      <c r="BA13" s="11"/>
      <c r="BB13" s="8"/>
      <c r="BC13" s="11"/>
      <c r="BH13" s="11"/>
      <c r="BI13" s="5"/>
    </row>
    <row r="14" spans="1:61" ht="15.75" x14ac:dyDescent="0.25">
      <c r="N14" s="49"/>
      <c r="O14" s="49"/>
      <c r="P14" s="49"/>
      <c r="Q14" s="49"/>
      <c r="R14" s="49"/>
      <c r="S14" s="6"/>
      <c r="T14" s="11"/>
      <c r="U14" s="11"/>
      <c r="V14" s="11"/>
      <c r="W14" s="11"/>
      <c r="X14" s="11"/>
      <c r="Y14" s="11"/>
      <c r="Z14" s="6"/>
      <c r="AA14" s="98"/>
      <c r="AB14" s="98"/>
      <c r="AC14" s="98"/>
      <c r="AD14" s="98"/>
      <c r="AE14" s="98"/>
      <c r="AF14" s="98"/>
      <c r="AG14" s="8"/>
      <c r="AH14" s="11"/>
      <c r="AI14" s="11"/>
      <c r="AJ14" s="11"/>
      <c r="AK14" s="11"/>
      <c r="AL14" s="11"/>
      <c r="AM14" s="11"/>
      <c r="AN14" s="5"/>
      <c r="AO14" s="11"/>
      <c r="AP14" s="11"/>
      <c r="AQ14" s="11"/>
      <c r="AR14" s="11"/>
      <c r="AS14" s="11"/>
      <c r="AT14" s="11"/>
      <c r="AU14" s="5"/>
      <c r="AV14" s="94"/>
      <c r="AW14" s="94"/>
      <c r="AX14" s="94"/>
      <c r="AY14" s="94"/>
      <c r="AZ14" s="94"/>
      <c r="BA14" s="94"/>
      <c r="BB14" s="8"/>
      <c r="BC14" s="94"/>
      <c r="BD14" s="94"/>
      <c r="BE14" s="94"/>
      <c r="BF14" s="94"/>
      <c r="BG14" s="94"/>
      <c r="BH14" s="94"/>
      <c r="BI14" s="5"/>
    </row>
    <row r="15" spans="1:61" ht="15.75" x14ac:dyDescent="0.25">
      <c r="A15" s="4" t="s">
        <v>770</v>
      </c>
      <c r="B15" s="4"/>
      <c r="C15" s="4"/>
      <c r="D15" s="4"/>
      <c r="E15" s="4"/>
      <c r="F15" s="4"/>
      <c r="G15" s="4"/>
      <c r="H15" s="4"/>
      <c r="I15" s="4"/>
      <c r="J15" s="4"/>
      <c r="K15" s="4"/>
      <c r="L15" s="4"/>
      <c r="N15" s="49"/>
      <c r="O15" s="49"/>
      <c r="P15" s="49"/>
      <c r="Q15" s="49"/>
      <c r="R15" s="49"/>
      <c r="S15" s="6"/>
      <c r="Z15" s="6"/>
      <c r="AA15" s="75" t="s">
        <v>167</v>
      </c>
      <c r="AB15" s="75" t="s">
        <v>167</v>
      </c>
      <c r="AC15" s="75" t="s">
        <v>167</v>
      </c>
      <c r="AD15" s="75" t="s">
        <v>167</v>
      </c>
      <c r="AE15" s="75" t="s">
        <v>167</v>
      </c>
      <c r="AF15" s="75" t="s">
        <v>167</v>
      </c>
      <c r="AG15" s="8"/>
      <c r="AH15" s="75" t="s">
        <v>167</v>
      </c>
      <c r="AI15" s="75" t="s">
        <v>167</v>
      </c>
      <c r="AJ15" s="75" t="s">
        <v>167</v>
      </c>
      <c r="AK15" s="39" t="s">
        <v>169</v>
      </c>
      <c r="AL15" s="75" t="s">
        <v>167</v>
      </c>
      <c r="AM15" s="75" t="s">
        <v>167</v>
      </c>
      <c r="AN15" s="5"/>
      <c r="AO15" s="75" t="s">
        <v>167</v>
      </c>
      <c r="AP15" s="39" t="s">
        <v>169</v>
      </c>
      <c r="AQ15" s="75" t="s">
        <v>167</v>
      </c>
      <c r="AR15" s="75" t="s">
        <v>167</v>
      </c>
      <c r="AS15" s="75" t="s">
        <v>167</v>
      </c>
      <c r="AT15" s="39" t="s">
        <v>169</v>
      </c>
      <c r="AU15" s="5"/>
      <c r="BA15" s="11"/>
      <c r="BB15" s="8"/>
      <c r="BC15" s="11"/>
      <c r="BH15" s="11"/>
      <c r="BI15" s="5"/>
    </row>
    <row r="16" spans="1:61" ht="15.75" x14ac:dyDescent="0.25">
      <c r="B16" s="9" t="s">
        <v>51</v>
      </c>
      <c r="C16" s="9" t="s">
        <v>328</v>
      </c>
      <c r="D16" s="9" t="s">
        <v>329</v>
      </c>
      <c r="E16" s="9" t="s">
        <v>330</v>
      </c>
      <c r="F16" s="9" t="s">
        <v>331</v>
      </c>
      <c r="G16" s="9" t="s">
        <v>332</v>
      </c>
      <c r="H16" s="9" t="s">
        <v>979</v>
      </c>
      <c r="I16" s="9" t="s">
        <v>980</v>
      </c>
      <c r="J16" s="9" t="s">
        <v>981</v>
      </c>
      <c r="K16" s="9" t="s">
        <v>982</v>
      </c>
      <c r="L16" s="9" t="s">
        <v>983</v>
      </c>
      <c r="N16" s="49"/>
      <c r="O16" s="49"/>
      <c r="P16" s="49"/>
      <c r="Q16" s="49"/>
      <c r="R16" s="49"/>
      <c r="S16" s="6"/>
      <c r="Z16" s="6"/>
      <c r="AA16" s="75" t="s">
        <v>167</v>
      </c>
      <c r="AB16" s="75" t="s">
        <v>167</v>
      </c>
      <c r="AC16" s="75" t="s">
        <v>167</v>
      </c>
      <c r="AD16" s="75" t="s">
        <v>167</v>
      </c>
      <c r="AE16" s="75" t="s">
        <v>167</v>
      </c>
      <c r="AF16" s="75" t="s">
        <v>167</v>
      </c>
      <c r="AG16" s="8"/>
      <c r="AH16" s="75" t="s">
        <v>167</v>
      </c>
      <c r="AI16" s="75" t="s">
        <v>167</v>
      </c>
      <c r="AJ16" s="75" t="s">
        <v>167</v>
      </c>
      <c r="AK16" s="39" t="s">
        <v>169</v>
      </c>
      <c r="AL16" s="75" t="s">
        <v>167</v>
      </c>
      <c r="AM16" s="75" t="s">
        <v>167</v>
      </c>
      <c r="AN16" s="5"/>
      <c r="AO16" s="75" t="s">
        <v>167</v>
      </c>
      <c r="AP16" s="39" t="s">
        <v>169</v>
      </c>
      <c r="AQ16" s="75" t="s">
        <v>167</v>
      </c>
      <c r="AR16" s="75" t="s">
        <v>167</v>
      </c>
      <c r="AS16" s="75" t="s">
        <v>167</v>
      </c>
      <c r="AT16" s="39" t="s">
        <v>169</v>
      </c>
      <c r="AU16" s="5"/>
      <c r="BA16" s="11"/>
      <c r="BB16" s="8"/>
      <c r="BC16" s="11"/>
      <c r="BH16" s="11"/>
      <c r="BI16" s="5"/>
    </row>
    <row r="17" spans="1:61" ht="15.75" x14ac:dyDescent="0.25">
      <c r="A17" t="s">
        <v>771</v>
      </c>
      <c r="B17" s="85" t="s">
        <v>73</v>
      </c>
      <c r="C17" s="85" t="s">
        <v>73</v>
      </c>
      <c r="D17" s="85" t="s">
        <v>73</v>
      </c>
      <c r="E17" s="85" t="s">
        <v>73</v>
      </c>
      <c r="F17" s="85" t="s">
        <v>73</v>
      </c>
      <c r="G17" s="85" t="s">
        <v>73</v>
      </c>
      <c r="H17" s="85" t="s">
        <v>73</v>
      </c>
      <c r="I17" s="85" t="s">
        <v>73</v>
      </c>
      <c r="J17" s="85" t="s">
        <v>73</v>
      </c>
      <c r="K17" s="85" t="s">
        <v>73</v>
      </c>
      <c r="L17" s="85" t="s">
        <v>73</v>
      </c>
      <c r="N17" s="49" t="s">
        <v>772</v>
      </c>
      <c r="O17" s="49" t="s">
        <v>959</v>
      </c>
      <c r="P17" s="49" t="s">
        <v>334</v>
      </c>
      <c r="Q17" s="49" t="s">
        <v>301</v>
      </c>
      <c r="R17" s="49" t="s">
        <v>334</v>
      </c>
      <c r="S17" s="6"/>
      <c r="Z17" s="6"/>
      <c r="AA17" s="75" t="s">
        <v>167</v>
      </c>
      <c r="AB17" s="75" t="s">
        <v>167</v>
      </c>
      <c r="AC17" s="75" t="s">
        <v>167</v>
      </c>
      <c r="AD17" s="75" t="s">
        <v>167</v>
      </c>
      <c r="AE17" s="75" t="s">
        <v>167</v>
      </c>
      <c r="AF17" s="75" t="s">
        <v>167</v>
      </c>
      <c r="AG17" s="8"/>
      <c r="AH17" s="75" t="s">
        <v>167</v>
      </c>
      <c r="AI17" s="75" t="s">
        <v>167</v>
      </c>
      <c r="AJ17" s="75" t="s">
        <v>167</v>
      </c>
      <c r="AK17" s="39" t="s">
        <v>169</v>
      </c>
      <c r="AL17" s="75" t="s">
        <v>167</v>
      </c>
      <c r="AM17" s="75" t="s">
        <v>167</v>
      </c>
      <c r="AN17" s="5"/>
      <c r="AO17" s="75" t="s">
        <v>167</v>
      </c>
      <c r="AP17" s="39" t="s">
        <v>169</v>
      </c>
      <c r="AQ17" s="75" t="s">
        <v>167</v>
      </c>
      <c r="AR17" s="75" t="s">
        <v>167</v>
      </c>
      <c r="AS17" s="75" t="s">
        <v>167</v>
      </c>
      <c r="AT17" s="39" t="s">
        <v>169</v>
      </c>
      <c r="AU17" s="5"/>
      <c r="BA17" s="11"/>
      <c r="BB17" s="8"/>
      <c r="BC17" s="11"/>
      <c r="BH17" s="11"/>
      <c r="BI17" s="5"/>
    </row>
    <row r="18" spans="1:61" ht="16.5" thickBot="1" x14ac:dyDescent="0.3">
      <c r="A18" t="s">
        <v>773</v>
      </c>
      <c r="B18" s="85" t="s">
        <v>73</v>
      </c>
      <c r="C18" s="85" t="s">
        <v>73</v>
      </c>
      <c r="D18" s="85" t="s">
        <v>73</v>
      </c>
      <c r="E18" s="85" t="s">
        <v>73</v>
      </c>
      <c r="F18" s="85" t="s">
        <v>73</v>
      </c>
      <c r="G18" s="85" t="s">
        <v>73</v>
      </c>
      <c r="H18" s="85" t="s">
        <v>73</v>
      </c>
      <c r="I18" s="85" t="s">
        <v>73</v>
      </c>
      <c r="J18" s="85" t="s">
        <v>73</v>
      </c>
      <c r="K18" s="85" t="s">
        <v>73</v>
      </c>
      <c r="L18" s="85" t="s">
        <v>73</v>
      </c>
      <c r="N18" s="49" t="s">
        <v>774</v>
      </c>
      <c r="O18" s="49" t="s">
        <v>959</v>
      </c>
      <c r="P18" s="49" t="s">
        <v>334</v>
      </c>
      <c r="Q18" s="49" t="s">
        <v>301</v>
      </c>
      <c r="R18" s="49" t="s">
        <v>334</v>
      </c>
      <c r="S18" s="6"/>
      <c r="Z18" s="6"/>
      <c r="AA18" s="75" t="s">
        <v>167</v>
      </c>
      <c r="AB18" s="75" t="s">
        <v>167</v>
      </c>
      <c r="AC18" s="75" t="s">
        <v>167</v>
      </c>
      <c r="AD18" s="75" t="s">
        <v>167</v>
      </c>
      <c r="AE18" s="75" t="s">
        <v>167</v>
      </c>
      <c r="AF18" s="75" t="s">
        <v>167</v>
      </c>
      <c r="AG18" s="8"/>
      <c r="AH18" s="75" t="s">
        <v>167</v>
      </c>
      <c r="AI18" s="75" t="s">
        <v>167</v>
      </c>
      <c r="AJ18" s="75" t="s">
        <v>167</v>
      </c>
      <c r="AK18" s="39" t="s">
        <v>169</v>
      </c>
      <c r="AL18" s="75" t="s">
        <v>167</v>
      </c>
      <c r="AM18" s="75" t="s">
        <v>167</v>
      </c>
      <c r="AN18" s="5"/>
      <c r="AO18" s="75" t="s">
        <v>167</v>
      </c>
      <c r="AP18" s="39" t="s">
        <v>169</v>
      </c>
      <c r="AQ18" s="75" t="s">
        <v>167</v>
      </c>
      <c r="AR18" s="75" t="s">
        <v>167</v>
      </c>
      <c r="AS18" s="75" t="s">
        <v>167</v>
      </c>
      <c r="AT18" s="39" t="s">
        <v>169</v>
      </c>
      <c r="AU18" s="5"/>
      <c r="BA18" s="11"/>
      <c r="BB18" s="8"/>
      <c r="BC18" s="11"/>
      <c r="BH18" s="11"/>
      <c r="BI18" s="5"/>
    </row>
    <row r="19" spans="1:61" ht="16.5" thickBot="1" x14ac:dyDescent="0.3">
      <c r="A19" s="109" t="s">
        <v>775</v>
      </c>
      <c r="B19" s="40" t="str">
        <f t="shared" ref="B19:G19" si="0">"SOM("&amp;ADDRESS(ROW(B17),COLUMN(B18),4)&amp;":"&amp;ADDRESS(ROW(B18),COLUMN(B18),4)&amp;")"</f>
        <v>SOM(B17:B18)</v>
      </c>
      <c r="C19" s="40" t="str">
        <f t="shared" si="0"/>
        <v>SOM(C17:C18)</v>
      </c>
      <c r="D19" s="40" t="str">
        <f t="shared" si="0"/>
        <v>SOM(D17:D18)</v>
      </c>
      <c r="E19" s="40" t="str">
        <f t="shared" si="0"/>
        <v>SOM(E17:E18)</v>
      </c>
      <c r="F19" s="40" t="str">
        <f t="shared" si="0"/>
        <v>SOM(F17:F18)</v>
      </c>
      <c r="G19" s="40" t="str">
        <f t="shared" si="0"/>
        <v>SOM(G17:G18)</v>
      </c>
      <c r="H19" s="40" t="str">
        <f t="shared" ref="H19:L19" si="1">"SOM("&amp;ADDRESS(ROW(H17),COLUMN(H18),4)&amp;":"&amp;ADDRESS(ROW(H18),COLUMN(H18),4)&amp;")"</f>
        <v>SOM(H17:H18)</v>
      </c>
      <c r="I19" s="40" t="str">
        <f t="shared" si="1"/>
        <v>SOM(I17:I18)</v>
      </c>
      <c r="J19" s="40" t="str">
        <f t="shared" si="1"/>
        <v>SOM(J17:J18)</v>
      </c>
      <c r="K19" s="40" t="str">
        <f t="shared" si="1"/>
        <v>SOM(K17:K18)</v>
      </c>
      <c r="L19" s="40" t="str">
        <f t="shared" si="1"/>
        <v>SOM(L17:L18)</v>
      </c>
      <c r="N19" s="49" t="s">
        <v>776</v>
      </c>
      <c r="O19" s="49" t="s">
        <v>959</v>
      </c>
      <c r="P19" s="49" t="s">
        <v>334</v>
      </c>
      <c r="Q19" s="49" t="s">
        <v>301</v>
      </c>
      <c r="R19" s="49" t="s">
        <v>334</v>
      </c>
      <c r="S19" s="6"/>
      <c r="Z19" s="6"/>
      <c r="AA19" s="75" t="s">
        <v>167</v>
      </c>
      <c r="AB19" s="75" t="s">
        <v>167</v>
      </c>
      <c r="AC19" s="75" t="s">
        <v>167</v>
      </c>
      <c r="AD19" s="75" t="s">
        <v>167</v>
      </c>
      <c r="AE19" s="75" t="s">
        <v>167</v>
      </c>
      <c r="AF19" s="75" t="s">
        <v>167</v>
      </c>
      <c r="AG19" s="8"/>
      <c r="AH19" s="75" t="s">
        <v>167</v>
      </c>
      <c r="AI19" s="75" t="s">
        <v>167</v>
      </c>
      <c r="AJ19" s="75" t="s">
        <v>167</v>
      </c>
      <c r="AK19" s="39" t="s">
        <v>169</v>
      </c>
      <c r="AL19" s="75" t="s">
        <v>167</v>
      </c>
      <c r="AM19" s="75" t="s">
        <v>167</v>
      </c>
      <c r="AN19" s="5"/>
      <c r="AO19" s="75" t="s">
        <v>167</v>
      </c>
      <c r="AP19" s="39" t="s">
        <v>169</v>
      </c>
      <c r="AQ19" s="75" t="s">
        <v>167</v>
      </c>
      <c r="AR19" s="75" t="s">
        <v>167</v>
      </c>
      <c r="AS19" s="75" t="s">
        <v>167</v>
      </c>
      <c r="AT19" s="39" t="s">
        <v>169</v>
      </c>
      <c r="AU19" s="5"/>
      <c r="BA19" s="11"/>
      <c r="BB19" s="8"/>
      <c r="BC19" s="11"/>
      <c r="BH19" s="11"/>
      <c r="BI19" s="5"/>
    </row>
    <row r="20" spans="1:61" ht="15.75" x14ac:dyDescent="0.25">
      <c r="A20" t="s">
        <v>777</v>
      </c>
      <c r="B20" s="85" t="s">
        <v>73</v>
      </c>
      <c r="C20" s="85" t="s">
        <v>73</v>
      </c>
      <c r="D20" s="85" t="s">
        <v>73</v>
      </c>
      <c r="E20" s="85" t="s">
        <v>73</v>
      </c>
      <c r="F20" s="85" t="s">
        <v>73</v>
      </c>
      <c r="G20" s="85" t="s">
        <v>73</v>
      </c>
      <c r="H20" s="85" t="s">
        <v>73</v>
      </c>
      <c r="I20" s="85" t="s">
        <v>73</v>
      </c>
      <c r="J20" s="85" t="s">
        <v>73</v>
      </c>
      <c r="K20" s="85" t="s">
        <v>73</v>
      </c>
      <c r="L20" s="85" t="s">
        <v>73</v>
      </c>
      <c r="N20" s="49" t="s">
        <v>778</v>
      </c>
      <c r="O20" s="49" t="s">
        <v>959</v>
      </c>
      <c r="P20" s="49" t="s">
        <v>334</v>
      </c>
      <c r="Q20" s="49" t="s">
        <v>301</v>
      </c>
      <c r="R20" s="49" t="s">
        <v>334</v>
      </c>
      <c r="S20" s="6"/>
      <c r="Z20" s="6"/>
      <c r="AA20" s="75" t="s">
        <v>167</v>
      </c>
      <c r="AB20" s="75" t="s">
        <v>167</v>
      </c>
      <c r="AC20" s="75" t="s">
        <v>167</v>
      </c>
      <c r="AD20" s="75" t="s">
        <v>167</v>
      </c>
      <c r="AE20" s="75" t="s">
        <v>167</v>
      </c>
      <c r="AF20" s="75" t="s">
        <v>167</v>
      </c>
      <c r="AG20" s="8"/>
      <c r="AH20" s="75" t="s">
        <v>167</v>
      </c>
      <c r="AI20" s="75" t="s">
        <v>167</v>
      </c>
      <c r="AJ20" s="75" t="s">
        <v>167</v>
      </c>
      <c r="AK20" s="39" t="s">
        <v>169</v>
      </c>
      <c r="AL20" s="75" t="s">
        <v>167</v>
      </c>
      <c r="AM20" s="75" t="s">
        <v>167</v>
      </c>
      <c r="AN20" s="5"/>
      <c r="AO20" s="75" t="s">
        <v>167</v>
      </c>
      <c r="AP20" s="39" t="s">
        <v>169</v>
      </c>
      <c r="AQ20" s="75" t="s">
        <v>167</v>
      </c>
      <c r="AR20" s="75" t="s">
        <v>167</v>
      </c>
      <c r="AS20" s="75" t="s">
        <v>167</v>
      </c>
      <c r="AT20" s="39" t="s">
        <v>169</v>
      </c>
      <c r="AU20" s="5"/>
      <c r="BA20" s="11"/>
      <c r="BB20" s="8"/>
      <c r="BC20" s="11"/>
      <c r="BH20" s="11"/>
      <c r="BI20" s="5"/>
    </row>
    <row r="21" spans="1:61" ht="15.75" x14ac:dyDescent="0.25">
      <c r="N21" s="49"/>
      <c r="O21" s="49"/>
      <c r="P21" s="49"/>
      <c r="Q21" s="49"/>
      <c r="R21" s="49"/>
      <c r="S21" s="6"/>
      <c r="Z21" s="6"/>
      <c r="AG21" s="8"/>
      <c r="AN21" s="5"/>
      <c r="AU21" s="5"/>
      <c r="BA21" s="11"/>
      <c r="BB21" s="8"/>
      <c r="BC21" s="11"/>
      <c r="BH21" s="11"/>
      <c r="BI21" s="5"/>
    </row>
    <row r="22" spans="1:61" ht="15.75" x14ac:dyDescent="0.25">
      <c r="A22" s="4" t="s">
        <v>779</v>
      </c>
      <c r="B22" s="4"/>
      <c r="C22" s="4"/>
      <c r="D22" s="4"/>
      <c r="E22" s="4"/>
      <c r="F22" s="4"/>
      <c r="G22" s="4"/>
      <c r="H22" s="4"/>
      <c r="I22" s="4"/>
      <c r="J22" s="4"/>
      <c r="K22" s="4"/>
      <c r="L22" s="4"/>
      <c r="N22" s="49"/>
      <c r="O22" s="49"/>
      <c r="P22" s="49"/>
      <c r="Q22" s="49"/>
      <c r="R22" s="49"/>
      <c r="S22" s="6"/>
      <c r="T22" s="75" t="s">
        <v>167</v>
      </c>
      <c r="U22" s="75" t="s">
        <v>167</v>
      </c>
      <c r="V22" s="75" t="s">
        <v>167</v>
      </c>
      <c r="W22" s="75" t="s">
        <v>167</v>
      </c>
      <c r="X22" s="75" t="s">
        <v>167</v>
      </c>
      <c r="Y22" s="75" t="s">
        <v>167</v>
      </c>
      <c r="Z22" s="6"/>
      <c r="AG22" s="8"/>
      <c r="AN22" s="5"/>
      <c r="AU22" s="5"/>
      <c r="BA22" s="11"/>
      <c r="BB22" s="8"/>
      <c r="BC22" s="11"/>
      <c r="BH22" s="11"/>
      <c r="BI22" s="5"/>
    </row>
    <row r="23" spans="1:61" ht="15.75" x14ac:dyDescent="0.25">
      <c r="C23" s="9" t="s">
        <v>328</v>
      </c>
      <c r="D23" s="9" t="s">
        <v>329</v>
      </c>
      <c r="E23" s="9" t="s">
        <v>330</v>
      </c>
      <c r="F23" s="9" t="s">
        <v>331</v>
      </c>
      <c r="G23" s="9" t="s">
        <v>332</v>
      </c>
      <c r="H23" s="9" t="s">
        <v>979</v>
      </c>
      <c r="I23" s="9" t="s">
        <v>980</v>
      </c>
      <c r="J23" s="9" t="s">
        <v>981</v>
      </c>
      <c r="K23" s="9" t="s">
        <v>982</v>
      </c>
      <c r="L23" s="9" t="s">
        <v>983</v>
      </c>
      <c r="N23" s="49"/>
      <c r="O23" s="49"/>
      <c r="P23" s="49"/>
      <c r="Q23" s="49"/>
      <c r="R23" s="49"/>
      <c r="S23" s="6"/>
      <c r="T23" s="75" t="s">
        <v>167</v>
      </c>
      <c r="U23" s="75" t="s">
        <v>167</v>
      </c>
      <c r="V23" s="75" t="s">
        <v>167</v>
      </c>
      <c r="W23" s="75" t="s">
        <v>167</v>
      </c>
      <c r="X23" s="75" t="s">
        <v>167</v>
      </c>
      <c r="Y23" s="75" t="s">
        <v>167</v>
      </c>
      <c r="Z23" s="6"/>
      <c r="AG23" s="8"/>
      <c r="AN23" s="5"/>
      <c r="AU23" s="5"/>
      <c r="BA23" s="11"/>
      <c r="BB23" s="8"/>
      <c r="BC23" s="11"/>
      <c r="BH23" s="11"/>
      <c r="BI23" s="5"/>
    </row>
    <row r="24" spans="1:61" ht="15.75" x14ac:dyDescent="0.25">
      <c r="A24" t="s">
        <v>780</v>
      </c>
      <c r="C24" s="85" t="s">
        <v>73</v>
      </c>
      <c r="D24" s="85" t="s">
        <v>73</v>
      </c>
      <c r="E24" s="85" t="s">
        <v>73</v>
      </c>
      <c r="F24" s="85" t="s">
        <v>73</v>
      </c>
      <c r="G24" s="85" t="s">
        <v>73</v>
      </c>
      <c r="H24" s="85" t="s">
        <v>73</v>
      </c>
      <c r="I24" s="85" t="s">
        <v>73</v>
      </c>
      <c r="J24" s="85" t="s">
        <v>73</v>
      </c>
      <c r="K24" s="85" t="s">
        <v>73</v>
      </c>
      <c r="L24" s="85" t="s">
        <v>73</v>
      </c>
      <c r="N24" s="49" t="s">
        <v>781</v>
      </c>
      <c r="O24" s="49" t="s">
        <v>959</v>
      </c>
      <c r="P24" s="49" t="s">
        <v>334</v>
      </c>
      <c r="Q24" s="49" t="s">
        <v>301</v>
      </c>
      <c r="R24" s="49" t="s">
        <v>334</v>
      </c>
      <c r="S24" s="6"/>
      <c r="Z24" s="6"/>
      <c r="AA24" s="75" t="s">
        <v>167</v>
      </c>
      <c r="AB24" s="75" t="s">
        <v>167</v>
      </c>
      <c r="AC24" s="75" t="s">
        <v>167</v>
      </c>
      <c r="AD24" s="75" t="s">
        <v>167</v>
      </c>
      <c r="AE24" s="75" t="s">
        <v>167</v>
      </c>
      <c r="AF24" s="75" t="s">
        <v>167</v>
      </c>
      <c r="AG24" s="8"/>
      <c r="AH24" s="39" t="s">
        <v>169</v>
      </c>
      <c r="AI24" s="39" t="s">
        <v>169</v>
      </c>
      <c r="AJ24" s="39" t="s">
        <v>169</v>
      </c>
      <c r="AK24" s="39" t="s">
        <v>169</v>
      </c>
      <c r="AL24" s="39" t="s">
        <v>169</v>
      </c>
      <c r="AM24" s="39" t="s">
        <v>169</v>
      </c>
      <c r="AN24" s="5"/>
      <c r="AO24" s="39" t="s">
        <v>169</v>
      </c>
      <c r="AP24" s="39" t="s">
        <v>169</v>
      </c>
      <c r="AQ24" s="39" t="s">
        <v>169</v>
      </c>
      <c r="AR24" s="39" t="s">
        <v>169</v>
      </c>
      <c r="AS24" s="39" t="s">
        <v>169</v>
      </c>
      <c r="AT24" s="39" t="s">
        <v>169</v>
      </c>
      <c r="AU24" s="5"/>
      <c r="BA24" s="11"/>
      <c r="BB24" s="8"/>
      <c r="BC24" s="11"/>
      <c r="BH24" s="11"/>
      <c r="BI24" s="5"/>
    </row>
    <row r="25" spans="1:61" ht="15.75" x14ac:dyDescent="0.25">
      <c r="A25" t="s">
        <v>782</v>
      </c>
      <c r="C25" s="85" t="s">
        <v>73</v>
      </c>
      <c r="D25" s="85" t="s">
        <v>73</v>
      </c>
      <c r="E25" s="85" t="s">
        <v>73</v>
      </c>
      <c r="F25" s="85" t="s">
        <v>73</v>
      </c>
      <c r="G25" s="85" t="s">
        <v>73</v>
      </c>
      <c r="H25" s="85" t="s">
        <v>73</v>
      </c>
      <c r="I25" s="85" t="s">
        <v>73</v>
      </c>
      <c r="J25" s="85" t="s">
        <v>73</v>
      </c>
      <c r="K25" s="85" t="s">
        <v>73</v>
      </c>
      <c r="L25" s="85" t="s">
        <v>73</v>
      </c>
      <c r="N25" s="49" t="s">
        <v>783</v>
      </c>
      <c r="O25" s="49" t="s">
        <v>959</v>
      </c>
      <c r="P25" s="49" t="s">
        <v>334</v>
      </c>
      <c r="Q25" s="49" t="s">
        <v>301</v>
      </c>
      <c r="R25" s="49" t="s">
        <v>334</v>
      </c>
      <c r="S25" s="6"/>
      <c r="Z25" s="6"/>
      <c r="AA25" s="39" t="s">
        <v>169</v>
      </c>
      <c r="AB25" s="39" t="s">
        <v>169</v>
      </c>
      <c r="AC25" s="39" t="s">
        <v>169</v>
      </c>
      <c r="AD25" s="39" t="s">
        <v>169</v>
      </c>
      <c r="AE25" s="39" t="s">
        <v>169</v>
      </c>
      <c r="AF25" s="39" t="s">
        <v>169</v>
      </c>
      <c r="AG25" s="8"/>
      <c r="AH25" s="75" t="s">
        <v>167</v>
      </c>
      <c r="AI25" s="75" t="s">
        <v>167</v>
      </c>
      <c r="AJ25" s="75" t="s">
        <v>167</v>
      </c>
      <c r="AK25" s="39" t="s">
        <v>169</v>
      </c>
      <c r="AL25" s="75" t="s">
        <v>167</v>
      </c>
      <c r="AM25" s="75" t="s">
        <v>167</v>
      </c>
      <c r="AN25" s="5"/>
      <c r="AO25" s="39" t="s">
        <v>169</v>
      </c>
      <c r="AP25" s="39" t="s">
        <v>169</v>
      </c>
      <c r="AQ25" s="39" t="s">
        <v>169</v>
      </c>
      <c r="AR25" s="39" t="s">
        <v>169</v>
      </c>
      <c r="AS25" s="39" t="s">
        <v>169</v>
      </c>
      <c r="AT25" s="39" t="s">
        <v>169</v>
      </c>
      <c r="AU25" s="5"/>
      <c r="BA25" s="11"/>
      <c r="BB25" s="8"/>
      <c r="BC25" s="11"/>
      <c r="BH25" s="11"/>
      <c r="BI25" s="5"/>
    </row>
    <row r="26" spans="1:61" ht="15.75" x14ac:dyDescent="0.25">
      <c r="A26" t="s">
        <v>784</v>
      </c>
      <c r="C26" s="85" t="s">
        <v>73</v>
      </c>
      <c r="D26" s="85" t="s">
        <v>73</v>
      </c>
      <c r="E26" s="85" t="s">
        <v>73</v>
      </c>
      <c r="F26" s="85" t="s">
        <v>73</v>
      </c>
      <c r="G26" s="85" t="s">
        <v>73</v>
      </c>
      <c r="H26" s="85" t="s">
        <v>73</v>
      </c>
      <c r="I26" s="85" t="s">
        <v>73</v>
      </c>
      <c r="J26" s="85" t="s">
        <v>73</v>
      </c>
      <c r="K26" s="85" t="s">
        <v>73</v>
      </c>
      <c r="L26" s="85" t="s">
        <v>73</v>
      </c>
      <c r="N26" s="49" t="s">
        <v>785</v>
      </c>
      <c r="O26" s="49" t="s">
        <v>959</v>
      </c>
      <c r="P26" s="49" t="s">
        <v>334</v>
      </c>
      <c r="Q26" s="49" t="s">
        <v>301</v>
      </c>
      <c r="R26" s="49" t="s">
        <v>334</v>
      </c>
      <c r="S26" s="6"/>
      <c r="Z26" s="6"/>
      <c r="AA26" s="39" t="s">
        <v>169</v>
      </c>
      <c r="AB26" s="39" t="s">
        <v>169</v>
      </c>
      <c r="AC26" s="39" t="s">
        <v>169</v>
      </c>
      <c r="AD26" s="39" t="s">
        <v>169</v>
      </c>
      <c r="AE26" s="39" t="s">
        <v>169</v>
      </c>
      <c r="AF26" s="39" t="s">
        <v>169</v>
      </c>
      <c r="AG26" s="8"/>
      <c r="AH26" s="39" t="s">
        <v>169</v>
      </c>
      <c r="AI26" s="39" t="s">
        <v>169</v>
      </c>
      <c r="AJ26" s="39" t="s">
        <v>169</v>
      </c>
      <c r="AK26" s="39" t="s">
        <v>169</v>
      </c>
      <c r="AL26" s="39" t="s">
        <v>169</v>
      </c>
      <c r="AM26" s="39" t="s">
        <v>169</v>
      </c>
      <c r="AN26" s="5"/>
      <c r="AO26" s="75" t="s">
        <v>167</v>
      </c>
      <c r="AP26" s="39" t="s">
        <v>169</v>
      </c>
      <c r="AQ26" s="75" t="s">
        <v>167</v>
      </c>
      <c r="AR26" s="75" t="s">
        <v>167</v>
      </c>
      <c r="AS26" s="75" t="s">
        <v>167</v>
      </c>
      <c r="AT26" s="39" t="s">
        <v>169</v>
      </c>
      <c r="AU26" s="5"/>
      <c r="BA26" s="11"/>
      <c r="BB26" s="8"/>
      <c r="BC26" s="11"/>
      <c r="BH26" s="11"/>
      <c r="BI26" s="5"/>
    </row>
    <row r="27" spans="1:61" ht="15.75" x14ac:dyDescent="0.25">
      <c r="N27" s="49"/>
      <c r="O27" s="49"/>
      <c r="P27" s="49"/>
      <c r="Q27" s="49"/>
      <c r="R27" s="49"/>
      <c r="S27" s="6"/>
      <c r="Z27" s="6"/>
      <c r="AG27" s="8"/>
      <c r="AN27" s="5"/>
      <c r="AU27" s="5"/>
      <c r="BA27" s="11"/>
      <c r="BB27" s="8"/>
      <c r="BC27" s="11"/>
      <c r="BH27" s="11"/>
      <c r="BI27" s="5"/>
    </row>
    <row r="28" spans="1:61" ht="15.75" x14ac:dyDescent="0.25">
      <c r="A28" s="4" t="s">
        <v>786</v>
      </c>
      <c r="B28" s="4"/>
      <c r="C28" s="4"/>
      <c r="D28" s="4"/>
      <c r="E28" s="4"/>
      <c r="F28" s="4"/>
      <c r="G28" s="4"/>
      <c r="H28" s="84"/>
      <c r="I28" s="84"/>
      <c r="J28" s="84"/>
      <c r="K28" s="84"/>
      <c r="L28" s="84"/>
      <c r="N28" s="49"/>
      <c r="O28" s="49"/>
      <c r="P28" s="49"/>
      <c r="Q28" s="49"/>
      <c r="R28" s="49"/>
      <c r="S28" s="6"/>
      <c r="Z28" s="6"/>
      <c r="AA28" s="75" t="s">
        <v>167</v>
      </c>
      <c r="AB28" s="75" t="s">
        <v>167</v>
      </c>
      <c r="AC28" s="75" t="s">
        <v>167</v>
      </c>
      <c r="AD28" s="75" t="s">
        <v>167</v>
      </c>
      <c r="AE28" s="75" t="s">
        <v>167</v>
      </c>
      <c r="AF28" s="75" t="s">
        <v>167</v>
      </c>
      <c r="AG28" s="8"/>
      <c r="AH28" s="75" t="s">
        <v>167</v>
      </c>
      <c r="AI28" s="75" t="s">
        <v>167</v>
      </c>
      <c r="AJ28" s="75" t="s">
        <v>167</v>
      </c>
      <c r="AK28" s="75" t="s">
        <v>167</v>
      </c>
      <c r="AL28" s="75" t="s">
        <v>167</v>
      </c>
      <c r="AM28" s="75" t="s">
        <v>167</v>
      </c>
      <c r="AN28" s="5"/>
      <c r="AO28" s="75" t="s">
        <v>167</v>
      </c>
      <c r="AP28" s="75" t="s">
        <v>167</v>
      </c>
      <c r="AQ28" s="75" t="s">
        <v>167</v>
      </c>
      <c r="AR28" s="75" t="s">
        <v>167</v>
      </c>
      <c r="AS28" s="75" t="s">
        <v>167</v>
      </c>
      <c r="AT28" s="75" t="s">
        <v>167</v>
      </c>
      <c r="AU28" s="5"/>
      <c r="BA28" s="11"/>
      <c r="BB28" s="8"/>
      <c r="BC28" s="11"/>
      <c r="BH28" s="11"/>
      <c r="BI28" s="5"/>
    </row>
    <row r="29" spans="1:61" ht="15.75" x14ac:dyDescent="0.25">
      <c r="A29" s="84"/>
      <c r="B29" s="72" t="s">
        <v>296</v>
      </c>
      <c r="S29" s="6"/>
      <c r="Z29" s="6"/>
      <c r="AA29" s="75" t="s">
        <v>167</v>
      </c>
      <c r="AB29" s="75" t="s">
        <v>167</v>
      </c>
      <c r="AC29" s="75" t="s">
        <v>167</v>
      </c>
      <c r="AD29" s="75" t="s">
        <v>167</v>
      </c>
      <c r="AE29" s="75" t="s">
        <v>167</v>
      </c>
      <c r="AF29" s="75" t="s">
        <v>167</v>
      </c>
      <c r="AG29" s="8"/>
      <c r="AH29" s="75" t="s">
        <v>167</v>
      </c>
      <c r="AI29" s="75" t="s">
        <v>167</v>
      </c>
      <c r="AJ29" s="75" t="s">
        <v>167</v>
      </c>
      <c r="AK29" s="75" t="s">
        <v>167</v>
      </c>
      <c r="AL29" s="75" t="s">
        <v>167</v>
      </c>
      <c r="AM29" s="75" t="s">
        <v>167</v>
      </c>
      <c r="AN29" s="5"/>
      <c r="AO29" s="75" t="s">
        <v>167</v>
      </c>
      <c r="AP29" s="75" t="s">
        <v>167</v>
      </c>
      <c r="AQ29" s="75" t="s">
        <v>167</v>
      </c>
      <c r="AR29" s="75" t="s">
        <v>167</v>
      </c>
      <c r="AS29" s="75" t="s">
        <v>167</v>
      </c>
      <c r="AT29" s="75" t="s">
        <v>167</v>
      </c>
      <c r="AU29" s="5"/>
      <c r="BA29" s="11"/>
      <c r="BB29" s="8"/>
      <c r="BC29" s="11"/>
      <c r="BH29" s="11"/>
      <c r="BI29" s="5"/>
    </row>
    <row r="30" spans="1:61" ht="15.75" x14ac:dyDescent="0.25">
      <c r="A30" t="s">
        <v>787</v>
      </c>
      <c r="B30" s="73" t="s">
        <v>404</v>
      </c>
      <c r="N30" s="49" t="s">
        <v>788</v>
      </c>
      <c r="O30" s="49" t="s">
        <v>96</v>
      </c>
      <c r="P30" s="49" t="s">
        <v>334</v>
      </c>
      <c r="Q30" s="49" t="s">
        <v>301</v>
      </c>
      <c r="R30" s="49" t="s">
        <v>334</v>
      </c>
      <c r="S30" s="6"/>
      <c r="Z30" s="6"/>
      <c r="AA30" s="75" t="s">
        <v>167</v>
      </c>
      <c r="AB30" s="75" t="s">
        <v>167</v>
      </c>
      <c r="AC30" s="75" t="s">
        <v>167</v>
      </c>
      <c r="AD30" s="75" t="s">
        <v>167</v>
      </c>
      <c r="AE30" s="75" t="s">
        <v>167</v>
      </c>
      <c r="AF30" s="75" t="s">
        <v>167</v>
      </c>
      <c r="AG30" s="8"/>
      <c r="AH30" s="75" t="s">
        <v>167</v>
      </c>
      <c r="AI30" s="75" t="s">
        <v>167</v>
      </c>
      <c r="AJ30" s="75" t="s">
        <v>167</v>
      </c>
      <c r="AK30" s="75" t="s">
        <v>167</v>
      </c>
      <c r="AL30" s="75" t="s">
        <v>167</v>
      </c>
      <c r="AM30" s="75" t="s">
        <v>167</v>
      </c>
      <c r="AN30" s="5"/>
      <c r="AO30" s="75" t="s">
        <v>167</v>
      </c>
      <c r="AP30" s="75" t="s">
        <v>167</v>
      </c>
      <c r="AQ30" s="75" t="s">
        <v>167</v>
      </c>
      <c r="AR30" s="75" t="s">
        <v>167</v>
      </c>
      <c r="AS30" s="75" t="s">
        <v>167</v>
      </c>
      <c r="AT30" s="75" t="s">
        <v>167</v>
      </c>
      <c r="AU30" s="5"/>
      <c r="BA30" s="11"/>
      <c r="BB30" s="8"/>
      <c r="BC30" s="11"/>
      <c r="BH30" s="11"/>
      <c r="BI30" s="5"/>
    </row>
    <row r="31" spans="1:61" ht="15.75" x14ac:dyDescent="0.25">
      <c r="N31" s="49"/>
      <c r="O31" s="49"/>
      <c r="P31" s="49"/>
      <c r="Q31" s="49"/>
      <c r="R31" s="49"/>
      <c r="S31" s="6"/>
      <c r="Z31" s="6"/>
      <c r="AG31" s="8"/>
      <c r="AN31" s="5"/>
      <c r="AU31" s="5"/>
      <c r="BA31" s="11"/>
      <c r="BB31" s="8"/>
      <c r="BC31" s="11"/>
      <c r="BH31" s="11"/>
      <c r="BI31" s="5"/>
    </row>
    <row r="32" spans="1:61" ht="15.75" x14ac:dyDescent="0.25">
      <c r="A32" s="71" t="s">
        <v>789</v>
      </c>
      <c r="B32" s="4"/>
      <c r="C32" s="4"/>
      <c r="D32" s="4"/>
      <c r="E32" s="4"/>
      <c r="F32" s="4"/>
      <c r="G32" s="4"/>
      <c r="H32" s="84"/>
      <c r="I32" s="84"/>
      <c r="J32" s="84"/>
      <c r="K32" s="84"/>
      <c r="L32" s="84"/>
      <c r="N32" s="49"/>
      <c r="O32" s="49"/>
      <c r="P32" s="49"/>
      <c r="Q32" s="49"/>
      <c r="R32" s="49"/>
      <c r="S32" s="6"/>
      <c r="Z32" s="6"/>
      <c r="AA32" s="75" t="s">
        <v>167</v>
      </c>
      <c r="AB32" s="75" t="s">
        <v>167</v>
      </c>
      <c r="AC32" s="75" t="s">
        <v>167</v>
      </c>
      <c r="AD32" s="75" t="s">
        <v>167</v>
      </c>
      <c r="AE32" s="75" t="s">
        <v>167</v>
      </c>
      <c r="AF32" s="75" t="s">
        <v>167</v>
      </c>
      <c r="AG32" s="8"/>
      <c r="AH32" s="75" t="s">
        <v>167</v>
      </c>
      <c r="AI32" s="75" t="s">
        <v>167</v>
      </c>
      <c r="AJ32" s="75" t="s">
        <v>167</v>
      </c>
      <c r="AK32" s="39" t="s">
        <v>169</v>
      </c>
      <c r="AL32" s="75" t="s">
        <v>167</v>
      </c>
      <c r="AM32" s="75" t="s">
        <v>167</v>
      </c>
      <c r="AN32" s="5"/>
      <c r="AO32" s="75" t="s">
        <v>167</v>
      </c>
      <c r="AP32" s="39" t="s">
        <v>169</v>
      </c>
      <c r="AQ32" s="75" t="s">
        <v>167</v>
      </c>
      <c r="AR32" s="75" t="s">
        <v>167</v>
      </c>
      <c r="AS32" s="75" t="s">
        <v>167</v>
      </c>
      <c r="AT32" s="39" t="s">
        <v>169</v>
      </c>
      <c r="AU32" s="5"/>
      <c r="BA32" s="11"/>
      <c r="BB32" s="8"/>
      <c r="BC32" s="11"/>
      <c r="BH32" s="11"/>
      <c r="BI32" s="5"/>
    </row>
    <row r="33" spans="1:61" ht="15.75" x14ac:dyDescent="0.25">
      <c r="A33" s="4" t="s">
        <v>280</v>
      </c>
      <c r="B33" s="4"/>
      <c r="C33" s="4"/>
      <c r="D33" s="4"/>
      <c r="E33" s="4"/>
      <c r="F33" s="4"/>
      <c r="G33" s="4"/>
      <c r="H33" s="84"/>
      <c r="I33" s="84"/>
      <c r="J33" s="84"/>
      <c r="K33" s="84"/>
      <c r="L33" s="84"/>
      <c r="N33" s="49"/>
      <c r="O33" s="49"/>
      <c r="P33" s="49"/>
      <c r="Q33" s="49"/>
      <c r="R33" s="49"/>
      <c r="S33" s="6"/>
      <c r="Z33" s="6"/>
      <c r="AA33" s="75" t="s">
        <v>167</v>
      </c>
      <c r="AB33" s="75" t="s">
        <v>167</v>
      </c>
      <c r="AC33" s="75" t="s">
        <v>167</v>
      </c>
      <c r="AD33" s="75" t="s">
        <v>167</v>
      </c>
      <c r="AE33" s="75" t="s">
        <v>167</v>
      </c>
      <c r="AF33" s="75" t="s">
        <v>167</v>
      </c>
      <c r="AG33" s="8"/>
      <c r="AH33" s="75" t="s">
        <v>167</v>
      </c>
      <c r="AI33" s="75" t="s">
        <v>167</v>
      </c>
      <c r="AJ33" s="75" t="s">
        <v>167</v>
      </c>
      <c r="AK33" s="39" t="s">
        <v>169</v>
      </c>
      <c r="AL33" s="75" t="s">
        <v>167</v>
      </c>
      <c r="AM33" s="75" t="s">
        <v>167</v>
      </c>
      <c r="AN33" s="5"/>
      <c r="AO33" s="75" t="s">
        <v>167</v>
      </c>
      <c r="AP33" s="39" t="s">
        <v>169</v>
      </c>
      <c r="AQ33" s="75" t="s">
        <v>167</v>
      </c>
      <c r="AR33" s="75" t="s">
        <v>167</v>
      </c>
      <c r="AS33" s="75" t="s">
        <v>167</v>
      </c>
      <c r="AT33" s="39" t="s">
        <v>169</v>
      </c>
      <c r="AU33" s="5"/>
      <c r="BA33" s="11"/>
      <c r="BB33" s="8"/>
      <c r="BC33" s="11"/>
      <c r="BH33" s="11"/>
      <c r="BI33" s="5"/>
    </row>
    <row r="34" spans="1:61" ht="15.75" x14ac:dyDescent="0.25">
      <c r="B34" s="9" t="s">
        <v>51</v>
      </c>
      <c r="C34" s="9" t="s">
        <v>328</v>
      </c>
      <c r="D34" s="9" t="s">
        <v>329</v>
      </c>
      <c r="E34" s="9" t="s">
        <v>330</v>
      </c>
      <c r="F34" s="9" t="s">
        <v>331</v>
      </c>
      <c r="G34" s="9" t="s">
        <v>332</v>
      </c>
      <c r="H34" s="204"/>
      <c r="I34" s="204"/>
      <c r="J34" s="204"/>
      <c r="K34" s="204"/>
      <c r="L34" s="204"/>
      <c r="N34" s="49"/>
      <c r="O34" s="49"/>
      <c r="P34" s="49"/>
      <c r="Q34" s="49"/>
      <c r="R34" s="49"/>
      <c r="S34" s="6"/>
      <c r="Z34" s="6"/>
      <c r="AA34" s="75" t="s">
        <v>167</v>
      </c>
      <c r="AB34" s="75" t="s">
        <v>167</v>
      </c>
      <c r="AC34" s="75" t="s">
        <v>167</v>
      </c>
      <c r="AD34" s="75" t="s">
        <v>167</v>
      </c>
      <c r="AE34" s="75" t="s">
        <v>167</v>
      </c>
      <c r="AF34" s="75" t="s">
        <v>167</v>
      </c>
      <c r="AG34" s="8"/>
      <c r="AH34" s="75" t="s">
        <v>167</v>
      </c>
      <c r="AI34" s="75" t="s">
        <v>167</v>
      </c>
      <c r="AJ34" s="75" t="s">
        <v>167</v>
      </c>
      <c r="AK34" s="39" t="s">
        <v>169</v>
      </c>
      <c r="AL34" s="75" t="s">
        <v>167</v>
      </c>
      <c r="AM34" s="75" t="s">
        <v>167</v>
      </c>
      <c r="AN34" s="5"/>
      <c r="AO34" s="75" t="s">
        <v>167</v>
      </c>
      <c r="AP34" s="39" t="s">
        <v>169</v>
      </c>
      <c r="AQ34" s="75" t="s">
        <v>167</v>
      </c>
      <c r="AR34" s="75" t="s">
        <v>167</v>
      </c>
      <c r="AS34" s="75" t="s">
        <v>167</v>
      </c>
      <c r="AT34" s="39" t="s">
        <v>169</v>
      </c>
      <c r="AU34" s="5"/>
      <c r="BA34" s="11"/>
      <c r="BB34" s="8"/>
      <c r="BC34" s="11"/>
      <c r="BH34" s="11"/>
      <c r="BI34" s="5"/>
    </row>
    <row r="35" spans="1:61" ht="15.75" x14ac:dyDescent="0.25">
      <c r="A35" t="s">
        <v>790</v>
      </c>
      <c r="B35" s="92" t="s">
        <v>58</v>
      </c>
      <c r="C35" s="92" t="s">
        <v>58</v>
      </c>
      <c r="D35" s="92" t="s">
        <v>58</v>
      </c>
      <c r="E35" s="92" t="s">
        <v>58</v>
      </c>
      <c r="F35" s="92" t="s">
        <v>58</v>
      </c>
      <c r="G35" s="92" t="s">
        <v>58</v>
      </c>
      <c r="H35" s="213"/>
      <c r="I35" s="213"/>
      <c r="J35" s="213"/>
      <c r="K35" s="213"/>
      <c r="L35" s="213"/>
      <c r="N35" s="49" t="s">
        <v>791</v>
      </c>
      <c r="O35" s="49" t="s">
        <v>108</v>
      </c>
      <c r="P35" s="49" t="s">
        <v>334</v>
      </c>
      <c r="Q35" s="49" t="s">
        <v>301</v>
      </c>
      <c r="R35" s="49" t="s">
        <v>334</v>
      </c>
      <c r="S35" s="6"/>
      <c r="Z35" s="6"/>
      <c r="AA35" s="75" t="s">
        <v>167</v>
      </c>
      <c r="AB35" s="75" t="s">
        <v>167</v>
      </c>
      <c r="AC35" s="75" t="s">
        <v>167</v>
      </c>
      <c r="AD35" s="75" t="s">
        <v>167</v>
      </c>
      <c r="AE35" s="75" t="s">
        <v>167</v>
      </c>
      <c r="AF35" s="75" t="s">
        <v>167</v>
      </c>
      <c r="AG35" s="8"/>
      <c r="AH35" s="75" t="s">
        <v>167</v>
      </c>
      <c r="AI35" s="75" t="s">
        <v>167</v>
      </c>
      <c r="AJ35" s="75" t="s">
        <v>167</v>
      </c>
      <c r="AK35" s="39" t="s">
        <v>169</v>
      </c>
      <c r="AL35" s="75" t="s">
        <v>167</v>
      </c>
      <c r="AM35" s="75" t="s">
        <v>167</v>
      </c>
      <c r="AN35" s="5"/>
      <c r="AO35" s="75" t="s">
        <v>167</v>
      </c>
      <c r="AP35" s="39" t="s">
        <v>169</v>
      </c>
      <c r="AQ35" s="75" t="s">
        <v>167</v>
      </c>
      <c r="AR35" s="75" t="s">
        <v>167</v>
      </c>
      <c r="AS35" s="75" t="s">
        <v>167</v>
      </c>
      <c r="AT35" s="39" t="s">
        <v>169</v>
      </c>
      <c r="AU35" s="5"/>
      <c r="BA35" s="11"/>
      <c r="BB35" s="8"/>
      <c r="BC35" s="11"/>
      <c r="BH35" s="11"/>
      <c r="BI35" s="5"/>
    </row>
    <row r="36" spans="1:61" ht="15.75" x14ac:dyDescent="0.25">
      <c r="A36" t="s">
        <v>792</v>
      </c>
      <c r="B36" s="92" t="s">
        <v>58</v>
      </c>
      <c r="C36" s="92" t="s">
        <v>58</v>
      </c>
      <c r="D36" s="92" t="s">
        <v>58</v>
      </c>
      <c r="E36" s="92" t="s">
        <v>58</v>
      </c>
      <c r="F36" s="92" t="s">
        <v>58</v>
      </c>
      <c r="G36" s="92" t="s">
        <v>58</v>
      </c>
      <c r="H36" s="213"/>
      <c r="I36" s="213"/>
      <c r="J36" s="213"/>
      <c r="K36" s="213"/>
      <c r="L36" s="213"/>
      <c r="N36" s="49" t="s">
        <v>793</v>
      </c>
      <c r="O36" s="49" t="s">
        <v>108</v>
      </c>
      <c r="P36" s="49" t="s">
        <v>334</v>
      </c>
      <c r="Q36" s="49" t="s">
        <v>301</v>
      </c>
      <c r="R36" s="49" t="s">
        <v>334</v>
      </c>
      <c r="S36" s="6"/>
      <c r="Z36" s="6"/>
      <c r="AA36" s="75" t="s">
        <v>167</v>
      </c>
      <c r="AB36" s="75" t="s">
        <v>167</v>
      </c>
      <c r="AC36" s="75" t="s">
        <v>167</v>
      </c>
      <c r="AD36" s="75" t="s">
        <v>167</v>
      </c>
      <c r="AE36" s="75" t="s">
        <v>167</v>
      </c>
      <c r="AF36" s="75" t="s">
        <v>167</v>
      </c>
      <c r="AG36" s="8"/>
      <c r="AH36" s="75" t="s">
        <v>167</v>
      </c>
      <c r="AI36" s="75" t="s">
        <v>167</v>
      </c>
      <c r="AJ36" s="75" t="s">
        <v>167</v>
      </c>
      <c r="AK36" s="39" t="s">
        <v>169</v>
      </c>
      <c r="AL36" s="75" t="s">
        <v>167</v>
      </c>
      <c r="AM36" s="75" t="s">
        <v>167</v>
      </c>
      <c r="AN36" s="5"/>
      <c r="AO36" s="75" t="s">
        <v>167</v>
      </c>
      <c r="AP36" s="39" t="s">
        <v>169</v>
      </c>
      <c r="AQ36" s="75" t="s">
        <v>167</v>
      </c>
      <c r="AR36" s="75" t="s">
        <v>167</v>
      </c>
      <c r="AS36" s="75" t="s">
        <v>167</v>
      </c>
      <c r="AT36" s="39" t="s">
        <v>169</v>
      </c>
      <c r="AU36" s="5"/>
      <c r="BA36" s="11"/>
      <c r="BB36" s="8"/>
      <c r="BC36" s="11"/>
      <c r="BH36" s="11"/>
      <c r="BI36" s="5"/>
    </row>
    <row r="37" spans="1:61" ht="15.75" x14ac:dyDescent="0.25">
      <c r="A37" t="s">
        <v>794</v>
      </c>
      <c r="B37" s="92" t="s">
        <v>58</v>
      </c>
      <c r="C37" s="92" t="s">
        <v>58</v>
      </c>
      <c r="D37" s="92" t="s">
        <v>58</v>
      </c>
      <c r="E37" s="92" t="s">
        <v>58</v>
      </c>
      <c r="F37" s="92" t="s">
        <v>58</v>
      </c>
      <c r="G37" s="92" t="s">
        <v>58</v>
      </c>
      <c r="H37" s="213"/>
      <c r="I37" s="213"/>
      <c r="J37" s="213"/>
      <c r="K37" s="213"/>
      <c r="L37" s="213"/>
      <c r="N37" s="49" t="s">
        <v>795</v>
      </c>
      <c r="O37" s="49" t="s">
        <v>108</v>
      </c>
      <c r="P37" s="49" t="s">
        <v>334</v>
      </c>
      <c r="Q37" s="49" t="s">
        <v>301</v>
      </c>
      <c r="R37" s="49" t="s">
        <v>334</v>
      </c>
      <c r="S37" s="6"/>
      <c r="Z37" s="6"/>
      <c r="AA37" s="75" t="s">
        <v>167</v>
      </c>
      <c r="AB37" s="75" t="s">
        <v>167</v>
      </c>
      <c r="AC37" s="75" t="s">
        <v>167</v>
      </c>
      <c r="AD37" s="75" t="s">
        <v>167</v>
      </c>
      <c r="AE37" s="75" t="s">
        <v>167</v>
      </c>
      <c r="AF37" s="75" t="s">
        <v>167</v>
      </c>
      <c r="AG37" s="8"/>
      <c r="AH37" s="75" t="s">
        <v>167</v>
      </c>
      <c r="AI37" s="75" t="s">
        <v>167</v>
      </c>
      <c r="AJ37" s="75" t="s">
        <v>167</v>
      </c>
      <c r="AK37" s="39" t="s">
        <v>169</v>
      </c>
      <c r="AL37" s="75" t="s">
        <v>167</v>
      </c>
      <c r="AM37" s="75" t="s">
        <v>167</v>
      </c>
      <c r="AN37" s="5"/>
      <c r="AO37" s="75" t="s">
        <v>167</v>
      </c>
      <c r="AP37" s="39" t="s">
        <v>169</v>
      </c>
      <c r="AQ37" s="75" t="s">
        <v>167</v>
      </c>
      <c r="AR37" s="75" t="s">
        <v>167</v>
      </c>
      <c r="AS37" s="75" t="s">
        <v>167</v>
      </c>
      <c r="AT37" s="39" t="s">
        <v>169</v>
      </c>
      <c r="AU37" s="5"/>
      <c r="BA37" s="11"/>
      <c r="BB37" s="8"/>
      <c r="BC37" s="11"/>
      <c r="BH37" s="11"/>
      <c r="BI37" s="5"/>
    </row>
    <row r="38" spans="1:61" ht="15.75" x14ac:dyDescent="0.25">
      <c r="N38" s="49"/>
      <c r="O38" s="49"/>
      <c r="P38" s="49"/>
      <c r="Q38" s="49"/>
      <c r="R38" s="49"/>
      <c r="S38" s="6"/>
      <c r="Z38" s="6"/>
      <c r="AA38" s="11"/>
      <c r="AB38" s="11"/>
      <c r="AC38" s="11"/>
      <c r="AD38" s="11"/>
      <c r="AE38" s="11"/>
      <c r="AF38" s="11"/>
      <c r="AG38" s="8"/>
      <c r="AH38" s="11"/>
      <c r="AI38" s="11"/>
      <c r="AJ38" s="11"/>
      <c r="AK38" s="11"/>
      <c r="AL38" s="11"/>
      <c r="AM38" s="11"/>
      <c r="AN38" s="5"/>
      <c r="AO38" s="11"/>
      <c r="AP38" s="11"/>
      <c r="AQ38" s="11"/>
      <c r="AR38" s="11"/>
      <c r="AS38" s="11"/>
      <c r="AT38" s="11"/>
      <c r="AU38" s="5"/>
      <c r="BA38" s="11"/>
      <c r="BB38" s="8"/>
      <c r="BC38" s="11"/>
      <c r="BH38" s="11"/>
      <c r="BI38" s="5"/>
    </row>
    <row r="39" spans="1:61" ht="15.75" x14ac:dyDescent="0.25">
      <c r="A39" s="71" t="s">
        <v>796</v>
      </c>
      <c r="B39" s="4"/>
      <c r="C39" s="4"/>
      <c r="D39" s="4"/>
      <c r="E39" s="4"/>
      <c r="F39" s="4"/>
      <c r="G39" s="4"/>
      <c r="H39" s="84"/>
      <c r="I39" s="84"/>
      <c r="J39" s="84"/>
      <c r="K39" s="84"/>
      <c r="L39" s="84"/>
      <c r="N39" s="49"/>
      <c r="O39" s="49"/>
      <c r="P39" s="49"/>
      <c r="Q39" s="49"/>
      <c r="R39" s="49"/>
      <c r="S39" s="6"/>
      <c r="Z39" s="6"/>
      <c r="AA39" s="75" t="s">
        <v>167</v>
      </c>
      <c r="AB39" s="75" t="s">
        <v>167</v>
      </c>
      <c r="AC39" s="75" t="s">
        <v>167</v>
      </c>
      <c r="AD39" s="75" t="s">
        <v>167</v>
      </c>
      <c r="AE39" s="75" t="s">
        <v>167</v>
      </c>
      <c r="AF39" s="75" t="s">
        <v>167</v>
      </c>
      <c r="AG39" s="8"/>
      <c r="AH39" s="75" t="s">
        <v>167</v>
      </c>
      <c r="AI39" s="75" t="s">
        <v>167</v>
      </c>
      <c r="AJ39" s="75" t="s">
        <v>167</v>
      </c>
      <c r="AK39" s="39" t="s">
        <v>169</v>
      </c>
      <c r="AL39" s="75" t="s">
        <v>167</v>
      </c>
      <c r="AM39" s="75" t="s">
        <v>167</v>
      </c>
      <c r="AN39" s="5"/>
      <c r="AO39" s="75" t="s">
        <v>167</v>
      </c>
      <c r="AP39" s="39" t="s">
        <v>169</v>
      </c>
      <c r="AQ39" s="75" t="s">
        <v>167</v>
      </c>
      <c r="AR39" s="75" t="s">
        <v>167</v>
      </c>
      <c r="AS39" s="75" t="s">
        <v>167</v>
      </c>
      <c r="AT39" s="39" t="s">
        <v>169</v>
      </c>
      <c r="AU39" s="5"/>
      <c r="BA39" s="11"/>
      <c r="BB39" s="8"/>
      <c r="BC39" s="11"/>
      <c r="BH39" s="11"/>
      <c r="BI39" s="5"/>
    </row>
    <row r="40" spans="1:61" ht="39" x14ac:dyDescent="0.25">
      <c r="A40" s="156" t="s">
        <v>797</v>
      </c>
      <c r="B40" s="84"/>
      <c r="C40" s="84"/>
      <c r="D40" s="84"/>
      <c r="E40" s="84"/>
      <c r="F40" s="84"/>
      <c r="G40" s="84"/>
      <c r="H40" s="84"/>
      <c r="I40" s="84"/>
      <c r="J40" s="84"/>
      <c r="K40" s="84"/>
      <c r="L40" s="84"/>
      <c r="N40" s="49"/>
      <c r="O40" s="49"/>
      <c r="P40" s="49"/>
      <c r="Q40" s="49"/>
      <c r="R40" s="49"/>
      <c r="S40" s="6"/>
      <c r="T40" s="75" t="s">
        <v>167</v>
      </c>
      <c r="U40" s="75" t="s">
        <v>167</v>
      </c>
      <c r="V40" s="75" t="s">
        <v>167</v>
      </c>
      <c r="W40" s="75" t="s">
        <v>167</v>
      </c>
      <c r="X40" s="75" t="s">
        <v>167</v>
      </c>
      <c r="Y40" s="75" t="s">
        <v>167</v>
      </c>
      <c r="Z40" s="6"/>
      <c r="AA40" s="11"/>
      <c r="AB40" s="11"/>
      <c r="AC40" s="11"/>
      <c r="AD40" s="11"/>
      <c r="AE40" s="11"/>
      <c r="AF40" s="11"/>
      <c r="AH40" s="11"/>
      <c r="AI40" s="11"/>
      <c r="AJ40" s="11"/>
      <c r="AK40" s="11"/>
      <c r="AL40" s="11"/>
      <c r="AM40" s="11"/>
      <c r="AN40" s="103"/>
      <c r="AO40" s="11"/>
      <c r="AP40" s="11"/>
      <c r="AQ40" s="11"/>
      <c r="AR40" s="11"/>
      <c r="AS40" s="11"/>
      <c r="AT40" s="11"/>
      <c r="AU40" s="5"/>
      <c r="BA40" s="11"/>
      <c r="BB40" s="8"/>
      <c r="BC40" s="11"/>
      <c r="BH40" s="11"/>
      <c r="BI40" s="5"/>
    </row>
    <row r="41" spans="1:61" ht="15.75" x14ac:dyDescent="0.25">
      <c r="A41" s="4" t="s">
        <v>798</v>
      </c>
      <c r="B41" s="4"/>
      <c r="C41" s="4"/>
      <c r="D41" s="4"/>
      <c r="E41" s="4"/>
      <c r="F41" s="4"/>
      <c r="G41" s="4"/>
      <c r="H41" s="84"/>
      <c r="I41" s="84"/>
      <c r="J41" s="84"/>
      <c r="K41" s="84"/>
      <c r="L41" s="84"/>
      <c r="N41" s="49"/>
      <c r="O41" s="49"/>
      <c r="P41" s="49"/>
      <c r="Q41" s="49"/>
      <c r="R41" s="49"/>
      <c r="S41" s="6"/>
      <c r="Z41" s="6"/>
      <c r="AA41" s="75" t="s">
        <v>167</v>
      </c>
      <c r="AB41" s="75" t="s">
        <v>167</v>
      </c>
      <c r="AC41" s="75" t="s">
        <v>167</v>
      </c>
      <c r="AD41" s="75" t="s">
        <v>167</v>
      </c>
      <c r="AE41" s="75" t="s">
        <v>167</v>
      </c>
      <c r="AF41" s="75" t="s">
        <v>167</v>
      </c>
      <c r="AG41" s="8"/>
      <c r="AH41" s="75" t="s">
        <v>167</v>
      </c>
      <c r="AI41" s="75" t="s">
        <v>167</v>
      </c>
      <c r="AJ41" s="75" t="s">
        <v>167</v>
      </c>
      <c r="AK41" s="39" t="s">
        <v>169</v>
      </c>
      <c r="AL41" s="75" t="s">
        <v>167</v>
      </c>
      <c r="AM41" s="75" t="s">
        <v>167</v>
      </c>
      <c r="AN41" s="5"/>
      <c r="AO41" s="75" t="s">
        <v>167</v>
      </c>
      <c r="AP41" s="39" t="s">
        <v>169</v>
      </c>
      <c r="AQ41" s="75" t="s">
        <v>167</v>
      </c>
      <c r="AR41" s="75" t="s">
        <v>167</v>
      </c>
      <c r="AS41" s="75" t="s">
        <v>167</v>
      </c>
      <c r="AT41" s="39" t="s">
        <v>169</v>
      </c>
      <c r="AU41" s="5"/>
      <c r="BA41" s="11"/>
      <c r="BB41" s="8"/>
      <c r="BC41" s="11"/>
      <c r="BH41" s="11"/>
      <c r="BI41" s="5"/>
    </row>
    <row r="42" spans="1:61" ht="15.75" x14ac:dyDescent="0.25">
      <c r="A42" s="156"/>
      <c r="B42" s="72" t="s">
        <v>51</v>
      </c>
      <c r="C42" s="72" t="s">
        <v>328</v>
      </c>
      <c r="D42" s="72" t="s">
        <v>329</v>
      </c>
      <c r="E42" s="72" t="s">
        <v>330</v>
      </c>
      <c r="F42" s="72" t="s">
        <v>331</v>
      </c>
      <c r="G42" s="72" t="s">
        <v>332</v>
      </c>
      <c r="H42" s="204"/>
      <c r="I42" s="204"/>
      <c r="J42" s="204"/>
      <c r="K42" s="204"/>
      <c r="L42" s="204"/>
      <c r="N42" s="49"/>
      <c r="O42" s="49"/>
      <c r="P42" s="49"/>
      <c r="Q42" s="49"/>
      <c r="R42" s="49"/>
      <c r="S42" s="6"/>
      <c r="Z42" s="6"/>
      <c r="AA42" s="75" t="s">
        <v>167</v>
      </c>
      <c r="AB42" s="75" t="s">
        <v>167</v>
      </c>
      <c r="AC42" s="75" t="s">
        <v>167</v>
      </c>
      <c r="AD42" s="75" t="s">
        <v>167</v>
      </c>
      <c r="AE42" s="75" t="s">
        <v>167</v>
      </c>
      <c r="AF42" s="75" t="s">
        <v>167</v>
      </c>
      <c r="AG42" s="8"/>
      <c r="AH42" s="75" t="s">
        <v>167</v>
      </c>
      <c r="AI42" s="75" t="s">
        <v>167</v>
      </c>
      <c r="AJ42" s="75" t="s">
        <v>167</v>
      </c>
      <c r="AK42" s="39" t="s">
        <v>169</v>
      </c>
      <c r="AL42" s="75" t="s">
        <v>167</v>
      </c>
      <c r="AM42" s="75" t="s">
        <v>167</v>
      </c>
      <c r="AN42" s="5"/>
      <c r="AO42" s="75" t="s">
        <v>167</v>
      </c>
      <c r="AP42" s="39" t="s">
        <v>169</v>
      </c>
      <c r="AQ42" s="75" t="s">
        <v>167</v>
      </c>
      <c r="AR42" s="75" t="s">
        <v>167</v>
      </c>
      <c r="AS42" s="75" t="s">
        <v>167</v>
      </c>
      <c r="AT42" s="39" t="s">
        <v>169</v>
      </c>
      <c r="AU42" s="5"/>
      <c r="BA42" s="11"/>
      <c r="BB42" s="8"/>
      <c r="BC42" s="11"/>
      <c r="BH42" s="11"/>
      <c r="BI42" s="5"/>
    </row>
    <row r="43" spans="1:61" ht="15.75" x14ac:dyDescent="0.25">
      <c r="A43" t="s">
        <v>799</v>
      </c>
      <c r="B43" s="92" t="s">
        <v>58</v>
      </c>
      <c r="C43" s="92" t="s">
        <v>58</v>
      </c>
      <c r="D43" s="92" t="s">
        <v>58</v>
      </c>
      <c r="E43" s="92" t="s">
        <v>58</v>
      </c>
      <c r="F43" s="92" t="s">
        <v>58</v>
      </c>
      <c r="G43" s="92" t="s">
        <v>58</v>
      </c>
      <c r="H43" s="213"/>
      <c r="I43" s="213"/>
      <c r="J43" s="213"/>
      <c r="K43" s="213"/>
      <c r="L43" s="213"/>
      <c r="N43" s="49" t="s">
        <v>800</v>
      </c>
      <c r="O43" s="49" t="s">
        <v>108</v>
      </c>
      <c r="P43" s="49" t="s">
        <v>334</v>
      </c>
      <c r="Q43" s="49" t="s">
        <v>301</v>
      </c>
      <c r="R43" s="49" t="s">
        <v>334</v>
      </c>
      <c r="S43" s="6"/>
      <c r="Z43" s="6"/>
      <c r="AA43" s="75" t="s">
        <v>167</v>
      </c>
      <c r="AB43" s="75" t="s">
        <v>167</v>
      </c>
      <c r="AC43" s="75" t="s">
        <v>167</v>
      </c>
      <c r="AD43" s="75" t="s">
        <v>167</v>
      </c>
      <c r="AE43" s="75" t="s">
        <v>167</v>
      </c>
      <c r="AF43" s="75" t="s">
        <v>167</v>
      </c>
      <c r="AG43" s="8"/>
      <c r="AH43" s="75" t="s">
        <v>167</v>
      </c>
      <c r="AI43" s="75" t="s">
        <v>167</v>
      </c>
      <c r="AJ43" s="75" t="s">
        <v>167</v>
      </c>
      <c r="AK43" s="39" t="s">
        <v>169</v>
      </c>
      <c r="AL43" s="75" t="s">
        <v>167</v>
      </c>
      <c r="AM43" s="75" t="s">
        <v>167</v>
      </c>
      <c r="AN43" s="5"/>
      <c r="AO43" s="75" t="s">
        <v>167</v>
      </c>
      <c r="AP43" s="39" t="s">
        <v>169</v>
      </c>
      <c r="AQ43" s="75" t="s">
        <v>167</v>
      </c>
      <c r="AR43" s="75" t="s">
        <v>167</v>
      </c>
      <c r="AS43" s="75" t="s">
        <v>167</v>
      </c>
      <c r="AT43" s="39" t="s">
        <v>169</v>
      </c>
      <c r="AU43" s="5"/>
      <c r="BA43" s="11"/>
      <c r="BB43" s="8"/>
      <c r="BC43" s="11"/>
      <c r="BH43" s="11"/>
      <c r="BI43" s="5"/>
    </row>
    <row r="44" spans="1:61" ht="15.75" x14ac:dyDescent="0.25">
      <c r="A44" t="s">
        <v>801</v>
      </c>
      <c r="B44" s="92" t="s">
        <v>58</v>
      </c>
      <c r="C44" s="92" t="s">
        <v>58</v>
      </c>
      <c r="D44" s="92" t="s">
        <v>58</v>
      </c>
      <c r="E44" s="92" t="s">
        <v>58</v>
      </c>
      <c r="F44" s="92" t="s">
        <v>58</v>
      </c>
      <c r="G44" s="92" t="s">
        <v>58</v>
      </c>
      <c r="H44" s="213"/>
      <c r="I44" s="213"/>
      <c r="J44" s="213"/>
      <c r="K44" s="213"/>
      <c r="L44" s="213"/>
      <c r="N44" s="49" t="s">
        <v>802</v>
      </c>
      <c r="O44" s="49" t="s">
        <v>108</v>
      </c>
      <c r="P44" s="49" t="s">
        <v>334</v>
      </c>
      <c r="Q44" s="49" t="s">
        <v>301</v>
      </c>
      <c r="R44" s="49" t="s">
        <v>334</v>
      </c>
      <c r="S44" s="6"/>
      <c r="Z44" s="6"/>
      <c r="AA44" s="75" t="s">
        <v>167</v>
      </c>
      <c r="AB44" s="75" t="s">
        <v>167</v>
      </c>
      <c r="AC44" s="75" t="s">
        <v>167</v>
      </c>
      <c r="AD44" s="75" t="s">
        <v>167</v>
      </c>
      <c r="AE44" s="75" t="s">
        <v>167</v>
      </c>
      <c r="AF44" s="75" t="s">
        <v>167</v>
      </c>
      <c r="AG44" s="8"/>
      <c r="AH44" s="75" t="s">
        <v>167</v>
      </c>
      <c r="AI44" s="75" t="s">
        <v>167</v>
      </c>
      <c r="AJ44" s="75" t="s">
        <v>167</v>
      </c>
      <c r="AK44" s="39" t="s">
        <v>169</v>
      </c>
      <c r="AL44" s="75" t="s">
        <v>167</v>
      </c>
      <c r="AM44" s="75" t="s">
        <v>167</v>
      </c>
      <c r="AN44" s="5"/>
      <c r="AO44" s="75" t="s">
        <v>167</v>
      </c>
      <c r="AP44" s="39" t="s">
        <v>169</v>
      </c>
      <c r="AQ44" s="75" t="s">
        <v>167</v>
      </c>
      <c r="AR44" s="75" t="s">
        <v>167</v>
      </c>
      <c r="AS44" s="75" t="s">
        <v>167</v>
      </c>
      <c r="AT44" s="39" t="s">
        <v>169</v>
      </c>
      <c r="AU44" s="5"/>
      <c r="BA44" s="11"/>
      <c r="BB44" s="8"/>
      <c r="BC44" s="11"/>
      <c r="BH44" s="11"/>
      <c r="BI44" s="5"/>
    </row>
    <row r="45" spans="1:61" ht="15.75" x14ac:dyDescent="0.25">
      <c r="A45" t="s">
        <v>803</v>
      </c>
      <c r="B45" s="92" t="s">
        <v>58</v>
      </c>
      <c r="C45" s="92" t="s">
        <v>58</v>
      </c>
      <c r="D45" s="92" t="s">
        <v>58</v>
      </c>
      <c r="E45" s="92" t="s">
        <v>58</v>
      </c>
      <c r="F45" s="92" t="s">
        <v>58</v>
      </c>
      <c r="G45" s="92" t="s">
        <v>58</v>
      </c>
      <c r="H45" s="213"/>
      <c r="I45" s="213"/>
      <c r="J45" s="213"/>
      <c r="K45" s="213"/>
      <c r="L45" s="213"/>
      <c r="N45" s="49" t="s">
        <v>804</v>
      </c>
      <c r="O45" s="49" t="s">
        <v>108</v>
      </c>
      <c r="P45" s="49" t="s">
        <v>334</v>
      </c>
      <c r="Q45" s="49" t="s">
        <v>301</v>
      </c>
      <c r="R45" s="49" t="s">
        <v>334</v>
      </c>
      <c r="S45" s="6"/>
      <c r="Z45" s="6"/>
      <c r="AA45" s="75" t="s">
        <v>167</v>
      </c>
      <c r="AB45" s="75" t="s">
        <v>167</v>
      </c>
      <c r="AC45" s="75" t="s">
        <v>167</v>
      </c>
      <c r="AD45" s="75" t="s">
        <v>167</v>
      </c>
      <c r="AE45" s="75" t="s">
        <v>167</v>
      </c>
      <c r="AF45" s="75" t="s">
        <v>167</v>
      </c>
      <c r="AG45" s="8"/>
      <c r="AH45" s="75" t="s">
        <v>167</v>
      </c>
      <c r="AI45" s="75" t="s">
        <v>167</v>
      </c>
      <c r="AJ45" s="75" t="s">
        <v>167</v>
      </c>
      <c r="AK45" s="39" t="s">
        <v>169</v>
      </c>
      <c r="AL45" s="75" t="s">
        <v>167</v>
      </c>
      <c r="AM45" s="75" t="s">
        <v>167</v>
      </c>
      <c r="AN45" s="5"/>
      <c r="AO45" s="75" t="s">
        <v>167</v>
      </c>
      <c r="AP45" s="39" t="s">
        <v>169</v>
      </c>
      <c r="AQ45" s="75" t="s">
        <v>167</v>
      </c>
      <c r="AR45" s="75" t="s">
        <v>167</v>
      </c>
      <c r="AS45" s="75" t="s">
        <v>167</v>
      </c>
      <c r="AT45" s="39" t="s">
        <v>169</v>
      </c>
      <c r="AU45" s="5"/>
      <c r="BA45" s="11"/>
      <c r="BB45" s="8"/>
      <c r="BC45" s="11"/>
      <c r="BH45" s="11"/>
      <c r="BI45" s="5"/>
    </row>
    <row r="46" spans="1:61" ht="15.75" x14ac:dyDescent="0.25">
      <c r="A46" t="s">
        <v>805</v>
      </c>
      <c r="B46" s="92" t="s">
        <v>58</v>
      </c>
      <c r="C46" s="92" t="s">
        <v>58</v>
      </c>
      <c r="D46" s="92" t="s">
        <v>58</v>
      </c>
      <c r="E46" s="92" t="s">
        <v>58</v>
      </c>
      <c r="F46" s="92" t="s">
        <v>58</v>
      </c>
      <c r="G46" s="92" t="s">
        <v>58</v>
      </c>
      <c r="H46" s="213"/>
      <c r="I46" s="213"/>
      <c r="J46" s="213"/>
      <c r="K46" s="213"/>
      <c r="L46" s="213"/>
      <c r="N46" s="49" t="s">
        <v>806</v>
      </c>
      <c r="O46" s="49" t="s">
        <v>108</v>
      </c>
      <c r="P46" s="49" t="s">
        <v>334</v>
      </c>
      <c r="Q46" s="49" t="s">
        <v>301</v>
      </c>
      <c r="R46" s="49" t="s">
        <v>334</v>
      </c>
      <c r="S46" s="6"/>
      <c r="Z46" s="6"/>
      <c r="AA46" s="75" t="s">
        <v>167</v>
      </c>
      <c r="AB46" s="75" t="s">
        <v>167</v>
      </c>
      <c r="AC46" s="75" t="s">
        <v>167</v>
      </c>
      <c r="AD46" s="75" t="s">
        <v>167</v>
      </c>
      <c r="AE46" s="75" t="s">
        <v>167</v>
      </c>
      <c r="AF46" s="75" t="s">
        <v>167</v>
      </c>
      <c r="AG46" s="8"/>
      <c r="AH46" s="75" t="s">
        <v>167</v>
      </c>
      <c r="AI46" s="75" t="s">
        <v>167</v>
      </c>
      <c r="AJ46" s="75" t="s">
        <v>167</v>
      </c>
      <c r="AK46" s="39" t="s">
        <v>169</v>
      </c>
      <c r="AL46" s="75" t="s">
        <v>167</v>
      </c>
      <c r="AM46" s="75" t="s">
        <v>167</v>
      </c>
      <c r="AN46" s="5"/>
      <c r="AO46" s="75" t="s">
        <v>167</v>
      </c>
      <c r="AP46" s="39" t="s">
        <v>169</v>
      </c>
      <c r="AQ46" s="75" t="s">
        <v>167</v>
      </c>
      <c r="AR46" s="75" t="s">
        <v>167</v>
      </c>
      <c r="AS46" s="75" t="s">
        <v>167</v>
      </c>
      <c r="AT46" s="39" t="s">
        <v>169</v>
      </c>
      <c r="AU46" s="5"/>
      <c r="BA46" s="11"/>
      <c r="BB46" s="8"/>
      <c r="BC46" s="11"/>
      <c r="BH46" s="11"/>
      <c r="BI46" s="5"/>
    </row>
    <row r="47" spans="1:61" ht="15.75" x14ac:dyDescent="0.25">
      <c r="A47" t="s">
        <v>807</v>
      </c>
      <c r="B47" s="92" t="s">
        <v>58</v>
      </c>
      <c r="C47" s="92" t="s">
        <v>58</v>
      </c>
      <c r="D47" s="92" t="s">
        <v>58</v>
      </c>
      <c r="E47" s="92" t="s">
        <v>58</v>
      </c>
      <c r="F47" s="92" t="s">
        <v>58</v>
      </c>
      <c r="G47" s="92" t="s">
        <v>58</v>
      </c>
      <c r="H47" s="213"/>
      <c r="I47" s="213"/>
      <c r="J47" s="213"/>
      <c r="K47" s="213"/>
      <c r="L47" s="213"/>
      <c r="N47" s="49" t="s">
        <v>808</v>
      </c>
      <c r="O47" s="49" t="s">
        <v>108</v>
      </c>
      <c r="P47" s="49" t="s">
        <v>334</v>
      </c>
      <c r="Q47" s="49" t="s">
        <v>301</v>
      </c>
      <c r="R47" s="49" t="s">
        <v>334</v>
      </c>
      <c r="S47" s="6"/>
      <c r="Z47" s="6"/>
      <c r="AA47" s="75" t="s">
        <v>167</v>
      </c>
      <c r="AB47" s="75" t="s">
        <v>167</v>
      </c>
      <c r="AC47" s="75" t="s">
        <v>167</v>
      </c>
      <c r="AD47" s="75" t="s">
        <v>167</v>
      </c>
      <c r="AE47" s="75" t="s">
        <v>167</v>
      </c>
      <c r="AF47" s="75" t="s">
        <v>167</v>
      </c>
      <c r="AG47" s="8"/>
      <c r="AH47" s="75" t="s">
        <v>167</v>
      </c>
      <c r="AI47" s="75" t="s">
        <v>167</v>
      </c>
      <c r="AJ47" s="75" t="s">
        <v>167</v>
      </c>
      <c r="AK47" s="39" t="s">
        <v>169</v>
      </c>
      <c r="AL47" s="75" t="s">
        <v>167</v>
      </c>
      <c r="AM47" s="75" t="s">
        <v>167</v>
      </c>
      <c r="AN47" s="5"/>
      <c r="AO47" s="75" t="s">
        <v>167</v>
      </c>
      <c r="AP47" s="39" t="s">
        <v>169</v>
      </c>
      <c r="AQ47" s="75" t="s">
        <v>167</v>
      </c>
      <c r="AR47" s="75" t="s">
        <v>167</v>
      </c>
      <c r="AS47" s="75" t="s">
        <v>167</v>
      </c>
      <c r="AT47" s="39" t="s">
        <v>169</v>
      </c>
      <c r="AU47" s="5"/>
      <c r="BA47" s="11"/>
      <c r="BB47" s="8"/>
      <c r="BC47" s="11"/>
      <c r="BH47" s="11"/>
      <c r="BI47" s="5"/>
    </row>
    <row r="48" spans="1:61" ht="15.75" x14ac:dyDescent="0.25">
      <c r="A48" t="s">
        <v>809</v>
      </c>
      <c r="B48" s="92" t="s">
        <v>58</v>
      </c>
      <c r="C48" s="92" t="s">
        <v>58</v>
      </c>
      <c r="D48" s="92" t="s">
        <v>58</v>
      </c>
      <c r="E48" s="92" t="s">
        <v>58</v>
      </c>
      <c r="F48" s="92" t="s">
        <v>58</v>
      </c>
      <c r="G48" s="92" t="s">
        <v>58</v>
      </c>
      <c r="H48" s="213"/>
      <c r="I48" s="213"/>
      <c r="J48" s="213"/>
      <c r="K48" s="213"/>
      <c r="L48" s="213"/>
      <c r="N48" s="49" t="s">
        <v>810</v>
      </c>
      <c r="O48" s="49" t="s">
        <v>108</v>
      </c>
      <c r="P48" s="49" t="s">
        <v>334</v>
      </c>
      <c r="Q48" s="49" t="s">
        <v>301</v>
      </c>
      <c r="R48" s="49" t="s">
        <v>334</v>
      </c>
      <c r="S48" s="6"/>
      <c r="Z48" s="6"/>
      <c r="AA48" s="75" t="s">
        <v>167</v>
      </c>
      <c r="AB48" s="75" t="s">
        <v>167</v>
      </c>
      <c r="AC48" s="75" t="s">
        <v>167</v>
      </c>
      <c r="AD48" s="75" t="s">
        <v>167</v>
      </c>
      <c r="AE48" s="75" t="s">
        <v>167</v>
      </c>
      <c r="AF48" s="75" t="s">
        <v>167</v>
      </c>
      <c r="AG48" s="8"/>
      <c r="AH48" s="75" t="s">
        <v>167</v>
      </c>
      <c r="AI48" s="75" t="s">
        <v>167</v>
      </c>
      <c r="AJ48" s="75" t="s">
        <v>167</v>
      </c>
      <c r="AK48" s="39" t="s">
        <v>169</v>
      </c>
      <c r="AL48" s="75" t="s">
        <v>167</v>
      </c>
      <c r="AM48" s="75" t="s">
        <v>167</v>
      </c>
      <c r="AN48" s="5"/>
      <c r="AO48" s="75" t="s">
        <v>167</v>
      </c>
      <c r="AP48" s="39" t="s">
        <v>169</v>
      </c>
      <c r="AQ48" s="75" t="s">
        <v>167</v>
      </c>
      <c r="AR48" s="75" t="s">
        <v>167</v>
      </c>
      <c r="AS48" s="75" t="s">
        <v>167</v>
      </c>
      <c r="AT48" s="39" t="s">
        <v>169</v>
      </c>
      <c r="AU48" s="5"/>
      <c r="BA48" s="11"/>
      <c r="BB48" s="8"/>
      <c r="BC48" s="11"/>
      <c r="BH48" s="11"/>
      <c r="BI48" s="5"/>
    </row>
    <row r="49" spans="1:61" ht="18" customHeight="1" x14ac:dyDescent="0.25">
      <c r="A49" s="109" t="s">
        <v>811</v>
      </c>
      <c r="B49" s="42" t="str">
        <f t="shared" ref="B49" si="2">"3.3 - Kasstroomoverzicht "&amp;ADDRESS(ROW(G7),COLUMN(G7),4)</f>
        <v>3.3 - Kasstroomoverzicht G7</v>
      </c>
      <c r="C49" s="42" t="str">
        <f>"3.3 - Kasstroomoverzicht "&amp;ADDRESS(ROW(M7),COLUMN(M7),4)</f>
        <v>3.3 - Kasstroomoverzicht M7</v>
      </c>
      <c r="D49" s="42" t="str">
        <f>"3.3 - Kasstroomoverzicht "&amp;ADDRESS(ROW(N7),COLUMN(N7),4)</f>
        <v>3.3 - Kasstroomoverzicht N7</v>
      </c>
      <c r="E49" s="42" t="str">
        <f>"3.3 - Kasstroomoverzicht "&amp;ADDRESS(ROW(O7),COLUMN(O7),4)</f>
        <v>3.3 - Kasstroomoverzicht O7</v>
      </c>
      <c r="F49" s="42" t="str">
        <f>"3.3 - Kasstroomoverzicht "&amp;ADDRESS(ROW(P7),COLUMN(P7),4)</f>
        <v>3.3 - Kasstroomoverzicht P7</v>
      </c>
      <c r="G49" s="42" t="str">
        <f>"3.3 - Kasstroomoverzicht "&amp;ADDRESS(ROW(Q7),COLUMN(Q7),4)</f>
        <v>3.3 - Kasstroomoverzicht Q7</v>
      </c>
      <c r="H49" s="214"/>
      <c r="I49" s="214"/>
      <c r="J49" s="214"/>
      <c r="K49" s="214"/>
      <c r="L49" s="214"/>
      <c r="N49" s="49" t="s">
        <v>658</v>
      </c>
      <c r="O49" s="49" t="s">
        <v>108</v>
      </c>
      <c r="P49" s="140" t="s">
        <v>812</v>
      </c>
      <c r="Q49" s="49" t="s">
        <v>301</v>
      </c>
      <c r="R49" s="49" t="s">
        <v>334</v>
      </c>
      <c r="S49" s="6"/>
      <c r="Z49" s="6"/>
      <c r="AA49" s="75" t="s">
        <v>167</v>
      </c>
      <c r="AB49" s="75" t="s">
        <v>167</v>
      </c>
      <c r="AC49" s="75" t="s">
        <v>167</v>
      </c>
      <c r="AD49" s="75" t="s">
        <v>167</v>
      </c>
      <c r="AE49" s="75" t="s">
        <v>167</v>
      </c>
      <c r="AF49" s="75" t="s">
        <v>167</v>
      </c>
      <c r="AG49" s="8"/>
      <c r="AH49" s="75" t="s">
        <v>167</v>
      </c>
      <c r="AI49" s="75" t="s">
        <v>167</v>
      </c>
      <c r="AJ49" s="75" t="s">
        <v>167</v>
      </c>
      <c r="AK49" s="39" t="s">
        <v>169</v>
      </c>
      <c r="AL49" s="75" t="s">
        <v>167</v>
      </c>
      <c r="AM49" s="75" t="s">
        <v>167</v>
      </c>
      <c r="AN49" s="5"/>
      <c r="AO49" s="75" t="s">
        <v>167</v>
      </c>
      <c r="AP49" s="39" t="s">
        <v>169</v>
      </c>
      <c r="AQ49" s="75" t="s">
        <v>167</v>
      </c>
      <c r="AR49" s="75" t="s">
        <v>167</v>
      </c>
      <c r="AS49" s="75" t="s">
        <v>167</v>
      </c>
      <c r="AT49" s="39" t="s">
        <v>169</v>
      </c>
      <c r="AU49" s="5"/>
      <c r="BA49" s="11"/>
      <c r="BB49" s="8"/>
      <c r="BC49" s="11"/>
      <c r="BH49" s="11"/>
      <c r="BI49" s="5"/>
    </row>
    <row r="50" spans="1:61" x14ac:dyDescent="0.25">
      <c r="S50" s="6"/>
      <c r="Z50" s="6"/>
      <c r="AG50" s="6"/>
      <c r="AN50" s="6"/>
      <c r="AU50" s="6"/>
      <c r="BB50" s="6"/>
      <c r="BI50" s="6"/>
    </row>
    <row r="51" spans="1:61" ht="15.75" x14ac:dyDescent="0.25">
      <c r="A51" s="71" t="s">
        <v>813</v>
      </c>
      <c r="B51" s="71"/>
      <c r="C51" s="71"/>
      <c r="D51" s="71"/>
      <c r="E51" s="71"/>
      <c r="F51" s="71"/>
      <c r="G51" s="71"/>
      <c r="H51" s="107"/>
      <c r="I51" s="107"/>
      <c r="J51" s="107"/>
      <c r="K51" s="107"/>
      <c r="L51" s="107"/>
      <c r="N51" s="49"/>
      <c r="O51" s="49"/>
      <c r="P51" s="49"/>
      <c r="Q51" s="49"/>
      <c r="R51" s="49"/>
      <c r="S51" s="6"/>
      <c r="Z51" s="6"/>
      <c r="AA51" s="75" t="s">
        <v>167</v>
      </c>
      <c r="AB51" s="75" t="s">
        <v>167</v>
      </c>
      <c r="AC51" s="75" t="s">
        <v>167</v>
      </c>
      <c r="AD51" s="75" t="s">
        <v>167</v>
      </c>
      <c r="AE51" s="75" t="s">
        <v>167</v>
      </c>
      <c r="AF51" s="75" t="s">
        <v>167</v>
      </c>
      <c r="AG51" s="8"/>
      <c r="AH51" s="75" t="s">
        <v>167</v>
      </c>
      <c r="AI51" s="75" t="s">
        <v>167</v>
      </c>
      <c r="AJ51" s="75" t="s">
        <v>167</v>
      </c>
      <c r="AK51" s="39" t="s">
        <v>169</v>
      </c>
      <c r="AL51" s="75" t="s">
        <v>167</v>
      </c>
      <c r="AM51" s="75" t="s">
        <v>167</v>
      </c>
      <c r="AN51" s="5"/>
      <c r="AO51" s="75" t="s">
        <v>167</v>
      </c>
      <c r="AP51" s="39" t="s">
        <v>169</v>
      </c>
      <c r="AQ51" s="75" t="s">
        <v>167</v>
      </c>
      <c r="AR51" s="75" t="s">
        <v>167</v>
      </c>
      <c r="AS51" s="75" t="s">
        <v>167</v>
      </c>
      <c r="AT51" s="39" t="s">
        <v>169</v>
      </c>
      <c r="AU51" s="5"/>
      <c r="BA51" s="11"/>
      <c r="BB51" s="8"/>
      <c r="BC51" s="11"/>
      <c r="BH51" s="11"/>
      <c r="BI51" s="5"/>
    </row>
    <row r="52" spans="1:61" ht="42" customHeight="1" x14ac:dyDescent="0.25">
      <c r="A52" s="161" t="s">
        <v>814</v>
      </c>
      <c r="B52" s="84"/>
      <c r="C52" s="84"/>
      <c r="D52" s="84"/>
      <c r="E52" s="84"/>
      <c r="F52" s="84"/>
      <c r="G52" s="84"/>
      <c r="H52" s="84"/>
      <c r="I52" s="84"/>
      <c r="J52" s="84"/>
      <c r="K52" s="84"/>
      <c r="L52" s="84"/>
      <c r="N52" s="49"/>
      <c r="O52" s="49"/>
      <c r="P52" s="49"/>
      <c r="Q52" s="49"/>
      <c r="R52" s="49"/>
      <c r="S52" s="6"/>
      <c r="T52" s="75" t="s">
        <v>167</v>
      </c>
      <c r="U52" s="75" t="s">
        <v>167</v>
      </c>
      <c r="V52" s="75" t="s">
        <v>167</v>
      </c>
      <c r="W52" s="75" t="s">
        <v>167</v>
      </c>
      <c r="X52" s="75" t="s">
        <v>167</v>
      </c>
      <c r="Y52" s="75" t="s">
        <v>167</v>
      </c>
      <c r="Z52" s="6"/>
      <c r="AA52" s="11"/>
      <c r="AB52" s="11"/>
      <c r="AC52" s="11"/>
      <c r="AD52" s="11"/>
      <c r="AE52" s="11"/>
      <c r="AF52" s="11"/>
      <c r="AH52" s="11"/>
      <c r="AI52" s="11"/>
      <c r="AJ52" s="11"/>
      <c r="AK52" s="11"/>
      <c r="AL52" s="11"/>
      <c r="AM52" s="11"/>
      <c r="AN52" s="103"/>
      <c r="AO52" s="11"/>
      <c r="AP52" s="11"/>
      <c r="AQ52" s="11"/>
      <c r="AR52" s="11"/>
      <c r="AS52" s="11"/>
      <c r="AT52" s="11"/>
      <c r="AU52" s="5"/>
      <c r="BA52" s="11"/>
      <c r="BB52" s="8"/>
      <c r="BC52" s="11"/>
      <c r="BH52" s="11"/>
      <c r="BI52" s="5"/>
    </row>
    <row r="53" spans="1:61" ht="15.75" x14ac:dyDescent="0.25">
      <c r="A53" s="4" t="s">
        <v>282</v>
      </c>
      <c r="B53" s="4"/>
      <c r="C53" s="4"/>
      <c r="D53" s="4"/>
      <c r="E53" s="4"/>
      <c r="F53" s="4"/>
      <c r="G53" s="4"/>
      <c r="H53" s="84"/>
      <c r="I53" s="84"/>
      <c r="J53" s="84"/>
      <c r="K53" s="84"/>
      <c r="L53" s="84"/>
      <c r="N53" s="49"/>
      <c r="O53" s="49"/>
      <c r="P53" s="49"/>
      <c r="Q53" s="49"/>
      <c r="R53" s="49"/>
      <c r="S53" s="6"/>
      <c r="Z53" s="6"/>
      <c r="AA53" s="75" t="s">
        <v>167</v>
      </c>
      <c r="AB53" s="75" t="s">
        <v>167</v>
      </c>
      <c r="AC53" s="75" t="s">
        <v>167</v>
      </c>
      <c r="AD53" s="75" t="s">
        <v>167</v>
      </c>
      <c r="AE53" s="75" t="s">
        <v>167</v>
      </c>
      <c r="AF53" s="75" t="s">
        <v>167</v>
      </c>
      <c r="AG53" s="8"/>
      <c r="AH53" s="75" t="s">
        <v>167</v>
      </c>
      <c r="AI53" s="75" t="s">
        <v>167</v>
      </c>
      <c r="AJ53" s="75" t="s">
        <v>167</v>
      </c>
      <c r="AK53" s="39" t="s">
        <v>169</v>
      </c>
      <c r="AL53" s="75" t="s">
        <v>167</v>
      </c>
      <c r="AM53" s="75" t="s">
        <v>167</v>
      </c>
      <c r="AN53" s="5"/>
      <c r="AO53" s="75" t="s">
        <v>167</v>
      </c>
      <c r="AP53" s="39" t="s">
        <v>169</v>
      </c>
      <c r="AQ53" s="75" t="s">
        <v>167</v>
      </c>
      <c r="AR53" s="75" t="s">
        <v>167</v>
      </c>
      <c r="AS53" s="75" t="s">
        <v>167</v>
      </c>
      <c r="AT53" s="39" t="s">
        <v>169</v>
      </c>
      <c r="AU53" s="5"/>
      <c r="BA53" s="11"/>
      <c r="BB53" s="8"/>
      <c r="BC53" s="11"/>
      <c r="BH53" s="11"/>
      <c r="BI53" s="5"/>
    </row>
    <row r="54" spans="1:61" ht="15.75" x14ac:dyDescent="0.25">
      <c r="A54" s="156"/>
      <c r="B54" s="72" t="s">
        <v>51</v>
      </c>
      <c r="C54" s="72" t="s">
        <v>328</v>
      </c>
      <c r="D54" s="72" t="s">
        <v>329</v>
      </c>
      <c r="E54" s="72" t="s">
        <v>330</v>
      </c>
      <c r="F54" s="72" t="s">
        <v>331</v>
      </c>
      <c r="G54" s="72" t="s">
        <v>332</v>
      </c>
      <c r="H54" s="204"/>
      <c r="I54" s="204"/>
      <c r="J54" s="204"/>
      <c r="K54" s="204"/>
      <c r="L54" s="204"/>
      <c r="N54" s="49"/>
      <c r="O54" s="49"/>
      <c r="P54" s="49"/>
      <c r="Q54" s="49"/>
      <c r="R54" s="49"/>
      <c r="S54" s="6"/>
      <c r="Z54" s="6"/>
      <c r="AA54" s="75" t="s">
        <v>167</v>
      </c>
      <c r="AB54" s="75" t="s">
        <v>167</v>
      </c>
      <c r="AC54" s="75" t="s">
        <v>167</v>
      </c>
      <c r="AD54" s="75" t="s">
        <v>167</v>
      </c>
      <c r="AE54" s="75" t="s">
        <v>167</v>
      </c>
      <c r="AF54" s="75" t="s">
        <v>167</v>
      </c>
      <c r="AG54" s="8"/>
      <c r="AH54" s="75" t="s">
        <v>167</v>
      </c>
      <c r="AI54" s="75" t="s">
        <v>167</v>
      </c>
      <c r="AJ54" s="75" t="s">
        <v>167</v>
      </c>
      <c r="AK54" s="39" t="s">
        <v>169</v>
      </c>
      <c r="AL54" s="75" t="s">
        <v>167</v>
      </c>
      <c r="AM54" s="75" t="s">
        <v>167</v>
      </c>
      <c r="AN54" s="5"/>
      <c r="AO54" s="75" t="s">
        <v>167</v>
      </c>
      <c r="AP54" s="39" t="s">
        <v>169</v>
      </c>
      <c r="AQ54" s="75" t="s">
        <v>167</v>
      </c>
      <c r="AR54" s="75" t="s">
        <v>167</v>
      </c>
      <c r="AS54" s="75" t="s">
        <v>167</v>
      </c>
      <c r="AT54" s="39" t="s">
        <v>169</v>
      </c>
      <c r="AU54" s="5"/>
      <c r="BA54" s="11"/>
      <c r="BB54" s="8"/>
      <c r="BC54" s="11"/>
      <c r="BH54" s="11"/>
      <c r="BI54" s="5"/>
    </row>
    <row r="55" spans="1:61" ht="15.75" x14ac:dyDescent="0.25">
      <c r="A55" t="s">
        <v>815</v>
      </c>
      <c r="B55" s="92" t="s">
        <v>58</v>
      </c>
      <c r="C55" s="92" t="s">
        <v>58</v>
      </c>
      <c r="D55" s="92" t="s">
        <v>58</v>
      </c>
      <c r="E55" s="92" t="s">
        <v>58</v>
      </c>
      <c r="F55" s="92" t="s">
        <v>58</v>
      </c>
      <c r="G55" s="92" t="s">
        <v>58</v>
      </c>
      <c r="H55" s="213"/>
      <c r="I55" s="213"/>
      <c r="J55" s="213"/>
      <c r="K55" s="213"/>
      <c r="L55" s="213"/>
      <c r="N55" s="49" t="s">
        <v>816</v>
      </c>
      <c r="O55" s="49" t="s">
        <v>108</v>
      </c>
      <c r="P55" s="49" t="s">
        <v>334</v>
      </c>
      <c r="Q55" s="49" t="s">
        <v>301</v>
      </c>
      <c r="R55" s="49" t="s">
        <v>334</v>
      </c>
      <c r="S55" s="6"/>
      <c r="Z55" s="6"/>
      <c r="AA55" s="75" t="s">
        <v>167</v>
      </c>
      <c r="AB55" s="75" t="s">
        <v>167</v>
      </c>
      <c r="AC55" s="75" t="s">
        <v>167</v>
      </c>
      <c r="AD55" s="75" t="s">
        <v>167</v>
      </c>
      <c r="AE55" s="75" t="s">
        <v>167</v>
      </c>
      <c r="AF55" s="75" t="s">
        <v>167</v>
      </c>
      <c r="AG55" s="8"/>
      <c r="AH55" s="75" t="s">
        <v>167</v>
      </c>
      <c r="AI55" s="75" t="s">
        <v>167</v>
      </c>
      <c r="AJ55" s="75" t="s">
        <v>167</v>
      </c>
      <c r="AK55" s="39" t="s">
        <v>169</v>
      </c>
      <c r="AL55" s="75" t="s">
        <v>167</v>
      </c>
      <c r="AM55" s="75" t="s">
        <v>167</v>
      </c>
      <c r="AN55" s="5"/>
      <c r="AO55" s="75" t="s">
        <v>167</v>
      </c>
      <c r="AP55" s="39" t="s">
        <v>169</v>
      </c>
      <c r="AQ55" s="75" t="s">
        <v>167</v>
      </c>
      <c r="AR55" s="75" t="s">
        <v>167</v>
      </c>
      <c r="AS55" s="75" t="s">
        <v>167</v>
      </c>
      <c r="AT55" s="39" t="s">
        <v>169</v>
      </c>
      <c r="AU55" s="5"/>
      <c r="BA55" s="11"/>
      <c r="BB55" s="8"/>
      <c r="BC55" s="11"/>
      <c r="BH55" s="11"/>
      <c r="BI55" s="5"/>
    </row>
    <row r="56" spans="1:61" ht="15.75" x14ac:dyDescent="0.25">
      <c r="A56" t="s">
        <v>817</v>
      </c>
      <c r="B56" s="92" t="s">
        <v>58</v>
      </c>
      <c r="C56" s="92" t="s">
        <v>58</v>
      </c>
      <c r="D56" s="92" t="s">
        <v>58</v>
      </c>
      <c r="E56" s="92" t="s">
        <v>58</v>
      </c>
      <c r="F56" s="92" t="s">
        <v>58</v>
      </c>
      <c r="G56" s="92" t="s">
        <v>58</v>
      </c>
      <c r="H56" s="213"/>
      <c r="I56" s="213"/>
      <c r="J56" s="213"/>
      <c r="K56" s="213"/>
      <c r="L56" s="213"/>
      <c r="N56" s="49" t="s">
        <v>818</v>
      </c>
      <c r="O56" s="49" t="s">
        <v>108</v>
      </c>
      <c r="P56" s="49" t="s">
        <v>334</v>
      </c>
      <c r="Q56" s="49" t="s">
        <v>301</v>
      </c>
      <c r="R56" s="49" t="s">
        <v>334</v>
      </c>
      <c r="S56" s="6"/>
      <c r="Z56" s="6"/>
      <c r="AA56" s="75" t="s">
        <v>167</v>
      </c>
      <c r="AB56" s="75" t="s">
        <v>167</v>
      </c>
      <c r="AC56" s="75" t="s">
        <v>167</v>
      </c>
      <c r="AD56" s="75" t="s">
        <v>167</v>
      </c>
      <c r="AE56" s="75" t="s">
        <v>167</v>
      </c>
      <c r="AF56" s="75" t="s">
        <v>167</v>
      </c>
      <c r="AG56" s="8"/>
      <c r="AH56" s="75" t="s">
        <v>167</v>
      </c>
      <c r="AI56" s="75" t="s">
        <v>167</v>
      </c>
      <c r="AJ56" s="75" t="s">
        <v>167</v>
      </c>
      <c r="AK56" s="39" t="s">
        <v>169</v>
      </c>
      <c r="AL56" s="75" t="s">
        <v>167</v>
      </c>
      <c r="AM56" s="75" t="s">
        <v>167</v>
      </c>
      <c r="AN56" s="5"/>
      <c r="AO56" s="75" t="s">
        <v>167</v>
      </c>
      <c r="AP56" s="39" t="s">
        <v>169</v>
      </c>
      <c r="AQ56" s="75" t="s">
        <v>167</v>
      </c>
      <c r="AR56" s="75" t="s">
        <v>167</v>
      </c>
      <c r="AS56" s="75" t="s">
        <v>167</v>
      </c>
      <c r="AT56" s="39" t="s">
        <v>169</v>
      </c>
      <c r="AU56" s="5"/>
      <c r="BA56" s="11"/>
      <c r="BB56" s="8"/>
      <c r="BC56" s="11"/>
      <c r="BH56" s="11"/>
      <c r="BI56" s="5"/>
    </row>
    <row r="57" spans="1:61" ht="15.75" x14ac:dyDescent="0.25">
      <c r="A57" t="s">
        <v>819</v>
      </c>
      <c r="B57" s="92" t="s">
        <v>58</v>
      </c>
      <c r="C57" s="92" t="s">
        <v>58</v>
      </c>
      <c r="D57" s="92" t="s">
        <v>58</v>
      </c>
      <c r="E57" s="92" t="s">
        <v>58</v>
      </c>
      <c r="F57" s="92" t="s">
        <v>58</v>
      </c>
      <c r="G57" s="92" t="s">
        <v>58</v>
      </c>
      <c r="H57" s="213"/>
      <c r="I57" s="213"/>
      <c r="J57" s="213"/>
      <c r="K57" s="213"/>
      <c r="L57" s="213"/>
      <c r="N57" s="49" t="s">
        <v>820</v>
      </c>
      <c r="O57" s="49" t="s">
        <v>108</v>
      </c>
      <c r="P57" s="49" t="s">
        <v>334</v>
      </c>
      <c r="Q57" s="49" t="s">
        <v>301</v>
      </c>
      <c r="R57" s="49" t="s">
        <v>334</v>
      </c>
      <c r="S57" s="6"/>
      <c r="Z57" s="6"/>
      <c r="AA57" s="75" t="s">
        <v>167</v>
      </c>
      <c r="AB57" s="75" t="s">
        <v>167</v>
      </c>
      <c r="AC57" s="75" t="s">
        <v>167</v>
      </c>
      <c r="AD57" s="75" t="s">
        <v>167</v>
      </c>
      <c r="AE57" s="75" t="s">
        <v>167</v>
      </c>
      <c r="AF57" s="75" t="s">
        <v>167</v>
      </c>
      <c r="AG57" s="8"/>
      <c r="AH57" s="75" t="s">
        <v>167</v>
      </c>
      <c r="AI57" s="75" t="s">
        <v>167</v>
      </c>
      <c r="AJ57" s="75" t="s">
        <v>167</v>
      </c>
      <c r="AK57" s="39" t="s">
        <v>169</v>
      </c>
      <c r="AL57" s="75" t="s">
        <v>167</v>
      </c>
      <c r="AM57" s="75" t="s">
        <v>167</v>
      </c>
      <c r="AN57" s="5"/>
      <c r="AO57" s="75" t="s">
        <v>167</v>
      </c>
      <c r="AP57" s="39" t="s">
        <v>169</v>
      </c>
      <c r="AQ57" s="75" t="s">
        <v>167</v>
      </c>
      <c r="AR57" s="75" t="s">
        <v>167</v>
      </c>
      <c r="AS57" s="75" t="s">
        <v>167</v>
      </c>
      <c r="AT57" s="39" t="s">
        <v>169</v>
      </c>
      <c r="AU57" s="5"/>
      <c r="BA57" s="11"/>
      <c r="BB57" s="8"/>
      <c r="BC57" s="11"/>
      <c r="BH57" s="11"/>
      <c r="BI57" s="5"/>
    </row>
    <row r="58" spans="1:61" ht="19.899999999999999" customHeight="1" x14ac:dyDescent="0.25">
      <c r="A58" s="109" t="s">
        <v>821</v>
      </c>
      <c r="B58" s="42" t="str">
        <f>"3.3 - Kasstroomoverzicht "&amp;ADDRESS(ROW(G15),COLUMN(G15),4)</f>
        <v>3.3 - Kasstroomoverzicht G15</v>
      </c>
      <c r="C58" s="42" t="str">
        <f t="shared" ref="C58:G58" si="3">"3.3 - Kasstroomoverzicht "&amp;ADDRESS(ROW(M15),COLUMN(M15),4)</f>
        <v>3.3 - Kasstroomoverzicht M15</v>
      </c>
      <c r="D58" s="42" t="str">
        <f t="shared" si="3"/>
        <v>3.3 - Kasstroomoverzicht N15</v>
      </c>
      <c r="E58" s="42" t="str">
        <f t="shared" si="3"/>
        <v>3.3 - Kasstroomoverzicht O15</v>
      </c>
      <c r="F58" s="42" t="str">
        <f t="shared" si="3"/>
        <v>3.3 - Kasstroomoverzicht P15</v>
      </c>
      <c r="G58" s="42" t="str">
        <f t="shared" si="3"/>
        <v>3.3 - Kasstroomoverzicht Q15</v>
      </c>
      <c r="H58" s="214"/>
      <c r="I58" s="214"/>
      <c r="J58" s="214"/>
      <c r="K58" s="214"/>
      <c r="L58" s="214"/>
      <c r="N58" s="49" t="s">
        <v>681</v>
      </c>
      <c r="O58" s="49" t="s">
        <v>108</v>
      </c>
      <c r="P58" s="140" t="s">
        <v>812</v>
      </c>
      <c r="Q58" s="49" t="s">
        <v>301</v>
      </c>
      <c r="R58" s="49" t="s">
        <v>334</v>
      </c>
      <c r="S58" s="6"/>
      <c r="Z58" s="6"/>
      <c r="AA58" s="75" t="s">
        <v>167</v>
      </c>
      <c r="AB58" s="75" t="s">
        <v>167</v>
      </c>
      <c r="AC58" s="75" t="s">
        <v>167</v>
      </c>
      <c r="AD58" s="75" t="s">
        <v>167</v>
      </c>
      <c r="AE58" s="75" t="s">
        <v>167</v>
      </c>
      <c r="AF58" s="75" t="s">
        <v>167</v>
      </c>
      <c r="AG58" s="8"/>
      <c r="AH58" s="75" t="s">
        <v>167</v>
      </c>
      <c r="AI58" s="75" t="s">
        <v>167</v>
      </c>
      <c r="AJ58" s="75" t="s">
        <v>167</v>
      </c>
      <c r="AK58" s="39" t="s">
        <v>169</v>
      </c>
      <c r="AL58" s="75" t="s">
        <v>167</v>
      </c>
      <c r="AM58" s="75" t="s">
        <v>167</v>
      </c>
      <c r="AN58" s="5"/>
      <c r="AO58" s="75" t="s">
        <v>167</v>
      </c>
      <c r="AP58" s="39" t="s">
        <v>169</v>
      </c>
      <c r="AQ58" s="75" t="s">
        <v>167</v>
      </c>
      <c r="AR58" s="75" t="s">
        <v>167</v>
      </c>
      <c r="AS58" s="75" t="s">
        <v>167</v>
      </c>
      <c r="AT58" s="39" t="s">
        <v>169</v>
      </c>
      <c r="AU58" s="5"/>
      <c r="BA58" s="11"/>
      <c r="BB58" s="8"/>
      <c r="BC58" s="11"/>
      <c r="BH58" s="11"/>
      <c r="BI58" s="5"/>
    </row>
  </sheetData>
  <mergeCells count="6">
    <mergeCell ref="BC1:BH1"/>
    <mergeCell ref="T1:Y1"/>
    <mergeCell ref="AA1:AF1"/>
    <mergeCell ref="AH1:AM1"/>
    <mergeCell ref="AO1:AT1"/>
    <mergeCell ref="AV1:BA1"/>
  </mergeCells>
  <phoneticPr fontId="8"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pageSetUpPr autoPageBreaks="0"/>
  </sheetPr>
  <dimension ref="A1:BF37"/>
  <sheetViews>
    <sheetView showGridLines="0" zoomScale="80" zoomScaleNormal="80" workbookViewId="0">
      <pane ySplit="2" topLeftCell="A14" activePane="bottomLeft" state="frozen"/>
      <selection activeCell="V19" sqref="V19"/>
      <selection pane="bottomLeft" activeCell="K19" sqref="K19"/>
    </sheetView>
  </sheetViews>
  <sheetFormatPr defaultColWidth="9.140625" defaultRowHeight="15" outlineLevelCol="2" x14ac:dyDescent="0.25"/>
  <cols>
    <col min="1" max="1" width="3.140625" customWidth="1"/>
    <col min="2" max="2" width="93" customWidth="1"/>
    <col min="3" max="8" width="13.28515625" customWidth="1"/>
    <col min="9" max="9" width="6.42578125" customWidth="1"/>
    <col min="10" max="10" width="55.42578125" hidden="1" customWidth="1" outlineLevel="2"/>
    <col min="11" max="11" width="33.42578125" hidden="1" customWidth="1" outlineLevel="2"/>
    <col min="12" max="12" width="19" hidden="1" customWidth="1" outlineLevel="2"/>
    <col min="13" max="13" width="20.42578125" hidden="1" customWidth="1" outlineLevel="2"/>
    <col min="14" max="14" width="28.7109375" hidden="1" customWidth="1" outlineLevel="2"/>
    <col min="15" max="15" width="1.42578125" hidden="1" customWidth="1" outlineLevel="1"/>
    <col min="16" max="21" width="2.42578125" hidden="1" customWidth="1" outlineLevel="1"/>
    <col min="22" max="22" width="1.42578125" hidden="1" customWidth="1" outlineLevel="1"/>
    <col min="23" max="28" width="2.42578125" hidden="1" customWidth="1" outlineLevel="1"/>
    <col min="29" max="29" width="1.42578125" hidden="1" customWidth="1" outlineLevel="1"/>
    <col min="30" max="35" width="2.42578125" hidden="1" customWidth="1" outlineLevel="1"/>
    <col min="36" max="36" width="1.42578125" hidden="1" customWidth="1" outlineLevel="1"/>
    <col min="37" max="42" width="2.42578125" hidden="1" customWidth="1" outlineLevel="1"/>
    <col min="43" max="43" width="1.42578125" hidden="1" customWidth="1" outlineLevel="1"/>
    <col min="44" max="49" width="2.42578125" hidden="1" customWidth="1" outlineLevel="1"/>
    <col min="50" max="50" width="1.42578125" hidden="1" customWidth="1" outlineLevel="1"/>
    <col min="51" max="56" width="2.42578125" hidden="1" customWidth="1" outlineLevel="1"/>
    <col min="57" max="57" width="1.42578125" hidden="1" customWidth="1" outlineLevel="1"/>
    <col min="58" max="58" width="9.140625" collapsed="1"/>
  </cols>
  <sheetData>
    <row r="1" spans="1:57" ht="34.9" customHeight="1" x14ac:dyDescent="0.25">
      <c r="A1" s="1"/>
      <c r="B1" s="1"/>
      <c r="C1" s="1"/>
      <c r="D1" s="1"/>
      <c r="E1" s="1"/>
      <c r="F1" s="1"/>
      <c r="O1" s="8"/>
      <c r="P1" s="220" t="s">
        <v>176</v>
      </c>
      <c r="Q1" s="220"/>
      <c r="R1" s="220"/>
      <c r="S1" s="220"/>
      <c r="T1" s="220"/>
      <c r="U1" s="220"/>
      <c r="V1" s="8"/>
      <c r="W1" s="220" t="s">
        <v>161</v>
      </c>
      <c r="X1" s="220"/>
      <c r="Y1" s="220"/>
      <c r="Z1" s="220"/>
      <c r="AA1" s="220"/>
      <c r="AB1" s="220"/>
      <c r="AC1" s="8"/>
      <c r="AD1" s="220" t="s">
        <v>162</v>
      </c>
      <c r="AE1" s="220"/>
      <c r="AF1" s="220"/>
      <c r="AG1" s="220"/>
      <c r="AH1" s="220"/>
      <c r="AI1" s="220"/>
      <c r="AJ1" s="5"/>
      <c r="AK1" s="220" t="s">
        <v>164</v>
      </c>
      <c r="AL1" s="220"/>
      <c r="AM1" s="220"/>
      <c r="AN1" s="220"/>
      <c r="AO1" s="220"/>
      <c r="AP1" s="220"/>
      <c r="AQ1" s="5"/>
      <c r="AR1" s="220" t="s">
        <v>163</v>
      </c>
      <c r="AS1" s="220"/>
      <c r="AT1" s="220"/>
      <c r="AU1" s="220"/>
      <c r="AV1" s="220"/>
      <c r="AW1" s="220"/>
      <c r="AX1" s="8"/>
      <c r="AY1" s="220" t="s">
        <v>165</v>
      </c>
      <c r="AZ1" s="220"/>
      <c r="BA1" s="220"/>
      <c r="BB1" s="220"/>
      <c r="BC1" s="220"/>
      <c r="BD1" s="220"/>
      <c r="BE1" s="5"/>
    </row>
    <row r="2" spans="1:57" ht="40.15" customHeight="1" x14ac:dyDescent="0.3">
      <c r="A2" s="74"/>
      <c r="B2" s="74"/>
      <c r="C2" s="74"/>
      <c r="D2" s="74"/>
      <c r="E2" s="74"/>
      <c r="F2" s="74"/>
      <c r="G2" s="74"/>
      <c r="H2" s="74"/>
      <c r="I2" s="74"/>
      <c r="J2" s="74" t="s">
        <v>289</v>
      </c>
      <c r="K2" s="74" t="s">
        <v>290</v>
      </c>
      <c r="L2" s="99" t="s">
        <v>292</v>
      </c>
      <c r="M2" s="74" t="s">
        <v>293</v>
      </c>
      <c r="N2" s="74" t="s">
        <v>294</v>
      </c>
      <c r="O2" s="5"/>
      <c r="P2" s="48" t="s">
        <v>179</v>
      </c>
      <c r="Q2" s="48" t="s">
        <v>180</v>
      </c>
      <c r="R2" s="48" t="s">
        <v>170</v>
      </c>
      <c r="S2" s="48" t="s">
        <v>171</v>
      </c>
      <c r="T2" s="48" t="s">
        <v>181</v>
      </c>
      <c r="U2" s="48" t="s">
        <v>182</v>
      </c>
      <c r="V2" s="5"/>
      <c r="W2" s="48" t="s">
        <v>179</v>
      </c>
      <c r="X2" s="48" t="s">
        <v>180</v>
      </c>
      <c r="Y2" s="48" t="s">
        <v>170</v>
      </c>
      <c r="Z2" s="48" t="s">
        <v>171</v>
      </c>
      <c r="AA2" s="48" t="s">
        <v>181</v>
      </c>
      <c r="AB2" s="48" t="s">
        <v>182</v>
      </c>
      <c r="AC2" s="8"/>
      <c r="AD2" s="48" t="s">
        <v>179</v>
      </c>
      <c r="AE2" s="48" t="s">
        <v>180</v>
      </c>
      <c r="AF2" s="48" t="s">
        <v>170</v>
      </c>
      <c r="AG2" s="48" t="s">
        <v>171</v>
      </c>
      <c r="AH2" s="48" t="s">
        <v>181</v>
      </c>
      <c r="AI2" s="48" t="s">
        <v>182</v>
      </c>
      <c r="AJ2" s="5"/>
      <c r="AK2" s="48" t="s">
        <v>179</v>
      </c>
      <c r="AL2" s="48" t="s">
        <v>180</v>
      </c>
      <c r="AM2" s="48" t="s">
        <v>170</v>
      </c>
      <c r="AN2" s="48" t="s">
        <v>171</v>
      </c>
      <c r="AO2" s="48" t="s">
        <v>181</v>
      </c>
      <c r="AP2" s="48" t="s">
        <v>182</v>
      </c>
      <c r="AQ2" s="5"/>
      <c r="AR2" s="48" t="s">
        <v>179</v>
      </c>
      <c r="AS2" s="48" t="s">
        <v>180</v>
      </c>
      <c r="AT2" s="48" t="s">
        <v>170</v>
      </c>
      <c r="AU2" s="48" t="s">
        <v>171</v>
      </c>
      <c r="AV2" s="48" t="s">
        <v>181</v>
      </c>
      <c r="AW2" s="48" t="s">
        <v>182</v>
      </c>
      <c r="AX2" s="8"/>
      <c r="AY2" s="48" t="s">
        <v>179</v>
      </c>
      <c r="AZ2" s="48" t="s">
        <v>180</v>
      </c>
      <c r="BA2" s="48" t="s">
        <v>170</v>
      </c>
      <c r="BB2" s="48" t="s">
        <v>171</v>
      </c>
      <c r="BC2" s="48" t="s">
        <v>181</v>
      </c>
      <c r="BD2" s="48" t="s">
        <v>182</v>
      </c>
      <c r="BE2" s="5"/>
    </row>
    <row r="3" spans="1:57" ht="18.75" x14ac:dyDescent="0.3">
      <c r="A3" s="74" t="s">
        <v>31</v>
      </c>
      <c r="B3" s="74"/>
      <c r="C3" s="74"/>
      <c r="D3" s="74"/>
      <c r="E3" s="74"/>
      <c r="F3" s="74"/>
      <c r="G3" s="74"/>
      <c r="H3" s="74"/>
      <c r="I3" s="74"/>
      <c r="J3" s="96"/>
      <c r="K3" s="96"/>
      <c r="L3" s="96"/>
      <c r="M3" s="96"/>
      <c r="N3" s="96"/>
      <c r="O3" s="5"/>
      <c r="P3" s="75" t="s">
        <v>167</v>
      </c>
      <c r="Q3" s="75" t="s">
        <v>167</v>
      </c>
      <c r="R3" s="75" t="s">
        <v>167</v>
      </c>
      <c r="S3" s="75" t="s">
        <v>167</v>
      </c>
      <c r="T3" s="75" t="s">
        <v>167</v>
      </c>
      <c r="U3" s="75" t="s">
        <v>167</v>
      </c>
      <c r="V3" s="5"/>
      <c r="W3" s="11"/>
      <c r="X3" s="11"/>
      <c r="Y3" s="11"/>
      <c r="Z3" s="11"/>
      <c r="AA3" s="11"/>
      <c r="AB3" s="11"/>
      <c r="AC3" s="8"/>
      <c r="AD3" s="11"/>
      <c r="AE3" s="11"/>
      <c r="AF3" s="11"/>
      <c r="AG3" s="11"/>
      <c r="AH3" s="11"/>
      <c r="AI3" s="11"/>
      <c r="AJ3" s="5"/>
      <c r="AK3" s="11"/>
      <c r="AL3" s="11"/>
      <c r="AM3" s="11"/>
      <c r="AN3" s="11"/>
      <c r="AO3" s="11"/>
      <c r="AP3" s="11"/>
      <c r="AQ3" s="5"/>
      <c r="AR3" s="11"/>
      <c r="AS3" s="11"/>
      <c r="AT3" s="11"/>
      <c r="AU3" s="11"/>
      <c r="AV3" s="11"/>
      <c r="AW3" s="11"/>
      <c r="AX3" s="8"/>
      <c r="AY3" s="11"/>
      <c r="AZ3" s="11"/>
      <c r="BA3" s="11"/>
      <c r="BB3" s="11"/>
      <c r="BC3" s="11"/>
      <c r="BD3" s="11"/>
      <c r="BE3" s="5"/>
    </row>
    <row r="4" spans="1:57" ht="18.75" x14ac:dyDescent="0.3">
      <c r="A4" s="74" t="s">
        <v>822</v>
      </c>
      <c r="B4" s="74"/>
      <c r="C4" s="74"/>
      <c r="D4" s="74"/>
      <c r="E4" s="74"/>
      <c r="F4" s="74"/>
      <c r="G4" s="74"/>
      <c r="H4" s="74"/>
      <c r="I4" s="74"/>
      <c r="J4" s="96"/>
      <c r="K4" s="96"/>
      <c r="L4" s="96"/>
      <c r="M4" s="96"/>
      <c r="N4" s="96"/>
      <c r="O4" s="5"/>
      <c r="P4" s="75" t="s">
        <v>167</v>
      </c>
      <c r="Q4" s="75" t="s">
        <v>167</v>
      </c>
      <c r="R4" s="75" t="s">
        <v>167</v>
      </c>
      <c r="S4" s="75" t="s">
        <v>167</v>
      </c>
      <c r="T4" s="75" t="s">
        <v>167</v>
      </c>
      <c r="U4" s="75" t="s">
        <v>167</v>
      </c>
      <c r="V4" s="5"/>
      <c r="W4" s="11"/>
      <c r="X4" s="11"/>
      <c r="Y4" s="11"/>
      <c r="Z4" s="11"/>
      <c r="AA4" s="11"/>
      <c r="AB4" s="11"/>
      <c r="AC4" s="8"/>
      <c r="AD4" s="11"/>
      <c r="AE4" s="11"/>
      <c r="AF4" s="11"/>
      <c r="AG4" s="11"/>
      <c r="AH4" s="11"/>
      <c r="AI4" s="11"/>
      <c r="AJ4" s="5"/>
      <c r="AK4" s="11"/>
      <c r="AL4" s="11"/>
      <c r="AM4" s="11"/>
      <c r="AN4" s="11"/>
      <c r="AO4" s="11"/>
      <c r="AP4" s="11"/>
      <c r="AQ4" s="5"/>
      <c r="AR4" s="11"/>
      <c r="AS4" s="11"/>
      <c r="AT4" s="11"/>
      <c r="AU4" s="11"/>
      <c r="AV4" s="11"/>
      <c r="AW4" s="11"/>
      <c r="AX4" s="8"/>
      <c r="AY4" s="11"/>
      <c r="AZ4" s="11"/>
      <c r="BA4" s="11"/>
      <c r="BB4" s="11"/>
      <c r="BC4" s="11"/>
      <c r="BD4" s="11"/>
      <c r="BE4" s="5"/>
    </row>
    <row r="5" spans="1:57" ht="15.75" x14ac:dyDescent="0.25">
      <c r="A5" s="4" t="s">
        <v>823</v>
      </c>
      <c r="B5" s="71"/>
      <c r="C5" s="71"/>
      <c r="D5" s="71"/>
      <c r="E5" s="71"/>
      <c r="F5" s="71"/>
      <c r="G5" s="71"/>
      <c r="H5" s="71"/>
      <c r="I5" s="91"/>
      <c r="J5" s="96"/>
      <c r="K5" s="96"/>
      <c r="L5" s="96"/>
      <c r="M5" s="96"/>
      <c r="N5" s="96"/>
      <c r="O5" s="7"/>
      <c r="P5" s="11"/>
      <c r="Q5" s="11"/>
      <c r="R5" s="11"/>
      <c r="S5" s="11"/>
      <c r="T5" s="11"/>
      <c r="U5" s="11"/>
      <c r="V5" s="5"/>
      <c r="W5" s="75" t="s">
        <v>167</v>
      </c>
      <c r="X5" s="75" t="s">
        <v>167</v>
      </c>
      <c r="Y5" s="75" t="s">
        <v>167</v>
      </c>
      <c r="Z5" s="75" t="s">
        <v>167</v>
      </c>
      <c r="AA5" s="75" t="s">
        <v>167</v>
      </c>
      <c r="AB5" s="75" t="s">
        <v>167</v>
      </c>
      <c r="AC5" s="8"/>
      <c r="AD5" s="75" t="s">
        <v>167</v>
      </c>
      <c r="AE5" s="75" t="s">
        <v>167</v>
      </c>
      <c r="AF5" s="75" t="s">
        <v>167</v>
      </c>
      <c r="AG5" s="39" t="s">
        <v>169</v>
      </c>
      <c r="AH5" s="75" t="s">
        <v>167</v>
      </c>
      <c r="AI5" s="75" t="s">
        <v>167</v>
      </c>
      <c r="AJ5" s="5"/>
      <c r="AK5" s="75" t="s">
        <v>167</v>
      </c>
      <c r="AL5" s="39" t="s">
        <v>169</v>
      </c>
      <c r="AM5" s="75" t="s">
        <v>167</v>
      </c>
      <c r="AN5" s="75" t="s">
        <v>167</v>
      </c>
      <c r="AO5" s="75" t="s">
        <v>167</v>
      </c>
      <c r="AP5" s="39" t="s">
        <v>169</v>
      </c>
      <c r="AQ5" s="5"/>
      <c r="AR5" s="11"/>
      <c r="AS5" s="11"/>
      <c r="AT5" s="11"/>
      <c r="AU5" s="11"/>
      <c r="AV5" s="11"/>
      <c r="AW5" s="11"/>
      <c r="AX5" s="8"/>
      <c r="AY5" s="11"/>
      <c r="AZ5" s="11"/>
      <c r="BA5" s="11"/>
      <c r="BB5" s="11"/>
      <c r="BC5" s="11"/>
      <c r="BD5" s="11"/>
      <c r="BE5" s="5"/>
    </row>
    <row r="6" spans="1:57" s="189" customFormat="1" ht="25.5" x14ac:dyDescent="0.25">
      <c r="A6" s="196"/>
      <c r="B6" s="197"/>
      <c r="C6" s="185" t="s">
        <v>51</v>
      </c>
      <c r="D6" s="185" t="s">
        <v>328</v>
      </c>
      <c r="E6" s="185" t="s">
        <v>329</v>
      </c>
      <c r="F6" s="185" t="s">
        <v>330</v>
      </c>
      <c r="G6" s="185" t="s">
        <v>331</v>
      </c>
      <c r="H6" s="185" t="s">
        <v>332</v>
      </c>
      <c r="I6" s="196"/>
      <c r="J6" s="195"/>
      <c r="K6" s="195"/>
      <c r="L6" s="195"/>
      <c r="M6" s="195"/>
      <c r="N6" s="195"/>
      <c r="O6" s="198"/>
      <c r="P6" s="187"/>
      <c r="Q6" s="187"/>
      <c r="R6" s="187"/>
      <c r="S6" s="187"/>
      <c r="T6" s="187"/>
      <c r="U6" s="187"/>
      <c r="V6" s="191"/>
      <c r="W6" s="178" t="s">
        <v>167</v>
      </c>
      <c r="X6" s="178" t="s">
        <v>167</v>
      </c>
      <c r="Y6" s="178" t="s">
        <v>167</v>
      </c>
      <c r="Z6" s="178" t="s">
        <v>167</v>
      </c>
      <c r="AA6" s="178" t="s">
        <v>167</v>
      </c>
      <c r="AB6" s="178" t="s">
        <v>167</v>
      </c>
      <c r="AC6" s="192"/>
      <c r="AD6" s="178" t="s">
        <v>167</v>
      </c>
      <c r="AE6" s="178" t="s">
        <v>167</v>
      </c>
      <c r="AF6" s="178" t="s">
        <v>167</v>
      </c>
      <c r="AG6" s="182" t="s">
        <v>169</v>
      </c>
      <c r="AH6" s="178" t="s">
        <v>167</v>
      </c>
      <c r="AI6" s="178" t="s">
        <v>167</v>
      </c>
      <c r="AJ6" s="191"/>
      <c r="AK6" s="178" t="s">
        <v>167</v>
      </c>
      <c r="AL6" s="182" t="s">
        <v>169</v>
      </c>
      <c r="AM6" s="178" t="s">
        <v>167</v>
      </c>
      <c r="AN6" s="178" t="s">
        <v>167</v>
      </c>
      <c r="AO6" s="178" t="s">
        <v>167</v>
      </c>
      <c r="AP6" s="182" t="s">
        <v>169</v>
      </c>
      <c r="AQ6" s="191"/>
      <c r="AR6" s="187"/>
      <c r="AS6" s="187"/>
      <c r="AT6" s="187"/>
      <c r="AU6" s="187"/>
      <c r="AV6" s="187"/>
      <c r="AW6" s="187"/>
      <c r="AX6" s="192"/>
      <c r="AY6" s="187"/>
      <c r="AZ6" s="187"/>
      <c r="BA6" s="187"/>
      <c r="BB6" s="187"/>
      <c r="BC6" s="187"/>
      <c r="BD6" s="187"/>
      <c r="BE6" s="191"/>
    </row>
    <row r="7" spans="1:57" ht="15.75" x14ac:dyDescent="0.25">
      <c r="A7" s="3" t="s">
        <v>824</v>
      </c>
      <c r="C7" s="73" t="s">
        <v>58</v>
      </c>
      <c r="D7" s="73" t="s">
        <v>58</v>
      </c>
      <c r="E7" s="73" t="s">
        <v>58</v>
      </c>
      <c r="F7" s="73" t="s">
        <v>58</v>
      </c>
      <c r="G7" s="73" t="s">
        <v>58</v>
      </c>
      <c r="H7" s="73" t="s">
        <v>58</v>
      </c>
      <c r="I7" s="1"/>
      <c r="J7" s="96" t="s">
        <v>825</v>
      </c>
      <c r="K7" s="96" t="s">
        <v>108</v>
      </c>
      <c r="L7" s="96" t="s">
        <v>334</v>
      </c>
      <c r="M7" s="96" t="s">
        <v>401</v>
      </c>
      <c r="N7" s="96" t="s">
        <v>354</v>
      </c>
      <c r="O7" s="7"/>
      <c r="P7" s="11"/>
      <c r="Q7" s="11"/>
      <c r="R7" s="11"/>
      <c r="S7" s="11"/>
      <c r="T7" s="11"/>
      <c r="U7" s="11"/>
      <c r="V7" s="5"/>
      <c r="W7" s="75" t="s">
        <v>167</v>
      </c>
      <c r="X7" s="75" t="s">
        <v>167</v>
      </c>
      <c r="Y7" s="75" t="s">
        <v>167</v>
      </c>
      <c r="Z7" s="75" t="s">
        <v>167</v>
      </c>
      <c r="AA7" s="75" t="s">
        <v>167</v>
      </c>
      <c r="AB7" s="75" t="s">
        <v>167</v>
      </c>
      <c r="AC7" s="8"/>
      <c r="AD7" s="75" t="s">
        <v>167</v>
      </c>
      <c r="AE7" s="75" t="s">
        <v>167</v>
      </c>
      <c r="AF7" s="75" t="s">
        <v>167</v>
      </c>
      <c r="AG7" s="39" t="s">
        <v>169</v>
      </c>
      <c r="AH7" s="75" t="s">
        <v>167</v>
      </c>
      <c r="AI7" s="75" t="s">
        <v>167</v>
      </c>
      <c r="AJ7" s="5"/>
      <c r="AK7" s="75" t="s">
        <v>167</v>
      </c>
      <c r="AL7" s="39" t="s">
        <v>169</v>
      </c>
      <c r="AM7" s="75" t="s">
        <v>167</v>
      </c>
      <c r="AN7" s="75" t="s">
        <v>167</v>
      </c>
      <c r="AO7" s="75" t="s">
        <v>167</v>
      </c>
      <c r="AP7" s="39" t="s">
        <v>169</v>
      </c>
      <c r="AQ7" s="5"/>
      <c r="AR7" s="11"/>
      <c r="AS7" s="11"/>
      <c r="AT7" s="11"/>
      <c r="AU7" s="11"/>
      <c r="AV7" s="11"/>
      <c r="AW7" s="11"/>
      <c r="AX7" s="8"/>
      <c r="AY7" s="11"/>
      <c r="AZ7" s="11"/>
      <c r="BA7" s="11"/>
      <c r="BB7" s="11"/>
      <c r="BC7" s="11"/>
      <c r="BD7" s="11"/>
      <c r="BE7" s="5"/>
    </row>
    <row r="8" spans="1:57" ht="15.75" x14ac:dyDescent="0.25">
      <c r="B8" s="3"/>
      <c r="C8" s="3"/>
      <c r="D8" s="3"/>
      <c r="E8" s="3"/>
      <c r="F8" s="3"/>
      <c r="G8" s="3"/>
      <c r="H8" s="93"/>
      <c r="I8" s="3"/>
      <c r="J8" s="96"/>
      <c r="K8" s="96"/>
      <c r="L8" s="96"/>
      <c r="M8" s="96"/>
      <c r="N8" s="96"/>
      <c r="O8" s="7"/>
      <c r="P8" s="11"/>
      <c r="Q8" s="11"/>
      <c r="R8" s="11"/>
      <c r="S8" s="11"/>
      <c r="T8" s="11"/>
      <c r="U8" s="11"/>
      <c r="V8" s="5"/>
      <c r="W8" s="11"/>
      <c r="X8" s="11"/>
      <c r="Y8" s="11"/>
      <c r="Z8" s="11"/>
      <c r="AA8" s="11"/>
      <c r="AB8" s="11"/>
      <c r="AC8" s="8"/>
      <c r="AD8" s="11"/>
      <c r="AE8" s="11"/>
      <c r="AF8" s="11"/>
      <c r="AG8" s="11"/>
      <c r="AH8" s="11"/>
      <c r="AI8" s="11"/>
      <c r="AJ8" s="5"/>
      <c r="AK8" s="11"/>
      <c r="AL8" s="11"/>
      <c r="AM8" s="11"/>
      <c r="AN8" s="11"/>
      <c r="AO8" s="11"/>
      <c r="AP8" s="11"/>
      <c r="AQ8" s="5"/>
      <c r="AR8" s="11"/>
      <c r="AS8" s="11"/>
      <c r="AT8" s="11"/>
      <c r="AU8" s="11"/>
      <c r="AV8" s="11"/>
      <c r="AW8" s="11"/>
      <c r="AX8" s="8"/>
      <c r="AY8" s="11"/>
      <c r="AZ8" s="11"/>
      <c r="BA8" s="11"/>
      <c r="BB8" s="11"/>
      <c r="BC8" s="11"/>
      <c r="BD8" s="11"/>
      <c r="BE8" s="5"/>
    </row>
    <row r="9" spans="1:57" ht="18.75" x14ac:dyDescent="0.3">
      <c r="A9" s="74" t="s">
        <v>284</v>
      </c>
      <c r="B9" s="74"/>
      <c r="C9" s="74"/>
      <c r="D9" s="74"/>
      <c r="E9" s="74"/>
      <c r="F9" s="74"/>
      <c r="G9" s="74"/>
      <c r="H9" s="74"/>
      <c r="I9" s="91"/>
      <c r="J9" s="96"/>
      <c r="K9" s="96"/>
      <c r="L9" s="96"/>
      <c r="M9" s="96"/>
      <c r="N9" s="96"/>
      <c r="O9" s="8"/>
      <c r="P9" s="75" t="s">
        <v>167</v>
      </c>
      <c r="Q9" s="75" t="s">
        <v>167</v>
      </c>
      <c r="R9" s="75" t="s">
        <v>167</v>
      </c>
      <c r="S9" s="39" t="s">
        <v>169</v>
      </c>
      <c r="T9" s="39" t="s">
        <v>169</v>
      </c>
      <c r="U9" s="39" t="s">
        <v>169</v>
      </c>
      <c r="V9" s="5"/>
      <c r="W9" s="11"/>
      <c r="X9" s="11"/>
      <c r="Y9" s="11"/>
      <c r="Z9" s="11"/>
      <c r="AA9" s="11"/>
      <c r="AB9" s="11"/>
      <c r="AC9" s="8"/>
      <c r="AD9" s="11"/>
      <c r="AE9" s="11"/>
      <c r="AF9" s="11"/>
      <c r="AG9" s="11"/>
      <c r="AH9" s="11"/>
      <c r="AI9" s="11"/>
      <c r="AJ9" s="5"/>
      <c r="AK9" s="11"/>
      <c r="AL9" s="11"/>
      <c r="AM9" s="11"/>
      <c r="AN9" s="11"/>
      <c r="AO9" s="11"/>
      <c r="AP9" s="11"/>
      <c r="AQ9" s="5"/>
      <c r="AR9" s="11"/>
      <c r="AS9" s="11"/>
      <c r="AT9" s="11"/>
      <c r="AU9" s="11"/>
      <c r="AV9" s="11"/>
      <c r="AW9" s="11"/>
      <c r="AX9" s="8"/>
      <c r="AY9" s="11"/>
      <c r="AZ9" s="11"/>
      <c r="BA9" s="11"/>
      <c r="BB9" s="11"/>
      <c r="BC9" s="11"/>
      <c r="BD9" s="11"/>
      <c r="BE9" s="5"/>
    </row>
    <row r="10" spans="1:57" ht="48.6" customHeight="1" x14ac:dyDescent="0.3">
      <c r="A10" s="229" t="s">
        <v>970</v>
      </c>
      <c r="B10" s="229"/>
      <c r="C10" s="74"/>
      <c r="D10" s="74"/>
      <c r="E10" s="74"/>
      <c r="F10" s="74"/>
      <c r="G10" s="74"/>
      <c r="H10" s="74"/>
      <c r="I10" s="91"/>
      <c r="J10" s="96"/>
      <c r="K10" s="96"/>
      <c r="L10" s="96"/>
      <c r="M10" s="96"/>
      <c r="N10" s="96"/>
      <c r="O10" s="8"/>
      <c r="P10" s="75" t="s">
        <v>167</v>
      </c>
      <c r="Q10" s="75" t="s">
        <v>167</v>
      </c>
      <c r="R10" s="75" t="s">
        <v>167</v>
      </c>
      <c r="S10" s="39"/>
      <c r="T10" s="39"/>
      <c r="U10" s="39"/>
      <c r="V10" s="5"/>
      <c r="W10" s="11"/>
      <c r="X10" s="11"/>
      <c r="Y10" s="11"/>
      <c r="Z10" s="11"/>
      <c r="AA10" s="11"/>
      <c r="AB10" s="11"/>
      <c r="AC10" s="8"/>
      <c r="AD10" s="11"/>
      <c r="AE10" s="11"/>
      <c r="AF10" s="11"/>
      <c r="AG10" s="11"/>
      <c r="AH10" s="11"/>
      <c r="AI10" s="11"/>
      <c r="AJ10" s="5"/>
      <c r="AK10" s="11"/>
      <c r="AL10" s="11"/>
      <c r="AM10" s="11"/>
      <c r="AN10" s="11"/>
      <c r="AO10" s="11"/>
      <c r="AP10" s="11"/>
      <c r="AQ10" s="5"/>
      <c r="AR10" s="11"/>
      <c r="AS10" s="11"/>
      <c r="AT10" s="11"/>
      <c r="AU10" s="11"/>
      <c r="AV10" s="11"/>
      <c r="AW10" s="11"/>
      <c r="AX10" s="8"/>
      <c r="AY10" s="11"/>
      <c r="AZ10" s="11"/>
      <c r="BA10" s="11"/>
      <c r="BB10" s="11"/>
      <c r="BC10" s="11"/>
      <c r="BD10" s="11"/>
      <c r="BE10" s="5"/>
    </row>
    <row r="11" spans="1:57" ht="15.75" x14ac:dyDescent="0.25">
      <c r="A11" s="4" t="s">
        <v>826</v>
      </c>
      <c r="B11" s="4"/>
      <c r="C11" s="4"/>
      <c r="D11" s="4"/>
      <c r="E11" s="4"/>
      <c r="F11" s="4"/>
      <c r="G11" s="4"/>
      <c r="H11" s="4"/>
      <c r="J11" s="96"/>
      <c r="K11" s="96"/>
      <c r="L11" s="96"/>
      <c r="M11" s="96"/>
      <c r="N11" s="96"/>
      <c r="O11" s="8"/>
      <c r="P11" s="75" t="s">
        <v>167</v>
      </c>
      <c r="Q11" s="75" t="s">
        <v>167</v>
      </c>
      <c r="R11" s="75" t="s">
        <v>167</v>
      </c>
      <c r="S11" s="39" t="s">
        <v>169</v>
      </c>
      <c r="T11" s="39" t="s">
        <v>169</v>
      </c>
      <c r="U11" s="39" t="s">
        <v>169</v>
      </c>
      <c r="V11" s="5"/>
      <c r="W11" s="11"/>
      <c r="X11" s="11"/>
      <c r="Y11" s="11"/>
      <c r="Z11" s="11"/>
      <c r="AA11" s="11"/>
      <c r="AB11" s="11"/>
      <c r="AC11" s="8"/>
      <c r="AD11" s="11"/>
      <c r="AE11" s="11"/>
      <c r="AF11" s="11"/>
      <c r="AG11" s="11"/>
      <c r="AH11" s="11"/>
      <c r="AI11" s="11"/>
      <c r="AJ11" s="8"/>
      <c r="AK11" s="11"/>
      <c r="AL11" s="11"/>
      <c r="AM11" s="11"/>
      <c r="AN11" s="11"/>
      <c r="AO11" s="11"/>
      <c r="AP11" s="11"/>
      <c r="AQ11" s="5"/>
      <c r="AR11" s="11"/>
      <c r="AS11" s="11"/>
      <c r="AT11" s="11"/>
      <c r="AU11" s="11"/>
      <c r="AV11" s="11"/>
      <c r="AW11" s="11"/>
      <c r="AX11" s="8"/>
      <c r="AY11" s="11"/>
      <c r="AZ11" s="11"/>
      <c r="BA11" s="11"/>
      <c r="BB11" s="11"/>
      <c r="BC11" s="11"/>
      <c r="BD11" s="11"/>
      <c r="BE11" s="5"/>
    </row>
    <row r="12" spans="1:57" ht="15.75" x14ac:dyDescent="0.25">
      <c r="B12" s="3"/>
      <c r="C12" s="72" t="s">
        <v>296</v>
      </c>
      <c r="D12" s="3"/>
      <c r="E12" s="3"/>
      <c r="F12" s="3"/>
      <c r="G12" s="3"/>
      <c r="J12" s="96"/>
      <c r="K12" s="96"/>
      <c r="L12" s="96"/>
      <c r="M12" s="96"/>
      <c r="N12" s="96"/>
      <c r="O12" s="8"/>
      <c r="P12" s="75" t="s">
        <v>167</v>
      </c>
      <c r="Q12" s="75" t="s">
        <v>167</v>
      </c>
      <c r="R12" s="75" t="s">
        <v>167</v>
      </c>
      <c r="S12" s="39" t="s">
        <v>169</v>
      </c>
      <c r="T12" s="39" t="s">
        <v>169</v>
      </c>
      <c r="U12" s="39" t="s">
        <v>169</v>
      </c>
      <c r="V12" s="5"/>
      <c r="W12" s="11"/>
      <c r="X12" s="11"/>
      <c r="Y12" s="11"/>
      <c r="Z12" s="11"/>
      <c r="AA12" s="11"/>
      <c r="AB12" s="11"/>
      <c r="AC12" s="8"/>
      <c r="AD12" s="11"/>
      <c r="AE12" s="11"/>
      <c r="AF12" s="11"/>
      <c r="AG12" s="11"/>
      <c r="AH12" s="11"/>
      <c r="AI12" s="11"/>
      <c r="AJ12" s="5"/>
      <c r="AK12" s="11"/>
      <c r="AL12" s="11"/>
      <c r="AM12" s="11"/>
      <c r="AN12" s="11"/>
      <c r="AO12" s="11"/>
      <c r="AP12" s="11"/>
      <c r="AQ12" s="5"/>
      <c r="AR12" s="11"/>
      <c r="AS12" s="11"/>
      <c r="AT12" s="11"/>
      <c r="AU12" s="11"/>
      <c r="AV12" s="11"/>
      <c r="AW12" s="11"/>
      <c r="AX12" s="8"/>
      <c r="AY12" s="11"/>
      <c r="AZ12" s="11"/>
      <c r="BA12" s="11"/>
      <c r="BB12" s="11"/>
      <c r="BC12" s="11"/>
      <c r="BD12" s="11"/>
      <c r="BE12" s="5"/>
    </row>
    <row r="13" spans="1:57" ht="15.75" x14ac:dyDescent="0.25">
      <c r="A13" s="3" t="s">
        <v>827</v>
      </c>
      <c r="C13" s="73" t="s">
        <v>71</v>
      </c>
      <c r="D13" s="3"/>
      <c r="E13" s="3"/>
      <c r="F13" s="3"/>
      <c r="G13" s="3"/>
      <c r="J13" s="96" t="s">
        <v>828</v>
      </c>
      <c r="K13" s="96" t="s">
        <v>120</v>
      </c>
      <c r="L13" s="96" t="s">
        <v>768</v>
      </c>
      <c r="M13" s="96" t="s">
        <v>301</v>
      </c>
      <c r="N13" s="96" t="s">
        <v>334</v>
      </c>
      <c r="O13" s="8"/>
      <c r="P13" s="75" t="s">
        <v>167</v>
      </c>
      <c r="Q13" s="75" t="s">
        <v>167</v>
      </c>
      <c r="R13" s="75" t="s">
        <v>167</v>
      </c>
      <c r="S13" s="39" t="s">
        <v>169</v>
      </c>
      <c r="T13" s="39" t="s">
        <v>169</v>
      </c>
      <c r="U13" s="39" t="s">
        <v>169</v>
      </c>
      <c r="V13" s="5"/>
      <c r="W13" s="11"/>
      <c r="X13" s="11"/>
      <c r="Y13" s="11"/>
      <c r="Z13" s="11"/>
      <c r="AA13" s="11"/>
      <c r="AB13" s="11"/>
      <c r="AC13" s="8"/>
      <c r="AD13" s="11"/>
      <c r="AE13" s="11"/>
      <c r="AF13" s="11"/>
      <c r="AG13" s="11"/>
      <c r="AH13" s="11"/>
      <c r="AI13" s="11"/>
      <c r="AJ13" s="5"/>
      <c r="AK13" s="11"/>
      <c r="AL13" s="11"/>
      <c r="AM13" s="11"/>
      <c r="AN13" s="11"/>
      <c r="AO13" s="11"/>
      <c r="AP13" s="11"/>
      <c r="AQ13" s="5"/>
      <c r="AR13" s="11"/>
      <c r="AS13" s="11"/>
      <c r="AT13" s="11"/>
      <c r="AU13" s="11"/>
      <c r="AV13" s="11"/>
      <c r="AW13" s="11"/>
      <c r="AX13" s="8"/>
      <c r="AY13" s="11"/>
      <c r="AZ13" s="11"/>
      <c r="BA13" s="11"/>
      <c r="BB13" s="11"/>
      <c r="BC13" s="11"/>
      <c r="BD13" s="11"/>
      <c r="BE13" s="5"/>
    </row>
    <row r="14" spans="1:57" ht="15.75" x14ac:dyDescent="0.25">
      <c r="A14" s="3" t="s">
        <v>829</v>
      </c>
      <c r="C14" s="73" t="s">
        <v>73</v>
      </c>
      <c r="D14" s="3"/>
      <c r="E14" s="3"/>
      <c r="F14" s="3"/>
      <c r="G14" s="3"/>
      <c r="J14" s="96" t="s">
        <v>830</v>
      </c>
      <c r="K14" s="96" t="s">
        <v>122</v>
      </c>
      <c r="L14" s="96" t="s">
        <v>768</v>
      </c>
      <c r="M14" s="96" t="s">
        <v>301</v>
      </c>
      <c r="N14" s="96" t="s">
        <v>334</v>
      </c>
      <c r="O14" s="8"/>
      <c r="P14" s="75" t="s">
        <v>167</v>
      </c>
      <c r="Q14" s="75" t="s">
        <v>167</v>
      </c>
      <c r="R14" s="75" t="s">
        <v>167</v>
      </c>
      <c r="S14" s="39" t="s">
        <v>169</v>
      </c>
      <c r="T14" s="39" t="s">
        <v>169</v>
      </c>
      <c r="U14" s="39" t="s">
        <v>169</v>
      </c>
      <c r="V14" s="5"/>
      <c r="W14" s="11"/>
      <c r="X14" s="11"/>
      <c r="Y14" s="11"/>
      <c r="Z14" s="11"/>
      <c r="AA14" s="11"/>
      <c r="AB14" s="11"/>
      <c r="AC14" s="8"/>
      <c r="AD14" s="11"/>
      <c r="AE14" s="11"/>
      <c r="AF14" s="11"/>
      <c r="AG14" s="11"/>
      <c r="AH14" s="11"/>
      <c r="AI14" s="11"/>
      <c r="AJ14" s="5"/>
      <c r="AK14" s="11"/>
      <c r="AL14" s="11"/>
      <c r="AM14" s="11"/>
      <c r="AN14" s="11"/>
      <c r="AO14" s="11"/>
      <c r="AP14" s="11"/>
      <c r="AQ14" s="5"/>
      <c r="AR14" s="11"/>
      <c r="AS14" s="11"/>
      <c r="AT14" s="11"/>
      <c r="AU14" s="11"/>
      <c r="AV14" s="11"/>
      <c r="AW14" s="11"/>
      <c r="AX14" s="8"/>
      <c r="AY14" s="11"/>
      <c r="AZ14" s="11"/>
      <c r="BA14" s="11"/>
      <c r="BB14" s="11"/>
      <c r="BC14" s="11"/>
      <c r="BD14" s="11"/>
      <c r="BE14" s="5"/>
    </row>
    <row r="15" spans="1:57" ht="15.75" x14ac:dyDescent="0.25">
      <c r="B15" s="3"/>
      <c r="C15" s="3"/>
      <c r="D15" s="3"/>
      <c r="E15" s="3"/>
      <c r="F15" s="3"/>
      <c r="G15" s="3"/>
      <c r="J15" s="96"/>
      <c r="K15" s="96"/>
      <c r="L15" s="96"/>
      <c r="M15" s="96"/>
      <c r="N15" s="96"/>
      <c r="O15" s="8"/>
      <c r="P15" s="11"/>
      <c r="Q15" s="11"/>
      <c r="R15" s="11"/>
      <c r="S15" s="11"/>
      <c r="T15" s="11"/>
      <c r="U15" s="11"/>
      <c r="V15" s="5"/>
      <c r="W15" s="11"/>
      <c r="X15" s="11"/>
      <c r="Y15" s="11"/>
      <c r="Z15" s="11"/>
      <c r="AA15" s="11"/>
      <c r="AB15" s="11"/>
      <c r="AC15" s="8"/>
      <c r="AD15" s="11"/>
      <c r="AE15" s="11"/>
      <c r="AF15" s="11"/>
      <c r="AG15" s="11"/>
      <c r="AH15" s="11"/>
      <c r="AI15" s="11"/>
      <c r="AJ15" s="8"/>
      <c r="AK15" s="11"/>
      <c r="AL15" s="11"/>
      <c r="AM15" s="11"/>
      <c r="AN15" s="11"/>
      <c r="AO15" s="11"/>
      <c r="AP15" s="11"/>
      <c r="AQ15" s="5"/>
      <c r="AR15" s="11"/>
      <c r="AS15" s="11"/>
      <c r="AT15" s="11"/>
      <c r="AU15" s="11"/>
      <c r="AV15" s="11"/>
      <c r="AW15" s="11"/>
      <c r="AX15" s="8"/>
      <c r="AY15" s="11"/>
      <c r="AZ15" s="11"/>
      <c r="BA15" s="11"/>
      <c r="BB15" s="11"/>
      <c r="BC15" s="11"/>
      <c r="BD15" s="11"/>
      <c r="BE15" s="5"/>
    </row>
    <row r="16" spans="1:57" ht="15.75" x14ac:dyDescent="0.25">
      <c r="A16" s="4" t="s">
        <v>831</v>
      </c>
      <c r="B16" s="4"/>
      <c r="C16" s="4"/>
      <c r="D16" s="4"/>
      <c r="E16" s="4"/>
      <c r="F16" s="4"/>
      <c r="G16" s="4"/>
      <c r="H16" s="4"/>
      <c r="J16" s="96"/>
      <c r="K16" s="96"/>
      <c r="L16" s="96"/>
      <c r="M16" s="96"/>
      <c r="N16" s="96"/>
      <c r="O16" s="8"/>
      <c r="P16" s="75" t="s">
        <v>167</v>
      </c>
      <c r="Q16" s="75" t="s">
        <v>167</v>
      </c>
      <c r="R16" s="75" t="s">
        <v>167</v>
      </c>
      <c r="S16" s="39" t="s">
        <v>169</v>
      </c>
      <c r="T16" s="39" t="s">
        <v>169</v>
      </c>
      <c r="U16" s="39" t="s">
        <v>169</v>
      </c>
      <c r="V16" s="5"/>
      <c r="W16" s="11"/>
      <c r="X16" s="11"/>
      <c r="Y16" s="11"/>
      <c r="Z16" s="11"/>
      <c r="AA16" s="11"/>
      <c r="AB16" s="11"/>
      <c r="AC16" s="8"/>
      <c r="AD16" s="11"/>
      <c r="AE16" s="11"/>
      <c r="AF16" s="11"/>
      <c r="AG16" s="11"/>
      <c r="AH16" s="11"/>
      <c r="AI16" s="11"/>
      <c r="AJ16" s="8"/>
      <c r="AK16" s="11"/>
      <c r="AL16" s="11"/>
      <c r="AM16" s="11"/>
      <c r="AN16" s="11"/>
      <c r="AO16" s="11"/>
      <c r="AP16" s="11"/>
      <c r="AQ16" s="5"/>
      <c r="AR16" s="11"/>
      <c r="AS16" s="11"/>
      <c r="AT16" s="11"/>
      <c r="AU16" s="11"/>
      <c r="AV16" s="11"/>
      <c r="AW16" s="11"/>
      <c r="AX16" s="8"/>
      <c r="AY16" s="11"/>
      <c r="AZ16" s="11"/>
      <c r="BA16" s="11"/>
      <c r="BB16" s="11"/>
      <c r="BC16" s="11"/>
      <c r="BD16" s="11"/>
      <c r="BE16" s="5"/>
    </row>
    <row r="17" spans="1:57" s="189" customFormat="1" ht="25.5" x14ac:dyDescent="0.25">
      <c r="A17" s="194"/>
      <c r="C17" s="185" t="s">
        <v>51</v>
      </c>
      <c r="D17" s="185" t="s">
        <v>328</v>
      </c>
      <c r="E17" s="185" t="s">
        <v>329</v>
      </c>
      <c r="F17" s="185" t="s">
        <v>330</v>
      </c>
      <c r="G17" s="185" t="s">
        <v>331</v>
      </c>
      <c r="H17" s="185" t="s">
        <v>332</v>
      </c>
      <c r="J17" s="195"/>
      <c r="K17" s="195"/>
      <c r="L17" s="195"/>
      <c r="M17" s="195"/>
      <c r="N17" s="195"/>
      <c r="O17" s="192"/>
      <c r="P17" s="178" t="s">
        <v>167</v>
      </c>
      <c r="Q17" s="178" t="s">
        <v>167</v>
      </c>
      <c r="R17" s="178" t="s">
        <v>167</v>
      </c>
      <c r="S17" s="182" t="s">
        <v>169</v>
      </c>
      <c r="T17" s="182" t="s">
        <v>169</v>
      </c>
      <c r="U17" s="182" t="s">
        <v>169</v>
      </c>
      <c r="V17" s="191"/>
      <c r="W17" s="187"/>
      <c r="X17" s="187"/>
      <c r="Y17" s="187"/>
      <c r="Z17" s="187"/>
      <c r="AA17" s="187"/>
      <c r="AB17" s="187"/>
      <c r="AC17" s="192"/>
      <c r="AD17" s="187"/>
      <c r="AE17" s="187"/>
      <c r="AF17" s="187"/>
      <c r="AG17" s="187"/>
      <c r="AH17" s="187"/>
      <c r="AI17" s="187"/>
      <c r="AJ17" s="192"/>
      <c r="AK17" s="187"/>
      <c r="AL17" s="187"/>
      <c r="AM17" s="187"/>
      <c r="AN17" s="187"/>
      <c r="AO17" s="187"/>
      <c r="AP17" s="187"/>
      <c r="AQ17" s="191"/>
      <c r="AR17" s="187"/>
      <c r="AS17" s="187"/>
      <c r="AT17" s="187"/>
      <c r="AU17" s="187"/>
      <c r="AV17" s="187"/>
      <c r="AW17" s="187"/>
      <c r="AX17" s="192"/>
      <c r="AY17" s="187"/>
      <c r="AZ17" s="187"/>
      <c r="BA17" s="187"/>
      <c r="BB17" s="187"/>
      <c r="BC17" s="187"/>
      <c r="BD17" s="187"/>
      <c r="BE17" s="191"/>
    </row>
    <row r="18" spans="1:57" ht="15.75" x14ac:dyDescent="0.25">
      <c r="A18" s="138" t="s">
        <v>832</v>
      </c>
      <c r="C18" s="95" t="s">
        <v>58</v>
      </c>
      <c r="D18" s="42" t="str">
        <f>"= "&amp;ADDRESS(ROW(C21),COLUMN(C52),4)</f>
        <v>= C21</v>
      </c>
      <c r="E18" s="42" t="str">
        <f t="shared" ref="E18:H18" si="0">"= "&amp;ADDRESS(ROW(D21),COLUMN(D52),4)</f>
        <v>= D21</v>
      </c>
      <c r="F18" s="42" t="str">
        <f t="shared" si="0"/>
        <v>= E21</v>
      </c>
      <c r="G18" s="42" t="str">
        <f t="shared" si="0"/>
        <v>= F21</v>
      </c>
      <c r="H18" s="42" t="str">
        <f t="shared" si="0"/>
        <v>= G21</v>
      </c>
      <c r="J18" s="96" t="s">
        <v>833</v>
      </c>
      <c r="K18" s="96" t="s">
        <v>108</v>
      </c>
      <c r="L18" s="96" t="s">
        <v>768</v>
      </c>
      <c r="M18" s="96" t="s">
        <v>401</v>
      </c>
      <c r="N18" s="96" t="s">
        <v>354</v>
      </c>
      <c r="O18" s="8"/>
      <c r="P18" s="75" t="s">
        <v>167</v>
      </c>
      <c r="Q18" s="75" t="s">
        <v>167</v>
      </c>
      <c r="R18" s="75" t="s">
        <v>167</v>
      </c>
      <c r="S18" s="39" t="s">
        <v>169</v>
      </c>
      <c r="T18" s="39" t="s">
        <v>169</v>
      </c>
      <c r="U18" s="39" t="s">
        <v>169</v>
      </c>
      <c r="V18" s="5"/>
      <c r="W18" s="11"/>
      <c r="X18" s="11"/>
      <c r="Y18" s="11"/>
      <c r="Z18" s="11"/>
      <c r="AA18" s="11"/>
      <c r="AB18" s="11"/>
      <c r="AC18" s="8"/>
      <c r="AD18" s="11"/>
      <c r="AE18" s="11"/>
      <c r="AF18" s="11"/>
      <c r="AG18" s="11"/>
      <c r="AH18" s="11"/>
      <c r="AI18" s="11"/>
      <c r="AJ18" s="8"/>
      <c r="AK18" s="11"/>
      <c r="AL18" s="11"/>
      <c r="AM18" s="11"/>
      <c r="AN18" s="11"/>
      <c r="AO18" s="11"/>
      <c r="AP18" s="11"/>
      <c r="AQ18" s="5"/>
      <c r="AR18" s="11"/>
      <c r="AS18" s="11"/>
      <c r="AT18" s="11"/>
      <c r="AU18" s="11"/>
      <c r="AV18" s="11"/>
      <c r="AW18" s="11"/>
      <c r="AX18" s="8"/>
      <c r="AY18" s="11"/>
      <c r="AZ18" s="11"/>
      <c r="BA18" s="11"/>
      <c r="BB18" s="11"/>
      <c r="BC18" s="11"/>
      <c r="BD18" s="11"/>
      <c r="BE18" s="5"/>
    </row>
    <row r="19" spans="1:57" ht="15.75" x14ac:dyDescent="0.25">
      <c r="A19" s="3" t="s">
        <v>834</v>
      </c>
      <c r="C19" s="73" t="s">
        <v>58</v>
      </c>
      <c r="D19" s="73" t="s">
        <v>58</v>
      </c>
      <c r="E19" s="73" t="s">
        <v>58</v>
      </c>
      <c r="F19" s="73" t="s">
        <v>58</v>
      </c>
      <c r="G19" s="73" t="s">
        <v>58</v>
      </c>
      <c r="H19" s="73" t="s">
        <v>58</v>
      </c>
      <c r="J19" s="96" t="s">
        <v>835</v>
      </c>
      <c r="K19" s="96" t="s">
        <v>108</v>
      </c>
      <c r="L19" s="96" t="s">
        <v>334</v>
      </c>
      <c r="M19" s="96" t="s">
        <v>301</v>
      </c>
      <c r="N19" s="96" t="s">
        <v>354</v>
      </c>
      <c r="O19" s="8"/>
      <c r="P19" s="75" t="s">
        <v>167</v>
      </c>
      <c r="Q19" s="75" t="s">
        <v>167</v>
      </c>
      <c r="R19" s="75" t="s">
        <v>167</v>
      </c>
      <c r="S19" s="39" t="s">
        <v>169</v>
      </c>
      <c r="T19" s="39" t="s">
        <v>169</v>
      </c>
      <c r="U19" s="39" t="s">
        <v>169</v>
      </c>
      <c r="V19" s="5"/>
      <c r="W19" s="11"/>
      <c r="X19" s="11"/>
      <c r="Y19" s="11"/>
      <c r="Z19" s="11"/>
      <c r="AA19" s="11"/>
      <c r="AB19" s="11"/>
      <c r="AC19" s="8"/>
      <c r="AD19" s="11"/>
      <c r="AE19" s="11"/>
      <c r="AF19" s="11"/>
      <c r="AG19" s="11"/>
      <c r="AH19" s="11"/>
      <c r="AI19" s="11"/>
      <c r="AJ19" s="8"/>
      <c r="AK19" s="11"/>
      <c r="AL19" s="11"/>
      <c r="AM19" s="11"/>
      <c r="AN19" s="11"/>
      <c r="AO19" s="11"/>
      <c r="AP19" s="11"/>
      <c r="AQ19" s="5"/>
      <c r="AR19" s="11"/>
      <c r="AS19" s="11"/>
      <c r="AT19" s="11"/>
      <c r="AU19" s="11"/>
      <c r="AV19" s="11"/>
      <c r="AW19" s="11"/>
      <c r="AX19" s="8"/>
      <c r="AY19" s="11"/>
      <c r="AZ19" s="11"/>
      <c r="BA19" s="11"/>
      <c r="BB19" s="11"/>
      <c r="BC19" s="11"/>
      <c r="BD19" s="11"/>
      <c r="BE19" s="5"/>
    </row>
    <row r="20" spans="1:57" ht="16.5" thickBot="1" x14ac:dyDescent="0.3">
      <c r="A20" s="3" t="s">
        <v>836</v>
      </c>
      <c r="C20" s="73" t="s">
        <v>58</v>
      </c>
      <c r="D20" s="73" t="s">
        <v>58</v>
      </c>
      <c r="E20" s="73" t="s">
        <v>58</v>
      </c>
      <c r="F20" s="73" t="s">
        <v>58</v>
      </c>
      <c r="G20" s="73" t="s">
        <v>58</v>
      </c>
      <c r="H20" s="73" t="s">
        <v>58</v>
      </c>
      <c r="J20" s="96" t="s">
        <v>837</v>
      </c>
      <c r="K20" s="96" t="s">
        <v>108</v>
      </c>
      <c r="L20" s="96" t="s">
        <v>768</v>
      </c>
      <c r="M20" s="96" t="s">
        <v>301</v>
      </c>
      <c r="N20" s="96" t="s">
        <v>339</v>
      </c>
      <c r="O20" s="8"/>
      <c r="P20" s="75" t="s">
        <v>167</v>
      </c>
      <c r="Q20" s="75" t="s">
        <v>167</v>
      </c>
      <c r="R20" s="75" t="s">
        <v>167</v>
      </c>
      <c r="S20" s="39" t="s">
        <v>169</v>
      </c>
      <c r="T20" s="39" t="s">
        <v>169</v>
      </c>
      <c r="U20" s="39" t="s">
        <v>169</v>
      </c>
      <c r="V20" s="5"/>
      <c r="W20" s="11"/>
      <c r="X20" s="11"/>
      <c r="Y20" s="11"/>
      <c r="Z20" s="11"/>
      <c r="AA20" s="11"/>
      <c r="AB20" s="11"/>
      <c r="AC20" s="8"/>
      <c r="AD20" s="11"/>
      <c r="AE20" s="11"/>
      <c r="AF20" s="11"/>
      <c r="AG20" s="11"/>
      <c r="AH20" s="11"/>
      <c r="AI20" s="11"/>
      <c r="AJ20" s="8"/>
      <c r="AK20" s="11"/>
      <c r="AL20" s="11"/>
      <c r="AM20" s="11"/>
      <c r="AN20" s="11"/>
      <c r="AO20" s="11"/>
      <c r="AP20" s="11"/>
      <c r="AQ20" s="5"/>
      <c r="AR20" s="11"/>
      <c r="AS20" s="11"/>
      <c r="AT20" s="11"/>
      <c r="AU20" s="11"/>
      <c r="AV20" s="11"/>
      <c r="AW20" s="11"/>
      <c r="AX20" s="8"/>
      <c r="AY20" s="11"/>
      <c r="AZ20" s="11"/>
      <c r="BA20" s="11"/>
      <c r="BB20" s="11"/>
      <c r="BC20" s="11"/>
      <c r="BD20" s="11"/>
      <c r="BE20" s="5"/>
    </row>
    <row r="21" spans="1:57" ht="19.899999999999999" customHeight="1" thickBot="1" x14ac:dyDescent="0.3">
      <c r="A21" s="110" t="s">
        <v>838</v>
      </c>
      <c r="C21" s="43" t="str">
        <f t="shared" ref="C21:H21" si="1">"SOM credit ("&amp;ADDRESS(ROW(C18),COLUMN(C20),4)&amp;"+"&amp;ADDRESS(ROW(C19),COLUMN(C20),4)&amp;") - debit ("&amp;ADDRESS(ROW(C20),COLUMN(C20),4)&amp;")"</f>
        <v>SOM credit (C18+C19) - debit (C20)</v>
      </c>
      <c r="D21" s="43" t="str">
        <f t="shared" si="1"/>
        <v>SOM credit (D18+D19) - debit (D20)</v>
      </c>
      <c r="E21" s="43" t="str">
        <f t="shared" si="1"/>
        <v>SOM credit (E18+E19) - debit (E20)</v>
      </c>
      <c r="F21" s="43" t="str">
        <f t="shared" si="1"/>
        <v>SOM credit (F18+F19) - debit (F20)</v>
      </c>
      <c r="G21" s="43" t="str">
        <f t="shared" si="1"/>
        <v>SOM credit (G18+G19) - debit (G20)</v>
      </c>
      <c r="H21" s="43" t="str">
        <f t="shared" si="1"/>
        <v>SOM credit (H18+H19) - debit (H20)</v>
      </c>
      <c r="J21" s="96" t="s">
        <v>833</v>
      </c>
      <c r="K21" s="96" t="s">
        <v>108</v>
      </c>
      <c r="L21" s="96" t="s">
        <v>334</v>
      </c>
      <c r="M21" s="96" t="s">
        <v>401</v>
      </c>
      <c r="N21" s="96" t="s">
        <v>354</v>
      </c>
      <c r="O21" s="8"/>
      <c r="P21" s="75" t="s">
        <v>167</v>
      </c>
      <c r="Q21" s="75" t="s">
        <v>167</v>
      </c>
      <c r="R21" s="75" t="s">
        <v>167</v>
      </c>
      <c r="S21" s="39" t="s">
        <v>169</v>
      </c>
      <c r="T21" s="39" t="s">
        <v>169</v>
      </c>
      <c r="U21" s="39" t="s">
        <v>169</v>
      </c>
      <c r="V21" s="8"/>
      <c r="W21" s="11"/>
      <c r="X21" s="11"/>
      <c r="Y21" s="11"/>
      <c r="Z21" s="11"/>
      <c r="AA21" s="11"/>
      <c r="AB21" s="11"/>
      <c r="AC21" s="8"/>
      <c r="AD21" s="11"/>
      <c r="AE21" s="11"/>
      <c r="AF21" s="11"/>
      <c r="AG21" s="11"/>
      <c r="AH21" s="11"/>
      <c r="AI21" s="11"/>
      <c r="AJ21" s="8"/>
      <c r="AK21" s="11"/>
      <c r="AL21" s="11"/>
      <c r="AM21" s="11"/>
      <c r="AN21" s="11"/>
      <c r="AO21" s="11"/>
      <c r="AP21" s="11"/>
      <c r="AQ21" s="5"/>
      <c r="AR21" s="11"/>
      <c r="AS21" s="11"/>
      <c r="AT21" s="11"/>
      <c r="AU21" s="11"/>
      <c r="AV21" s="11"/>
      <c r="AW21" s="11"/>
      <c r="AX21" s="8"/>
      <c r="AY21" s="11"/>
      <c r="AZ21" s="11"/>
      <c r="BA21" s="11"/>
      <c r="BB21" s="11"/>
      <c r="BC21" s="11"/>
      <c r="BD21" s="11"/>
      <c r="BE21" s="5"/>
    </row>
    <row r="22" spans="1:57" ht="15.75" x14ac:dyDescent="0.25">
      <c r="A22" s="10" t="s">
        <v>839</v>
      </c>
      <c r="C22" s="160" t="s">
        <v>58</v>
      </c>
      <c r="D22" s="160" t="s">
        <v>58</v>
      </c>
      <c r="E22" s="160" t="s">
        <v>58</v>
      </c>
      <c r="F22" s="160" t="s">
        <v>58</v>
      </c>
      <c r="G22" s="160" t="s">
        <v>58</v>
      </c>
      <c r="H22" s="160" t="s">
        <v>58</v>
      </c>
      <c r="J22" s="96" t="s">
        <v>840</v>
      </c>
      <c r="K22" s="96" t="s">
        <v>116</v>
      </c>
      <c r="L22" s="96" t="s">
        <v>334</v>
      </c>
      <c r="M22" s="96" t="s">
        <v>301</v>
      </c>
      <c r="N22" s="96" t="s">
        <v>339</v>
      </c>
      <c r="O22" s="8"/>
      <c r="P22" s="75" t="s">
        <v>167</v>
      </c>
      <c r="Q22" s="75" t="s">
        <v>167</v>
      </c>
      <c r="R22" s="75" t="s">
        <v>167</v>
      </c>
      <c r="S22" s="39" t="s">
        <v>169</v>
      </c>
      <c r="T22" s="39" t="s">
        <v>169</v>
      </c>
      <c r="U22" s="39" t="s">
        <v>169</v>
      </c>
      <c r="V22" s="5"/>
      <c r="W22" s="11"/>
      <c r="X22" s="11"/>
      <c r="Y22" s="11"/>
      <c r="Z22" s="11"/>
      <c r="AA22" s="11"/>
      <c r="AB22" s="11"/>
      <c r="AC22" s="8"/>
      <c r="AD22" s="11"/>
      <c r="AE22" s="11"/>
      <c r="AF22" s="11"/>
      <c r="AG22" s="11"/>
      <c r="AH22" s="11"/>
      <c r="AI22" s="11"/>
      <c r="AJ22" s="8"/>
      <c r="AK22" s="11"/>
      <c r="AL22" s="11"/>
      <c r="AM22" s="11"/>
      <c r="AN22" s="11"/>
      <c r="AO22" s="11"/>
      <c r="AP22" s="11"/>
      <c r="AQ22" s="5"/>
      <c r="AR22" s="11"/>
      <c r="AS22" s="11"/>
      <c r="AT22" s="11"/>
      <c r="AU22" s="11"/>
      <c r="AV22" s="11"/>
      <c r="AW22" s="11"/>
      <c r="AX22" s="8"/>
      <c r="AY22" s="11"/>
      <c r="AZ22" s="11"/>
      <c r="BA22" s="11"/>
      <c r="BB22" s="11"/>
      <c r="BC22" s="11"/>
      <c r="BD22" s="11"/>
      <c r="BE22" s="5"/>
    </row>
    <row r="23" spans="1:57" ht="15.75" x14ac:dyDescent="0.25">
      <c r="A23" s="3"/>
      <c r="C23" s="3"/>
      <c r="D23" s="3"/>
      <c r="E23" s="3"/>
      <c r="F23" s="3"/>
      <c r="G23" s="3"/>
      <c r="J23" s="96"/>
      <c r="K23" s="96"/>
      <c r="L23" s="96"/>
      <c r="M23" s="96"/>
      <c r="N23" s="96"/>
      <c r="O23" s="8"/>
      <c r="P23" s="11"/>
      <c r="Q23" s="11"/>
      <c r="R23" s="11"/>
      <c r="S23" s="11"/>
      <c r="T23" s="11"/>
      <c r="U23" s="11"/>
      <c r="V23" s="8"/>
      <c r="W23" s="11"/>
      <c r="X23" s="11"/>
      <c r="Y23" s="11"/>
      <c r="Z23" s="11"/>
      <c r="AA23" s="11"/>
      <c r="AB23" s="11"/>
      <c r="AC23" s="8"/>
      <c r="AD23" s="11"/>
      <c r="AE23" s="11"/>
      <c r="AF23" s="11"/>
      <c r="AG23" s="11"/>
      <c r="AH23" s="11"/>
      <c r="AI23" s="11"/>
      <c r="AJ23" s="8"/>
      <c r="AK23" s="11"/>
      <c r="AL23" s="11"/>
      <c r="AM23" s="11"/>
      <c r="AN23" s="11"/>
      <c r="AO23" s="11"/>
      <c r="AP23" s="11"/>
      <c r="AQ23" s="5"/>
      <c r="AR23" s="11"/>
      <c r="AS23" s="11"/>
      <c r="AT23" s="11"/>
      <c r="AU23" s="11"/>
      <c r="AV23" s="11"/>
      <c r="AW23" s="11"/>
      <c r="AX23" s="8"/>
      <c r="AY23" s="11"/>
      <c r="AZ23" s="11"/>
      <c r="BA23" s="11"/>
      <c r="BB23" s="11"/>
      <c r="BC23" s="11"/>
      <c r="BD23" s="11"/>
      <c r="BE23" s="5"/>
    </row>
    <row r="24" spans="1:57" ht="18.75" x14ac:dyDescent="0.3">
      <c r="A24" s="74" t="s">
        <v>841</v>
      </c>
      <c r="B24" s="74"/>
      <c r="C24" s="74"/>
      <c r="D24" s="74"/>
      <c r="E24" s="74"/>
      <c r="F24" s="74"/>
      <c r="G24" s="74"/>
      <c r="H24" s="74"/>
      <c r="I24" s="3"/>
      <c r="J24" s="96"/>
      <c r="K24" s="96"/>
      <c r="L24" s="96"/>
      <c r="M24" s="96"/>
      <c r="N24" s="96"/>
      <c r="O24" s="8"/>
      <c r="P24" s="39" t="s">
        <v>169</v>
      </c>
      <c r="Q24" s="39" t="s">
        <v>169</v>
      </c>
      <c r="R24" s="75" t="s">
        <v>167</v>
      </c>
      <c r="S24" s="75" t="s">
        <v>167</v>
      </c>
      <c r="T24" s="39" t="s">
        <v>169</v>
      </c>
      <c r="U24" s="39" t="s">
        <v>169</v>
      </c>
      <c r="V24" s="8"/>
      <c r="W24" s="11"/>
      <c r="X24" s="11"/>
      <c r="Y24" s="11"/>
      <c r="Z24" s="11"/>
      <c r="AA24" s="11"/>
      <c r="AB24" s="11"/>
      <c r="AC24" s="8"/>
      <c r="AD24" s="11"/>
      <c r="AE24" s="11"/>
      <c r="AF24" s="11"/>
      <c r="AG24" s="11"/>
      <c r="AH24" s="11"/>
      <c r="AI24" s="11"/>
      <c r="AJ24" s="8"/>
      <c r="AK24" s="11"/>
      <c r="AL24" s="11"/>
      <c r="AM24" s="11"/>
      <c r="AN24" s="11"/>
      <c r="AO24" s="11"/>
      <c r="AP24" s="11"/>
      <c r="AQ24" s="5"/>
      <c r="AR24" s="11"/>
      <c r="AS24" s="11"/>
      <c r="AT24" s="11"/>
      <c r="AU24" s="11"/>
      <c r="AV24" s="11"/>
      <c r="AW24" s="11"/>
      <c r="AX24" s="8"/>
      <c r="AY24" s="11"/>
      <c r="AZ24" s="11"/>
      <c r="BA24" s="11"/>
      <c r="BB24" s="11"/>
      <c r="BC24" s="11"/>
      <c r="BD24" s="11"/>
      <c r="BE24" s="5"/>
    </row>
    <row r="25" spans="1:57" ht="54" customHeight="1" x14ac:dyDescent="0.3">
      <c r="A25" s="229" t="s">
        <v>970</v>
      </c>
      <c r="B25" s="229"/>
      <c r="C25" s="74"/>
      <c r="D25" s="74"/>
      <c r="E25" s="74"/>
      <c r="F25" s="74"/>
      <c r="G25" s="74"/>
      <c r="H25" s="74"/>
      <c r="I25" s="3"/>
      <c r="J25" s="96"/>
      <c r="K25" s="96"/>
      <c r="L25" s="96"/>
      <c r="M25" s="96"/>
      <c r="N25" s="96"/>
      <c r="O25" s="8"/>
      <c r="P25" s="39"/>
      <c r="Q25" s="39"/>
      <c r="R25" s="75" t="s">
        <v>167</v>
      </c>
      <c r="S25" s="75" t="s">
        <v>167</v>
      </c>
      <c r="T25" s="39"/>
      <c r="U25" s="39"/>
      <c r="V25" s="8"/>
      <c r="W25" s="11"/>
      <c r="X25" s="11"/>
      <c r="Y25" s="11"/>
      <c r="Z25" s="11"/>
      <c r="AA25" s="11"/>
      <c r="AB25" s="11"/>
      <c r="AC25" s="8"/>
      <c r="AD25" s="11"/>
      <c r="AE25" s="11"/>
      <c r="AF25" s="11"/>
      <c r="AG25" s="11"/>
      <c r="AH25" s="11"/>
      <c r="AI25" s="11"/>
      <c r="AJ25" s="8"/>
      <c r="AK25" s="11"/>
      <c r="AL25" s="11"/>
      <c r="AM25" s="11"/>
      <c r="AN25" s="11"/>
      <c r="AO25" s="11"/>
      <c r="AP25" s="11"/>
      <c r="AQ25" s="5"/>
      <c r="AR25" s="11"/>
      <c r="AS25" s="11"/>
      <c r="AT25" s="11"/>
      <c r="AU25" s="11"/>
      <c r="AV25" s="11"/>
      <c r="AW25" s="11"/>
      <c r="AX25" s="8"/>
      <c r="AY25" s="11"/>
      <c r="AZ25" s="11"/>
      <c r="BA25" s="11"/>
      <c r="BB25" s="11"/>
      <c r="BC25" s="11"/>
      <c r="BD25" s="11"/>
      <c r="BE25" s="5"/>
    </row>
    <row r="26" spans="1:57" ht="15.75" x14ac:dyDescent="0.25">
      <c r="A26" s="4" t="s">
        <v>842</v>
      </c>
      <c r="B26" s="4"/>
      <c r="C26" s="4"/>
      <c r="D26" s="4"/>
      <c r="E26" s="4"/>
      <c r="F26" s="4"/>
      <c r="G26" s="4"/>
      <c r="H26" s="4"/>
      <c r="I26" s="3"/>
      <c r="J26" s="96"/>
      <c r="K26" s="96"/>
      <c r="L26" s="96"/>
      <c r="M26" s="96"/>
      <c r="N26" s="96"/>
      <c r="O26" s="8"/>
      <c r="P26" s="39" t="s">
        <v>169</v>
      </c>
      <c r="Q26" s="39" t="s">
        <v>169</v>
      </c>
      <c r="R26" s="75" t="s">
        <v>167</v>
      </c>
      <c r="S26" s="75" t="s">
        <v>167</v>
      </c>
      <c r="T26" s="39" t="s">
        <v>169</v>
      </c>
      <c r="U26" s="39" t="s">
        <v>169</v>
      </c>
      <c r="V26" s="8"/>
      <c r="W26" s="11"/>
      <c r="X26" s="11"/>
      <c r="Y26" s="11"/>
      <c r="Z26" s="11"/>
      <c r="AA26" s="11"/>
      <c r="AB26" s="11"/>
      <c r="AC26" s="8"/>
      <c r="AD26" s="11"/>
      <c r="AE26" s="11"/>
      <c r="AF26" s="11"/>
      <c r="AG26" s="11"/>
      <c r="AH26" s="11"/>
      <c r="AI26" s="11"/>
      <c r="AJ26" s="8"/>
      <c r="AK26" s="11"/>
      <c r="AL26" s="11"/>
      <c r="AM26" s="11"/>
      <c r="AN26" s="11"/>
      <c r="AO26" s="11"/>
      <c r="AP26" s="11"/>
      <c r="AQ26" s="5"/>
      <c r="AR26" s="11"/>
      <c r="AS26" s="11"/>
      <c r="AT26" s="11"/>
      <c r="AU26" s="11"/>
      <c r="AV26" s="11"/>
      <c r="AW26" s="11"/>
      <c r="AX26" s="8"/>
      <c r="AY26" s="11"/>
      <c r="AZ26" s="11"/>
      <c r="BA26" s="11"/>
      <c r="BB26" s="11"/>
      <c r="BC26" s="11"/>
      <c r="BD26" s="11"/>
      <c r="BE26" s="5"/>
    </row>
    <row r="27" spans="1:57" ht="15.75" x14ac:dyDescent="0.25">
      <c r="A27" s="228"/>
      <c r="B27" s="228"/>
      <c r="C27" s="72" t="s">
        <v>296</v>
      </c>
      <c r="D27" s="10"/>
      <c r="E27" s="3"/>
      <c r="F27" s="3"/>
      <c r="G27" s="3"/>
      <c r="J27" s="96"/>
      <c r="K27" s="96"/>
      <c r="L27" s="96"/>
      <c r="M27" s="96"/>
      <c r="N27" s="96"/>
      <c r="O27" s="8"/>
      <c r="P27" s="39" t="s">
        <v>169</v>
      </c>
      <c r="Q27" s="39" t="s">
        <v>169</v>
      </c>
      <c r="R27" s="75" t="s">
        <v>167</v>
      </c>
      <c r="S27" s="75" t="s">
        <v>167</v>
      </c>
      <c r="T27" s="39" t="s">
        <v>169</v>
      </c>
      <c r="U27" s="39" t="s">
        <v>169</v>
      </c>
      <c r="V27" s="8"/>
      <c r="W27" s="11"/>
      <c r="X27" s="11"/>
      <c r="Y27" s="11"/>
      <c r="Z27" s="11"/>
      <c r="AA27" s="11"/>
      <c r="AB27" s="11"/>
      <c r="AC27" s="8"/>
      <c r="AD27" s="11"/>
      <c r="AE27" s="11"/>
      <c r="AF27" s="11"/>
      <c r="AG27" s="11"/>
      <c r="AH27" s="11"/>
      <c r="AI27" s="11"/>
      <c r="AJ27" s="8"/>
      <c r="AK27" s="11"/>
      <c r="AL27" s="11"/>
      <c r="AM27" s="11"/>
      <c r="AN27" s="11"/>
      <c r="AO27" s="11"/>
      <c r="AP27" s="11"/>
      <c r="AQ27" s="5"/>
      <c r="AR27" s="11"/>
      <c r="AS27" s="11"/>
      <c r="AT27" s="11"/>
      <c r="AU27" s="11"/>
      <c r="AV27" s="11"/>
      <c r="AW27" s="11"/>
      <c r="AX27" s="8"/>
      <c r="AY27" s="11"/>
      <c r="AZ27" s="11"/>
      <c r="BA27" s="11"/>
      <c r="BB27" s="11"/>
      <c r="BC27" s="11"/>
      <c r="BD27" s="11"/>
      <c r="BE27" s="5"/>
    </row>
    <row r="28" spans="1:57" ht="15.75" x14ac:dyDescent="0.25">
      <c r="A28" s="3" t="s">
        <v>843</v>
      </c>
      <c r="C28" s="73" t="s">
        <v>71</v>
      </c>
      <c r="D28" s="3"/>
      <c r="E28" s="3"/>
      <c r="F28" s="3"/>
      <c r="G28" s="3"/>
      <c r="J28" s="96" t="s">
        <v>844</v>
      </c>
      <c r="K28" s="96" t="s">
        <v>120</v>
      </c>
      <c r="L28" s="96" t="s">
        <v>768</v>
      </c>
      <c r="M28" s="96" t="s">
        <v>301</v>
      </c>
      <c r="N28" s="96" t="s">
        <v>334</v>
      </c>
      <c r="O28" s="8"/>
      <c r="P28" s="39" t="s">
        <v>169</v>
      </c>
      <c r="Q28" s="39" t="s">
        <v>169</v>
      </c>
      <c r="R28" s="75" t="s">
        <v>167</v>
      </c>
      <c r="S28" s="75" t="s">
        <v>167</v>
      </c>
      <c r="T28" s="39" t="s">
        <v>169</v>
      </c>
      <c r="U28" s="39" t="s">
        <v>169</v>
      </c>
      <c r="V28" s="8"/>
      <c r="W28" s="11"/>
      <c r="X28" s="11"/>
      <c r="Y28" s="11"/>
      <c r="Z28" s="11"/>
      <c r="AA28" s="11"/>
      <c r="AB28" s="11"/>
      <c r="AC28" s="8"/>
      <c r="AD28" s="11"/>
      <c r="AE28" s="11"/>
      <c r="AF28" s="11"/>
      <c r="AG28" s="11"/>
      <c r="AH28" s="11"/>
      <c r="AI28" s="11"/>
      <c r="AJ28" s="8"/>
      <c r="AK28" s="11"/>
      <c r="AL28" s="11"/>
      <c r="AM28" s="11"/>
      <c r="AN28" s="11"/>
      <c r="AO28" s="11"/>
      <c r="AP28" s="11"/>
      <c r="AQ28" s="5"/>
      <c r="AR28" s="11"/>
      <c r="AS28" s="11"/>
      <c r="AT28" s="11"/>
      <c r="AU28" s="11"/>
      <c r="AV28" s="11"/>
      <c r="AW28" s="11"/>
      <c r="AX28" s="8"/>
      <c r="AY28" s="11"/>
      <c r="AZ28" s="11"/>
      <c r="BA28" s="11"/>
      <c r="BB28" s="11"/>
      <c r="BC28" s="11"/>
      <c r="BD28" s="11"/>
      <c r="BE28" s="5"/>
    </row>
    <row r="29" spans="1:57" ht="15.75" x14ac:dyDescent="0.25">
      <c r="A29" s="3" t="s">
        <v>845</v>
      </c>
      <c r="C29" s="73" t="s">
        <v>73</v>
      </c>
      <c r="D29" s="3"/>
      <c r="E29" s="3"/>
      <c r="F29" s="3"/>
      <c r="G29" s="3"/>
      <c r="J29" s="96" t="s">
        <v>846</v>
      </c>
      <c r="K29" s="96" t="s">
        <v>122</v>
      </c>
      <c r="L29" s="96" t="s">
        <v>768</v>
      </c>
      <c r="M29" s="96" t="s">
        <v>301</v>
      </c>
      <c r="N29" s="96" t="s">
        <v>334</v>
      </c>
      <c r="O29" s="8"/>
      <c r="P29" s="39" t="s">
        <v>169</v>
      </c>
      <c r="Q29" s="39" t="s">
        <v>169</v>
      </c>
      <c r="R29" s="75" t="s">
        <v>167</v>
      </c>
      <c r="S29" s="75" t="s">
        <v>167</v>
      </c>
      <c r="T29" s="39" t="s">
        <v>169</v>
      </c>
      <c r="U29" s="39" t="s">
        <v>169</v>
      </c>
      <c r="V29" s="8"/>
      <c r="W29" s="11"/>
      <c r="X29" s="11"/>
      <c r="Y29" s="11"/>
      <c r="Z29" s="11"/>
      <c r="AA29" s="11"/>
      <c r="AB29" s="11"/>
      <c r="AC29" s="8"/>
      <c r="AD29" s="11"/>
      <c r="AE29" s="11"/>
      <c r="AF29" s="11"/>
      <c r="AG29" s="11"/>
      <c r="AH29" s="11"/>
      <c r="AI29" s="11"/>
      <c r="AJ29" s="8"/>
      <c r="AK29" s="11"/>
      <c r="AL29" s="11"/>
      <c r="AM29" s="11"/>
      <c r="AN29" s="11"/>
      <c r="AO29" s="11"/>
      <c r="AP29" s="11"/>
      <c r="AQ29" s="5"/>
      <c r="AR29" s="11"/>
      <c r="AS29" s="11"/>
      <c r="AT29" s="11"/>
      <c r="AU29" s="11"/>
      <c r="AV29" s="11"/>
      <c r="AW29" s="11"/>
      <c r="AX29" s="8"/>
      <c r="AY29" s="11"/>
      <c r="AZ29" s="11"/>
      <c r="BA29" s="11"/>
      <c r="BB29" s="11"/>
      <c r="BC29" s="11"/>
      <c r="BD29" s="11"/>
      <c r="BE29" s="5"/>
    </row>
    <row r="30" spans="1:57" ht="15.75" x14ac:dyDescent="0.25">
      <c r="A30" s="3"/>
      <c r="C30" s="3"/>
      <c r="D30" s="3"/>
      <c r="E30" s="3"/>
      <c r="F30" s="3"/>
      <c r="G30" s="3"/>
      <c r="J30" s="96"/>
      <c r="K30" s="96"/>
      <c r="L30" s="96"/>
      <c r="M30" s="96"/>
      <c r="N30" s="96"/>
      <c r="O30" s="8"/>
      <c r="V30" s="8"/>
      <c r="W30" s="11"/>
      <c r="X30" s="11"/>
      <c r="Y30" s="11"/>
      <c r="Z30" s="11"/>
      <c r="AA30" s="11"/>
      <c r="AB30" s="11"/>
      <c r="AC30" s="8"/>
      <c r="AD30" s="11"/>
      <c r="AE30" s="11"/>
      <c r="AF30" s="11"/>
      <c r="AG30" s="11"/>
      <c r="AH30" s="11"/>
      <c r="AI30" s="11"/>
      <c r="AJ30" s="8"/>
      <c r="AK30" s="11"/>
      <c r="AL30" s="11"/>
      <c r="AM30" s="11"/>
      <c r="AN30" s="11"/>
      <c r="AO30" s="11"/>
      <c r="AP30" s="11"/>
      <c r="AQ30" s="5"/>
      <c r="AR30" s="11"/>
      <c r="AS30" s="11"/>
      <c r="AT30" s="11"/>
      <c r="AU30" s="11"/>
      <c r="AV30" s="11"/>
      <c r="AW30" s="11"/>
      <c r="AX30" s="8"/>
      <c r="AY30" s="11"/>
      <c r="AZ30" s="11"/>
      <c r="BA30" s="11"/>
      <c r="BB30" s="11"/>
      <c r="BC30" s="11"/>
      <c r="BD30" s="11"/>
      <c r="BE30" s="5"/>
    </row>
    <row r="31" spans="1:57" ht="15.75" x14ac:dyDescent="0.25">
      <c r="A31" s="4" t="s">
        <v>847</v>
      </c>
      <c r="B31" s="4"/>
      <c r="C31" s="4"/>
      <c r="D31" s="4"/>
      <c r="E31" s="4"/>
      <c r="F31" s="4"/>
      <c r="G31" s="4"/>
      <c r="H31" s="4"/>
      <c r="J31" s="96"/>
      <c r="K31" s="96"/>
      <c r="L31" s="96"/>
      <c r="M31" s="96"/>
      <c r="N31" s="96"/>
      <c r="O31" s="8"/>
      <c r="P31" s="39" t="s">
        <v>169</v>
      </c>
      <c r="Q31" s="39" t="s">
        <v>169</v>
      </c>
      <c r="R31" s="75" t="s">
        <v>167</v>
      </c>
      <c r="S31" s="75" t="s">
        <v>167</v>
      </c>
      <c r="T31" s="39" t="s">
        <v>169</v>
      </c>
      <c r="U31" s="39" t="s">
        <v>169</v>
      </c>
      <c r="V31" s="8"/>
      <c r="W31" s="11"/>
      <c r="X31" s="11"/>
      <c r="Y31" s="11"/>
      <c r="Z31" s="11"/>
      <c r="AA31" s="11"/>
      <c r="AB31" s="11"/>
      <c r="AC31" s="8"/>
      <c r="AD31" s="11"/>
      <c r="AE31" s="11"/>
      <c r="AF31" s="11"/>
      <c r="AG31" s="11"/>
      <c r="AH31" s="11"/>
      <c r="AI31" s="11"/>
      <c r="AJ31" s="8"/>
      <c r="AK31" s="11"/>
      <c r="AL31" s="11"/>
      <c r="AM31" s="11"/>
      <c r="AN31" s="11"/>
      <c r="AO31" s="11"/>
      <c r="AP31" s="11"/>
      <c r="AQ31" s="5"/>
      <c r="AR31" s="11"/>
      <c r="AS31" s="11"/>
      <c r="AT31" s="11"/>
      <c r="AU31" s="11"/>
      <c r="AV31" s="11"/>
      <c r="AW31" s="11"/>
      <c r="AX31" s="8"/>
      <c r="AY31" s="11"/>
      <c r="AZ31" s="11"/>
      <c r="BA31" s="11"/>
      <c r="BB31" s="11"/>
      <c r="BC31" s="11"/>
      <c r="BD31" s="11"/>
      <c r="BE31" s="5"/>
    </row>
    <row r="32" spans="1:57" s="189" customFormat="1" ht="25.5" x14ac:dyDescent="0.25">
      <c r="A32" s="194"/>
      <c r="C32" s="185" t="s">
        <v>51</v>
      </c>
      <c r="D32" s="185" t="s">
        <v>328</v>
      </c>
      <c r="E32" s="185" t="s">
        <v>329</v>
      </c>
      <c r="F32" s="185" t="s">
        <v>330</v>
      </c>
      <c r="G32" s="185" t="s">
        <v>331</v>
      </c>
      <c r="H32" s="185" t="s">
        <v>332</v>
      </c>
      <c r="J32" s="195"/>
      <c r="K32" s="195"/>
      <c r="L32" s="195"/>
      <c r="M32" s="195"/>
      <c r="N32" s="195"/>
      <c r="O32" s="192"/>
      <c r="P32" s="182" t="s">
        <v>169</v>
      </c>
      <c r="Q32" s="182" t="s">
        <v>169</v>
      </c>
      <c r="R32" s="178" t="s">
        <v>167</v>
      </c>
      <c r="S32" s="178" t="s">
        <v>167</v>
      </c>
      <c r="T32" s="182" t="s">
        <v>169</v>
      </c>
      <c r="U32" s="182" t="s">
        <v>169</v>
      </c>
      <c r="V32" s="192"/>
      <c r="W32" s="187"/>
      <c r="X32" s="187"/>
      <c r="Y32" s="187"/>
      <c r="Z32" s="187"/>
      <c r="AA32" s="187"/>
      <c r="AB32" s="187"/>
      <c r="AC32" s="192"/>
      <c r="AD32" s="187"/>
      <c r="AE32" s="187"/>
      <c r="AF32" s="187"/>
      <c r="AG32" s="187"/>
      <c r="AH32" s="187"/>
      <c r="AI32" s="187"/>
      <c r="AJ32" s="192"/>
      <c r="AK32" s="187"/>
      <c r="AL32" s="187"/>
      <c r="AM32" s="187"/>
      <c r="AN32" s="187"/>
      <c r="AO32" s="187"/>
      <c r="AP32" s="187"/>
      <c r="AQ32" s="191"/>
      <c r="AR32" s="187"/>
      <c r="AS32" s="187"/>
      <c r="AT32" s="187"/>
      <c r="AU32" s="187"/>
      <c r="AV32" s="187"/>
      <c r="AW32" s="187"/>
      <c r="AX32" s="192"/>
      <c r="AY32" s="187"/>
      <c r="AZ32" s="187"/>
      <c r="BA32" s="187"/>
      <c r="BB32" s="187"/>
      <c r="BC32" s="187"/>
      <c r="BD32" s="187"/>
      <c r="BE32" s="191"/>
    </row>
    <row r="33" spans="1:57" ht="15.75" x14ac:dyDescent="0.25">
      <c r="A33" s="138" t="s">
        <v>848</v>
      </c>
      <c r="C33" s="95" t="s">
        <v>58</v>
      </c>
      <c r="D33" s="42" t="str">
        <f>"= "&amp;ADDRESS(ROW(C36),COLUMN(C67),4)</f>
        <v>= C36</v>
      </c>
      <c r="E33" s="42" t="str">
        <f t="shared" ref="E33:H33" si="2">"= "&amp;ADDRESS(ROW(D36),COLUMN(D67),4)</f>
        <v>= D36</v>
      </c>
      <c r="F33" s="42" t="str">
        <f t="shared" si="2"/>
        <v>= E36</v>
      </c>
      <c r="G33" s="42" t="str">
        <f t="shared" si="2"/>
        <v>= F36</v>
      </c>
      <c r="H33" s="42" t="str">
        <f t="shared" si="2"/>
        <v>= G36</v>
      </c>
      <c r="J33" s="96" t="s">
        <v>849</v>
      </c>
      <c r="K33" s="96" t="s">
        <v>108</v>
      </c>
      <c r="L33" s="96" t="s">
        <v>768</v>
      </c>
      <c r="M33" s="96" t="s">
        <v>401</v>
      </c>
      <c r="N33" s="96" t="s">
        <v>354</v>
      </c>
      <c r="O33" s="8"/>
      <c r="P33" s="39" t="s">
        <v>169</v>
      </c>
      <c r="Q33" s="39" t="s">
        <v>169</v>
      </c>
      <c r="R33" s="75" t="s">
        <v>167</v>
      </c>
      <c r="S33" s="75" t="s">
        <v>167</v>
      </c>
      <c r="T33" s="39" t="s">
        <v>169</v>
      </c>
      <c r="U33" s="39" t="s">
        <v>169</v>
      </c>
      <c r="V33" s="8"/>
      <c r="W33" s="11"/>
      <c r="X33" s="11"/>
      <c r="Y33" s="11"/>
      <c r="Z33" s="11"/>
      <c r="AA33" s="11"/>
      <c r="AB33" s="11"/>
      <c r="AC33" s="8"/>
      <c r="AD33" s="11"/>
      <c r="AE33" s="11"/>
      <c r="AF33" s="11"/>
      <c r="AG33" s="11"/>
      <c r="AH33" s="11"/>
      <c r="AI33" s="11"/>
      <c r="AJ33" s="8"/>
      <c r="AK33" s="11"/>
      <c r="AL33" s="11"/>
      <c r="AM33" s="11"/>
      <c r="AN33" s="11"/>
      <c r="AO33" s="11"/>
      <c r="AP33" s="11"/>
      <c r="AQ33" s="5"/>
      <c r="AR33" s="11"/>
      <c r="AS33" s="11"/>
      <c r="AT33" s="11"/>
      <c r="AU33" s="11"/>
      <c r="AV33" s="11"/>
      <c r="AW33" s="11"/>
      <c r="AX33" s="8"/>
      <c r="AY33" s="11"/>
      <c r="AZ33" s="11"/>
      <c r="BA33" s="11"/>
      <c r="BB33" s="11"/>
      <c r="BC33" s="11"/>
      <c r="BD33" s="11"/>
      <c r="BE33" s="5"/>
    </row>
    <row r="34" spans="1:57" ht="15.75" x14ac:dyDescent="0.25">
      <c r="A34" s="3" t="s">
        <v>834</v>
      </c>
      <c r="C34" s="73" t="s">
        <v>58</v>
      </c>
      <c r="D34" s="73" t="s">
        <v>58</v>
      </c>
      <c r="E34" s="73" t="s">
        <v>58</v>
      </c>
      <c r="F34" s="73" t="s">
        <v>58</v>
      </c>
      <c r="G34" s="73" t="s">
        <v>58</v>
      </c>
      <c r="H34" s="73" t="s">
        <v>58</v>
      </c>
      <c r="J34" s="96" t="s">
        <v>835</v>
      </c>
      <c r="K34" s="96" t="s">
        <v>108</v>
      </c>
      <c r="L34" s="96" t="s">
        <v>334</v>
      </c>
      <c r="M34" s="96" t="s">
        <v>301</v>
      </c>
      <c r="N34" s="96" t="s">
        <v>354</v>
      </c>
      <c r="O34" s="8"/>
      <c r="P34" s="39" t="s">
        <v>169</v>
      </c>
      <c r="Q34" s="39" t="s">
        <v>169</v>
      </c>
      <c r="R34" s="75" t="s">
        <v>167</v>
      </c>
      <c r="S34" s="75" t="s">
        <v>167</v>
      </c>
      <c r="T34" s="39" t="s">
        <v>169</v>
      </c>
      <c r="U34" s="39" t="s">
        <v>169</v>
      </c>
      <c r="V34" s="8"/>
      <c r="W34" s="11"/>
      <c r="X34" s="11"/>
      <c r="Y34" s="11"/>
      <c r="Z34" s="11"/>
      <c r="AA34" s="11"/>
      <c r="AB34" s="11"/>
      <c r="AC34" s="8"/>
      <c r="AD34" s="11"/>
      <c r="AE34" s="11"/>
      <c r="AF34" s="11"/>
      <c r="AG34" s="11"/>
      <c r="AH34" s="11"/>
      <c r="AI34" s="11"/>
      <c r="AJ34" s="8"/>
      <c r="AK34" s="11"/>
      <c r="AL34" s="11"/>
      <c r="AM34" s="11"/>
      <c r="AN34" s="11"/>
      <c r="AO34" s="11"/>
      <c r="AP34" s="11"/>
      <c r="AQ34" s="5"/>
      <c r="AR34" s="11"/>
      <c r="AS34" s="11"/>
      <c r="AT34" s="11"/>
      <c r="AU34" s="11"/>
      <c r="AV34" s="11"/>
      <c r="AW34" s="11"/>
      <c r="AX34" s="8"/>
      <c r="AY34" s="11"/>
      <c r="AZ34" s="11"/>
      <c r="BA34" s="11"/>
      <c r="BB34" s="11"/>
      <c r="BC34" s="11"/>
      <c r="BD34" s="11"/>
      <c r="BE34" s="5"/>
    </row>
    <row r="35" spans="1:57" ht="16.5" thickBot="1" x14ac:dyDescent="0.3">
      <c r="A35" s="3" t="s">
        <v>836</v>
      </c>
      <c r="C35" s="73" t="s">
        <v>58</v>
      </c>
      <c r="D35" s="73" t="s">
        <v>58</v>
      </c>
      <c r="E35" s="73" t="s">
        <v>58</v>
      </c>
      <c r="F35" s="73" t="s">
        <v>58</v>
      </c>
      <c r="G35" s="73" t="s">
        <v>58</v>
      </c>
      <c r="H35" s="73" t="s">
        <v>58</v>
      </c>
      <c r="J35" s="96" t="s">
        <v>837</v>
      </c>
      <c r="K35" s="96" t="s">
        <v>108</v>
      </c>
      <c r="L35" s="96" t="s">
        <v>768</v>
      </c>
      <c r="M35" s="96" t="s">
        <v>301</v>
      </c>
      <c r="N35" s="96" t="s">
        <v>339</v>
      </c>
      <c r="O35" s="8"/>
      <c r="P35" s="39" t="s">
        <v>169</v>
      </c>
      <c r="Q35" s="39" t="s">
        <v>169</v>
      </c>
      <c r="R35" s="75" t="s">
        <v>167</v>
      </c>
      <c r="S35" s="75" t="s">
        <v>167</v>
      </c>
      <c r="T35" s="39" t="s">
        <v>169</v>
      </c>
      <c r="U35" s="39" t="s">
        <v>169</v>
      </c>
      <c r="V35" s="8"/>
      <c r="W35" s="11"/>
      <c r="X35" s="11"/>
      <c r="Y35" s="11"/>
      <c r="Z35" s="11"/>
      <c r="AA35" s="11"/>
      <c r="AB35" s="11"/>
      <c r="AC35" s="8"/>
      <c r="AD35" s="11"/>
      <c r="AE35" s="11"/>
      <c r="AF35" s="11"/>
      <c r="AG35" s="11"/>
      <c r="AH35" s="11"/>
      <c r="AI35" s="11"/>
      <c r="AJ35" s="8"/>
      <c r="AK35" s="11"/>
      <c r="AL35" s="11"/>
      <c r="AM35" s="11"/>
      <c r="AN35" s="11"/>
      <c r="AO35" s="11"/>
      <c r="AP35" s="11"/>
      <c r="AQ35" s="5"/>
      <c r="AR35" s="11"/>
      <c r="AS35" s="11"/>
      <c r="AT35" s="11"/>
      <c r="AU35" s="11"/>
      <c r="AV35" s="11"/>
      <c r="AW35" s="11"/>
      <c r="AX35" s="8"/>
      <c r="AY35" s="11"/>
      <c r="AZ35" s="11"/>
      <c r="BA35" s="11"/>
      <c r="BB35" s="11"/>
      <c r="BC35" s="11"/>
      <c r="BD35" s="11"/>
      <c r="BE35" s="5"/>
    </row>
    <row r="36" spans="1:57" ht="39.75" thickBot="1" x14ac:dyDescent="0.3">
      <c r="A36" s="110" t="s">
        <v>850</v>
      </c>
      <c r="C36" s="43" t="str">
        <f>"SOM credit ("&amp;ADDRESS(ROW(C33),COLUMN(C35),4)&amp;"+"&amp;ADDRESS(ROW(C34),COLUMN(C35),4)&amp;") - debit ("&amp;ADDRESS(ROW(C35),COLUMN(C35),4)&amp;")"</f>
        <v>SOM credit (C33+C34) - debit (C35)</v>
      </c>
      <c r="D36" s="43" t="str">
        <f t="shared" ref="D36:H36" si="3">"SOM credit ("&amp;ADDRESS(ROW(D33),COLUMN(D35),4)&amp;"+"&amp;ADDRESS(ROW(D34),COLUMN(D35),4)&amp;") - debit ("&amp;ADDRESS(ROW(D35),COLUMN(D35),4)&amp;")"</f>
        <v>SOM credit (D33+D34) - debit (D35)</v>
      </c>
      <c r="E36" s="43" t="str">
        <f t="shared" si="3"/>
        <v>SOM credit (E33+E34) - debit (E35)</v>
      </c>
      <c r="F36" s="43" t="str">
        <f t="shared" si="3"/>
        <v>SOM credit (F33+F34) - debit (F35)</v>
      </c>
      <c r="G36" s="43" t="str">
        <f t="shared" si="3"/>
        <v>SOM credit (G33+G34) - debit (G35)</v>
      </c>
      <c r="H36" s="43" t="str">
        <f t="shared" si="3"/>
        <v>SOM credit (H33+H34) - debit (H35)</v>
      </c>
      <c r="J36" s="96" t="s">
        <v>849</v>
      </c>
      <c r="K36" s="96" t="s">
        <v>108</v>
      </c>
      <c r="L36" s="96" t="s">
        <v>334</v>
      </c>
      <c r="M36" s="96" t="s">
        <v>401</v>
      </c>
      <c r="N36" s="96" t="s">
        <v>354</v>
      </c>
      <c r="O36" s="8"/>
      <c r="P36" s="39" t="s">
        <v>169</v>
      </c>
      <c r="Q36" s="39" t="s">
        <v>169</v>
      </c>
      <c r="R36" s="75" t="s">
        <v>167</v>
      </c>
      <c r="S36" s="75" t="s">
        <v>167</v>
      </c>
      <c r="T36" s="39" t="s">
        <v>169</v>
      </c>
      <c r="U36" s="39" t="s">
        <v>169</v>
      </c>
      <c r="V36" s="8"/>
      <c r="W36" s="11"/>
      <c r="X36" s="11"/>
      <c r="Y36" s="11"/>
      <c r="Z36" s="11"/>
      <c r="AA36" s="11"/>
      <c r="AB36" s="11"/>
      <c r="AC36" s="8"/>
      <c r="AD36" s="11"/>
      <c r="AE36" s="11"/>
      <c r="AF36" s="11"/>
      <c r="AG36" s="11"/>
      <c r="AH36" s="11"/>
      <c r="AI36" s="11"/>
      <c r="AJ36" s="8"/>
      <c r="AK36" s="11"/>
      <c r="AL36" s="11"/>
      <c r="AM36" s="11"/>
      <c r="AN36" s="11"/>
      <c r="AO36" s="11"/>
      <c r="AP36" s="11"/>
      <c r="AQ36" s="5"/>
      <c r="AR36" s="11"/>
      <c r="AS36" s="11"/>
      <c r="AT36" s="11"/>
      <c r="AU36" s="11"/>
      <c r="AV36" s="11"/>
      <c r="AW36" s="11"/>
      <c r="AX36" s="8"/>
      <c r="AY36" s="11"/>
      <c r="AZ36" s="11"/>
      <c r="BA36" s="11"/>
      <c r="BB36" s="11"/>
      <c r="BC36" s="11"/>
      <c r="BD36" s="11"/>
      <c r="BE36" s="5"/>
    </row>
    <row r="37" spans="1:57" ht="15.75" x14ac:dyDescent="0.25">
      <c r="A37" s="10" t="s">
        <v>839</v>
      </c>
      <c r="C37" s="160" t="s">
        <v>58</v>
      </c>
      <c r="D37" s="160" t="s">
        <v>58</v>
      </c>
      <c r="E37" s="160" t="s">
        <v>58</v>
      </c>
      <c r="F37" s="160" t="s">
        <v>58</v>
      </c>
      <c r="G37" s="160" t="s">
        <v>58</v>
      </c>
      <c r="H37" s="160" t="s">
        <v>58</v>
      </c>
      <c r="J37" s="96" t="s">
        <v>840</v>
      </c>
      <c r="K37" s="96" t="s">
        <v>116</v>
      </c>
      <c r="L37" s="96" t="s">
        <v>334</v>
      </c>
      <c r="M37" s="96" t="s">
        <v>301</v>
      </c>
      <c r="N37" s="96" t="s">
        <v>339</v>
      </c>
      <c r="O37" s="8"/>
      <c r="P37" s="39" t="s">
        <v>169</v>
      </c>
      <c r="Q37" s="39" t="s">
        <v>169</v>
      </c>
      <c r="R37" s="75" t="s">
        <v>167</v>
      </c>
      <c r="S37" s="75" t="s">
        <v>167</v>
      </c>
      <c r="T37" s="39" t="s">
        <v>169</v>
      </c>
      <c r="U37" s="39" t="s">
        <v>169</v>
      </c>
      <c r="V37" s="8"/>
      <c r="W37" s="11"/>
      <c r="X37" s="11"/>
      <c r="Y37" s="11"/>
      <c r="Z37" s="11"/>
      <c r="AA37" s="11"/>
      <c r="AB37" s="11"/>
      <c r="AC37" s="8"/>
      <c r="AD37" s="11"/>
      <c r="AE37" s="11"/>
      <c r="AF37" s="11"/>
      <c r="AG37" s="11"/>
      <c r="AH37" s="11"/>
      <c r="AI37" s="11"/>
      <c r="AJ37" s="8"/>
      <c r="AK37" s="11"/>
      <c r="AL37" s="11"/>
      <c r="AM37" s="11"/>
      <c r="AN37" s="11"/>
      <c r="AO37" s="11"/>
      <c r="AP37" s="11"/>
      <c r="AQ37" s="5"/>
      <c r="AR37" s="11"/>
      <c r="AS37" s="11"/>
      <c r="AT37" s="11"/>
      <c r="AU37" s="11"/>
      <c r="AV37" s="11"/>
      <c r="AW37" s="11"/>
      <c r="AX37" s="8"/>
      <c r="AY37" s="11"/>
      <c r="AZ37" s="11"/>
      <c r="BA37" s="11"/>
      <c r="BB37" s="11"/>
      <c r="BC37" s="11"/>
      <c r="BD37" s="11"/>
      <c r="BE37" s="5"/>
    </row>
  </sheetData>
  <mergeCells count="9">
    <mergeCell ref="A27:B27"/>
    <mergeCell ref="AK1:AP1"/>
    <mergeCell ref="AR1:AW1"/>
    <mergeCell ref="AY1:BD1"/>
    <mergeCell ref="P1:U1"/>
    <mergeCell ref="W1:AB1"/>
    <mergeCell ref="AD1:AI1"/>
    <mergeCell ref="A25:B25"/>
    <mergeCell ref="A10:B10"/>
  </mergeCells>
  <phoneticPr fontId="8"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9"/>
  <sheetViews>
    <sheetView zoomScale="80" zoomScaleNormal="80" workbookViewId="0">
      <selection activeCell="N14" sqref="N14"/>
    </sheetView>
  </sheetViews>
  <sheetFormatPr defaultColWidth="9.140625" defaultRowHeight="15" x14ac:dyDescent="0.25"/>
  <cols>
    <col min="1" max="1" width="9.140625" style="1"/>
    <col min="2" max="2" width="9.140625" style="1" customWidth="1"/>
    <col min="3" max="3" width="23.140625" style="1" customWidth="1"/>
    <col min="4" max="4" width="9.7109375" style="1" customWidth="1"/>
    <col min="5" max="5" width="16.42578125" style="1" customWidth="1"/>
    <col min="6" max="6" width="21.28515625" style="1" customWidth="1"/>
    <col min="7" max="16384" width="9.140625" style="1"/>
  </cols>
  <sheetData>
    <row r="1" spans="1:12" ht="18.75" x14ac:dyDescent="0.3">
      <c r="A1" s="74" t="s">
        <v>851</v>
      </c>
    </row>
    <row r="2" spans="1:12" x14ac:dyDescent="0.25">
      <c r="A2" s="149" t="s">
        <v>989</v>
      </c>
    </row>
    <row r="3" spans="1:12" x14ac:dyDescent="0.25">
      <c r="A3" s="149" t="s">
        <v>852</v>
      </c>
    </row>
    <row r="4" spans="1:12" x14ac:dyDescent="0.25">
      <c r="A4" s="154" t="s">
        <v>853</v>
      </c>
      <c r="B4" s="155"/>
      <c r="C4" s="155"/>
      <c r="D4" s="155"/>
      <c r="E4" s="155"/>
      <c r="F4" s="155"/>
      <c r="G4" s="155"/>
      <c r="H4" s="155"/>
      <c r="I4" s="155"/>
      <c r="J4" s="155"/>
      <c r="K4" s="155"/>
      <c r="L4" s="155"/>
    </row>
    <row r="6" spans="1:12" ht="18" x14ac:dyDescent="0.25">
      <c r="A6" s="146" t="s">
        <v>854</v>
      </c>
    </row>
    <row r="8" spans="1:12" ht="15.75" x14ac:dyDescent="0.25">
      <c r="A8" s="141" t="s">
        <v>855</v>
      </c>
    </row>
    <row r="9" spans="1:12" x14ac:dyDescent="0.25">
      <c r="A9" s="142"/>
    </row>
    <row r="10" spans="1:12" ht="15.75" x14ac:dyDescent="0.25">
      <c r="A10" s="141" t="s">
        <v>856</v>
      </c>
    </row>
    <row r="11" spans="1:12" ht="15.75" x14ac:dyDescent="0.25">
      <c r="A11" s="143"/>
    </row>
    <row r="12" spans="1:12" x14ac:dyDescent="0.25">
      <c r="A12" s="144" t="s">
        <v>857</v>
      </c>
      <c r="D12" s="145" t="s">
        <v>858</v>
      </c>
    </row>
    <row r="13" spans="1:12" x14ac:dyDescent="0.25">
      <c r="A13" s="144" t="s">
        <v>859</v>
      </c>
      <c r="D13" s="145" t="s">
        <v>860</v>
      </c>
    </row>
    <row r="14" spans="1:12" ht="15.75" thickBot="1" x14ac:dyDescent="0.3"/>
    <row r="15" spans="1:12" ht="16.5" thickBot="1" x14ac:dyDescent="0.3">
      <c r="A15" s="230" t="s">
        <v>861</v>
      </c>
      <c r="B15" s="230"/>
      <c r="C15" s="230"/>
      <c r="E15" s="152" t="s">
        <v>862</v>
      </c>
      <c r="F15" s="152" t="s">
        <v>863</v>
      </c>
    </row>
    <row r="16" spans="1:12" ht="17.25" thickTop="1" thickBot="1" x14ac:dyDescent="0.3">
      <c r="A16" s="150" t="s">
        <v>866</v>
      </c>
      <c r="D16" s="148" t="s">
        <v>864</v>
      </c>
      <c r="E16" s="153" t="s">
        <v>865</v>
      </c>
      <c r="F16" s="147"/>
    </row>
    <row r="17" spans="1:6" ht="15.75" x14ac:dyDescent="0.25">
      <c r="A17" s="150" t="s">
        <v>867</v>
      </c>
      <c r="D17" s="148" t="s">
        <v>864</v>
      </c>
      <c r="E17" s="153" t="s">
        <v>865</v>
      </c>
      <c r="F17" s="147"/>
    </row>
    <row r="18" spans="1:6" ht="11.25" customHeight="1" thickBot="1" x14ac:dyDescent="0.3">
      <c r="A18" s="162"/>
      <c r="D18" s="163"/>
      <c r="E18" s="164"/>
      <c r="F18" s="165"/>
    </row>
    <row r="19" spans="1:6" ht="16.5" thickBot="1" x14ac:dyDescent="0.3">
      <c r="A19" s="151" t="s">
        <v>990</v>
      </c>
      <c r="B19"/>
      <c r="C19"/>
      <c r="D19"/>
      <c r="E19"/>
    </row>
  </sheetData>
  <mergeCells count="1">
    <mergeCell ref="A15:C1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6C5CF-49C6-425E-B9EB-18AF4ABB2A10}">
  <sheetPr>
    <pageSetUpPr autoPageBreaks="0"/>
  </sheetPr>
  <dimension ref="A1:BI22"/>
  <sheetViews>
    <sheetView showGridLines="0" zoomScale="80" zoomScaleNormal="80" workbookViewId="0">
      <pane ySplit="2" topLeftCell="A3" activePane="bottomLeft" state="frozen"/>
      <selection activeCell="V19" sqref="V19"/>
      <selection pane="bottomLeft" activeCell="H21" sqref="H21"/>
    </sheetView>
  </sheetViews>
  <sheetFormatPr defaultColWidth="9.140625" defaultRowHeight="15" outlineLevelCol="2" x14ac:dyDescent="0.25"/>
  <cols>
    <col min="1" max="1" width="3.140625" customWidth="1"/>
    <col min="2" max="2" width="93" customWidth="1"/>
    <col min="3" max="3" width="24.7109375" bestFit="1" customWidth="1"/>
    <col min="4" max="4" width="6.42578125" customWidth="1"/>
    <col min="5" max="5" width="19" hidden="1" customWidth="1" outlineLevel="2"/>
    <col min="6" max="7" width="19.5703125" hidden="1" customWidth="1" outlineLevel="2"/>
    <col min="8" max="8" width="31.7109375" hidden="1" customWidth="1" outlineLevel="2"/>
    <col min="9" max="9" width="14.7109375" hidden="1" customWidth="1" outlineLevel="2"/>
    <col min="10" max="10" width="8.28515625" hidden="1" customWidth="1" outlineLevel="2"/>
    <col min="11" max="11" width="1.42578125" hidden="1" customWidth="1" outlineLevel="1"/>
    <col min="12" max="17" width="2.42578125" hidden="1" customWidth="1" outlineLevel="1"/>
    <col min="18" max="18" width="1.42578125" hidden="1" customWidth="1" outlineLevel="1"/>
    <col min="19" max="19" width="9.140625" style="1" collapsed="1"/>
    <col min="20" max="61" width="9.140625" style="1"/>
  </cols>
  <sheetData>
    <row r="1" spans="1:18" ht="22.9" customHeight="1" x14ac:dyDescent="0.25">
      <c r="A1" s="1"/>
      <c r="B1" s="1"/>
      <c r="C1" s="1"/>
      <c r="K1" s="8"/>
      <c r="L1" s="220" t="s">
        <v>176</v>
      </c>
      <c r="M1" s="220"/>
      <c r="N1" s="220"/>
      <c r="O1" s="220"/>
      <c r="P1" s="220"/>
      <c r="Q1" s="220"/>
      <c r="R1" s="8"/>
    </row>
    <row r="2" spans="1:18" ht="53.45" customHeight="1" x14ac:dyDescent="0.3">
      <c r="A2" s="74"/>
      <c r="B2" s="74"/>
      <c r="C2" s="74"/>
      <c r="D2" s="74"/>
      <c r="E2" s="74" t="s">
        <v>289</v>
      </c>
      <c r="F2" s="74" t="s">
        <v>290</v>
      </c>
      <c r="G2" s="74" t="s">
        <v>291</v>
      </c>
      <c r="H2" s="99" t="s">
        <v>292</v>
      </c>
      <c r="I2" s="74" t="s">
        <v>293</v>
      </c>
      <c r="J2" s="74" t="s">
        <v>294</v>
      </c>
      <c r="K2" s="5"/>
      <c r="L2" s="48" t="s">
        <v>179</v>
      </c>
      <c r="M2" s="48" t="s">
        <v>180</v>
      </c>
      <c r="N2" s="48" t="s">
        <v>170</v>
      </c>
      <c r="O2" s="48" t="s">
        <v>171</v>
      </c>
      <c r="P2" s="48" t="s">
        <v>181</v>
      </c>
      <c r="Q2" s="48" t="s">
        <v>182</v>
      </c>
      <c r="R2" s="5"/>
    </row>
    <row r="3" spans="1:18" customFormat="1" ht="18.75" x14ac:dyDescent="0.3">
      <c r="A3" s="99" t="s">
        <v>883</v>
      </c>
      <c r="B3" s="99"/>
      <c r="C3" s="99"/>
      <c r="D3" s="99"/>
      <c r="E3" s="96"/>
      <c r="F3" s="96"/>
      <c r="G3" s="96"/>
      <c r="H3" s="96"/>
      <c r="I3" s="96"/>
      <c r="J3" s="96"/>
      <c r="K3" s="8"/>
      <c r="L3" s="75" t="s">
        <v>167</v>
      </c>
      <c r="M3" s="75" t="s">
        <v>167</v>
      </c>
      <c r="N3" s="75" t="s">
        <v>167</v>
      </c>
      <c r="O3" s="75" t="s">
        <v>167</v>
      </c>
      <c r="P3" s="75" t="s">
        <v>167</v>
      </c>
      <c r="Q3" s="75" t="s">
        <v>167</v>
      </c>
      <c r="R3" s="8"/>
    </row>
    <row r="4" spans="1:18" customFormat="1" ht="15.75" x14ac:dyDescent="0.25">
      <c r="A4" s="4" t="s">
        <v>906</v>
      </c>
      <c r="B4" s="4"/>
      <c r="C4" s="4"/>
      <c r="D4" s="107"/>
      <c r="E4" s="96"/>
      <c r="F4" s="96"/>
      <c r="G4" s="96"/>
      <c r="H4" s="96"/>
      <c r="I4" s="96"/>
      <c r="J4" s="96"/>
      <c r="K4" s="8"/>
      <c r="L4" s="75" t="s">
        <v>167</v>
      </c>
      <c r="M4" s="75" t="s">
        <v>167</v>
      </c>
      <c r="N4" s="75" t="s">
        <v>167</v>
      </c>
      <c r="O4" s="75" t="s">
        <v>167</v>
      </c>
      <c r="P4" s="75" t="s">
        <v>167</v>
      </c>
      <c r="Q4" s="75" t="s">
        <v>167</v>
      </c>
      <c r="R4" s="8"/>
    </row>
    <row r="5" spans="1:18" customFormat="1" ht="55.9" customHeight="1" x14ac:dyDescent="0.25">
      <c r="A5" s="224" t="s">
        <v>921</v>
      </c>
      <c r="B5" s="224"/>
      <c r="C5" s="224"/>
      <c r="E5" s="96"/>
      <c r="F5" s="96"/>
      <c r="G5" s="96"/>
      <c r="H5" s="96"/>
      <c r="I5" s="96"/>
      <c r="J5" s="96"/>
      <c r="K5" s="8"/>
      <c r="L5" s="75" t="s">
        <v>167</v>
      </c>
      <c r="M5" s="75" t="s">
        <v>167</v>
      </c>
      <c r="N5" s="75" t="s">
        <v>167</v>
      </c>
      <c r="O5" s="75" t="s">
        <v>167</v>
      </c>
      <c r="P5" s="75" t="s">
        <v>167</v>
      </c>
      <c r="Q5" s="75" t="s">
        <v>167</v>
      </c>
      <c r="R5" s="8"/>
    </row>
    <row r="6" spans="1:18" customFormat="1" x14ac:dyDescent="0.25">
      <c r="A6" s="161"/>
      <c r="B6" s="161"/>
      <c r="C6" s="199" t="s">
        <v>296</v>
      </c>
      <c r="E6" s="96"/>
      <c r="F6" s="96"/>
      <c r="G6" s="96"/>
      <c r="H6" s="96"/>
      <c r="I6" s="96"/>
      <c r="J6" s="96"/>
      <c r="K6" s="8"/>
      <c r="L6" s="75" t="s">
        <v>167</v>
      </c>
      <c r="M6" s="75" t="s">
        <v>167</v>
      </c>
      <c r="N6" s="75" t="s">
        <v>167</v>
      </c>
      <c r="O6" s="75" t="s">
        <v>167</v>
      </c>
      <c r="P6" s="75" t="s">
        <v>167</v>
      </c>
      <c r="Q6" s="75" t="s">
        <v>167</v>
      </c>
      <c r="R6" s="8"/>
    </row>
    <row r="7" spans="1:18" customFormat="1" ht="52.15" customHeight="1" x14ac:dyDescent="0.25">
      <c r="A7" s="227" t="s">
        <v>922</v>
      </c>
      <c r="B7" s="231"/>
      <c r="C7" s="160" t="s">
        <v>291</v>
      </c>
      <c r="E7" s="200" t="s">
        <v>960</v>
      </c>
      <c r="F7" s="200" t="s">
        <v>137</v>
      </c>
      <c r="G7" s="200" t="s">
        <v>402</v>
      </c>
      <c r="H7" s="201" t="s">
        <v>923</v>
      </c>
      <c r="I7" s="200" t="s">
        <v>301</v>
      </c>
      <c r="J7" s="200" t="s">
        <v>334</v>
      </c>
      <c r="K7" s="8"/>
      <c r="L7" s="75" t="s">
        <v>167</v>
      </c>
      <c r="M7" s="75" t="s">
        <v>167</v>
      </c>
      <c r="N7" s="75" t="s">
        <v>167</v>
      </c>
      <c r="O7" s="75" t="s">
        <v>167</v>
      </c>
      <c r="P7" s="75" t="s">
        <v>167</v>
      </c>
      <c r="Q7" s="75" t="s">
        <v>167</v>
      </c>
      <c r="R7" s="8"/>
    </row>
    <row r="8" spans="1:18" customFormat="1" ht="25.5" x14ac:dyDescent="0.25">
      <c r="A8" s="227" t="s">
        <v>907</v>
      </c>
      <c r="B8" s="231"/>
      <c r="C8" s="160" t="s">
        <v>291</v>
      </c>
      <c r="E8" s="200" t="s">
        <v>961</v>
      </c>
      <c r="F8" s="200" t="s">
        <v>137</v>
      </c>
      <c r="G8" s="200" t="s">
        <v>402</v>
      </c>
      <c r="H8" s="201" t="s">
        <v>923</v>
      </c>
      <c r="I8" s="200" t="s">
        <v>301</v>
      </c>
      <c r="J8" s="200" t="s">
        <v>334</v>
      </c>
      <c r="K8" s="8"/>
      <c r="L8" s="75" t="s">
        <v>167</v>
      </c>
      <c r="M8" s="75" t="s">
        <v>167</v>
      </c>
      <c r="N8" s="75" t="s">
        <v>167</v>
      </c>
      <c r="O8" s="75" t="s">
        <v>167</v>
      </c>
      <c r="P8" s="75" t="s">
        <v>167</v>
      </c>
      <c r="Q8" s="75" t="s">
        <v>167</v>
      </c>
      <c r="R8" s="8"/>
    </row>
    <row r="9" spans="1:18" customFormat="1" ht="41.45" customHeight="1" x14ac:dyDescent="0.25">
      <c r="A9" s="227" t="s">
        <v>908</v>
      </c>
      <c r="B9" s="231"/>
      <c r="C9" s="160" t="s">
        <v>291</v>
      </c>
      <c r="E9" s="200" t="s">
        <v>962</v>
      </c>
      <c r="F9" s="200" t="s">
        <v>137</v>
      </c>
      <c r="G9" s="200" t="s">
        <v>402</v>
      </c>
      <c r="H9" s="201" t="s">
        <v>923</v>
      </c>
      <c r="I9" s="200" t="s">
        <v>301</v>
      </c>
      <c r="J9" s="200" t="s">
        <v>334</v>
      </c>
      <c r="K9" s="8"/>
      <c r="L9" s="75" t="s">
        <v>167</v>
      </c>
      <c r="M9" s="75" t="s">
        <v>167</v>
      </c>
      <c r="N9" s="75" t="s">
        <v>167</v>
      </c>
      <c r="O9" s="75" t="s">
        <v>167</v>
      </c>
      <c r="P9" s="75" t="s">
        <v>167</v>
      </c>
      <c r="Q9" s="75" t="s">
        <v>167</v>
      </c>
      <c r="R9" s="8"/>
    </row>
    <row r="10" spans="1:18" customFormat="1" ht="39.6" customHeight="1" x14ac:dyDescent="0.25">
      <c r="A10" s="227" t="s">
        <v>909</v>
      </c>
      <c r="B10" s="231"/>
      <c r="C10" s="160" t="s">
        <v>291</v>
      </c>
      <c r="E10" s="200" t="s">
        <v>963</v>
      </c>
      <c r="F10" s="200" t="s">
        <v>137</v>
      </c>
      <c r="G10" s="200" t="s">
        <v>402</v>
      </c>
      <c r="H10" s="201" t="s">
        <v>923</v>
      </c>
      <c r="I10" s="200" t="s">
        <v>301</v>
      </c>
      <c r="J10" s="200" t="s">
        <v>334</v>
      </c>
      <c r="K10" s="8"/>
      <c r="L10" s="75" t="s">
        <v>167</v>
      </c>
      <c r="M10" s="75" t="s">
        <v>167</v>
      </c>
      <c r="N10" s="75" t="s">
        <v>167</v>
      </c>
      <c r="O10" s="75" t="s">
        <v>167</v>
      </c>
      <c r="P10" s="75" t="s">
        <v>167</v>
      </c>
      <c r="Q10" s="75" t="s">
        <v>167</v>
      </c>
      <c r="R10" s="8"/>
    </row>
    <row r="11" spans="1:18" customFormat="1" ht="25.5" x14ac:dyDescent="0.25">
      <c r="A11" s="227" t="s">
        <v>910</v>
      </c>
      <c r="B11" s="231"/>
      <c r="C11" s="160" t="s">
        <v>291</v>
      </c>
      <c r="E11" s="200" t="s">
        <v>964</v>
      </c>
      <c r="F11" s="200" t="s">
        <v>137</v>
      </c>
      <c r="G11" s="200" t="s">
        <v>402</v>
      </c>
      <c r="H11" s="201" t="s">
        <v>923</v>
      </c>
      <c r="I11" s="200" t="s">
        <v>301</v>
      </c>
      <c r="J11" s="200" t="s">
        <v>334</v>
      </c>
      <c r="K11" s="8"/>
      <c r="L11" s="75" t="s">
        <v>167</v>
      </c>
      <c r="M11" s="75" t="s">
        <v>167</v>
      </c>
      <c r="N11" s="75" t="s">
        <v>167</v>
      </c>
      <c r="O11" s="75" t="s">
        <v>167</v>
      </c>
      <c r="P11" s="75" t="s">
        <v>167</v>
      </c>
      <c r="Q11" s="75" t="s">
        <v>167</v>
      </c>
      <c r="R11" s="8"/>
    </row>
    <row r="12" spans="1:18" customFormat="1" ht="22.15" customHeight="1" x14ac:dyDescent="0.25">
      <c r="A12" s="227" t="s">
        <v>911</v>
      </c>
      <c r="B12" s="231"/>
      <c r="C12" s="160" t="s">
        <v>291</v>
      </c>
      <c r="E12" s="207" t="s">
        <v>965</v>
      </c>
      <c r="F12" s="207" t="s">
        <v>137</v>
      </c>
      <c r="G12" s="207" t="s">
        <v>402</v>
      </c>
      <c r="H12" s="190" t="s">
        <v>923</v>
      </c>
      <c r="I12" s="207" t="s">
        <v>301</v>
      </c>
      <c r="J12" s="207" t="s">
        <v>334</v>
      </c>
      <c r="K12" s="8"/>
      <c r="L12" s="75" t="s">
        <v>167</v>
      </c>
      <c r="M12" s="75" t="s">
        <v>167</v>
      </c>
      <c r="N12" s="75" t="s">
        <v>167</v>
      </c>
      <c r="O12" s="75" t="s">
        <v>167</v>
      </c>
      <c r="P12" s="75" t="s">
        <v>167</v>
      </c>
      <c r="Q12" s="75" t="s">
        <v>167</v>
      </c>
      <c r="R12" s="8"/>
    </row>
    <row r="13" spans="1:18" customFormat="1" x14ac:dyDescent="0.25">
      <c r="K13" s="8"/>
      <c r="R13" s="8"/>
    </row>
    <row r="14" spans="1:18" customFormat="1" x14ac:dyDescent="0.25">
      <c r="A14" s="4" t="s">
        <v>912</v>
      </c>
      <c r="B14" s="4"/>
      <c r="C14" s="4"/>
      <c r="K14" s="8"/>
      <c r="L14" s="75" t="s">
        <v>167</v>
      </c>
      <c r="M14" s="75" t="s">
        <v>167</v>
      </c>
      <c r="N14" s="75" t="s">
        <v>167</v>
      </c>
      <c r="O14" s="75" t="s">
        <v>167</v>
      </c>
      <c r="P14" s="75" t="s">
        <v>167</v>
      </c>
      <c r="Q14" s="75" t="s">
        <v>167</v>
      </c>
      <c r="R14" s="8"/>
    </row>
    <row r="15" spans="1:18" customFormat="1" x14ac:dyDescent="0.25">
      <c r="B15" s="84"/>
      <c r="C15" s="202" t="s">
        <v>296</v>
      </c>
      <c r="K15" s="8"/>
      <c r="L15" s="75" t="s">
        <v>167</v>
      </c>
      <c r="M15" s="75" t="s">
        <v>167</v>
      </c>
      <c r="N15" s="75" t="s">
        <v>167</v>
      </c>
      <c r="O15" s="75" t="s">
        <v>167</v>
      </c>
      <c r="P15" s="75" t="s">
        <v>167</v>
      </c>
      <c r="Q15" s="75" t="s">
        <v>167</v>
      </c>
      <c r="R15" s="8"/>
    </row>
    <row r="16" spans="1:18" customFormat="1" ht="37.15" customHeight="1" x14ac:dyDescent="0.25">
      <c r="A16" s="227" t="s">
        <v>0</v>
      </c>
      <c r="B16" s="231"/>
      <c r="C16" s="160" t="s">
        <v>404</v>
      </c>
      <c r="E16" s="49" t="s">
        <v>966</v>
      </c>
      <c r="F16" s="49" t="s">
        <v>96</v>
      </c>
      <c r="G16" s="49" t="s">
        <v>334</v>
      </c>
      <c r="H16" s="140" t="s">
        <v>924</v>
      </c>
      <c r="I16" s="49" t="s">
        <v>301</v>
      </c>
      <c r="J16" s="49" t="s">
        <v>334</v>
      </c>
      <c r="K16" s="8"/>
      <c r="L16" s="75" t="s">
        <v>167</v>
      </c>
      <c r="M16" s="75" t="s">
        <v>167</v>
      </c>
      <c r="N16" s="75" t="s">
        <v>167</v>
      </c>
      <c r="O16" s="75" t="s">
        <v>167</v>
      </c>
      <c r="P16" s="75" t="s">
        <v>167</v>
      </c>
      <c r="Q16" s="75" t="s">
        <v>167</v>
      </c>
      <c r="R16" s="8"/>
    </row>
    <row r="17" spans="1:53" customFormat="1" x14ac:dyDescent="0.25">
      <c r="B17" s="84"/>
      <c r="C17" s="204"/>
      <c r="K17" s="8"/>
      <c r="R17" s="8"/>
    </row>
    <row r="18" spans="1:53" customFormat="1" ht="15.75" x14ac:dyDescent="0.25">
      <c r="A18" s="4" t="s">
        <v>925</v>
      </c>
      <c r="B18" s="4"/>
      <c r="C18" s="4"/>
      <c r="E18" s="208"/>
      <c r="F18" s="208"/>
      <c r="G18" s="208"/>
      <c r="H18" s="208"/>
      <c r="I18" s="208"/>
      <c r="J18" s="208"/>
      <c r="K18" s="8"/>
      <c r="L18" s="75" t="s">
        <v>167</v>
      </c>
      <c r="M18" s="75" t="s">
        <v>167</v>
      </c>
      <c r="N18" s="75" t="s">
        <v>167</v>
      </c>
      <c r="O18" s="75" t="s">
        <v>167</v>
      </c>
      <c r="P18" s="75" t="s">
        <v>167</v>
      </c>
      <c r="Q18" s="75" t="s">
        <v>167</v>
      </c>
      <c r="R18" s="8"/>
      <c r="T18" s="205"/>
      <c r="U18" s="205"/>
      <c r="V18" s="205"/>
      <c r="W18" s="205"/>
      <c r="X18" s="205"/>
      <c r="Z18" s="205"/>
      <c r="AA18" s="205"/>
      <c r="AB18" s="205"/>
      <c r="AC18" s="205"/>
      <c r="AD18" s="205"/>
      <c r="AE18" s="205"/>
      <c r="AF18" s="103"/>
      <c r="AG18" s="205"/>
      <c r="AH18" s="205"/>
      <c r="AI18" s="205"/>
      <c r="AJ18" s="205"/>
      <c r="AK18" s="205"/>
      <c r="AL18" s="205"/>
      <c r="AM18" s="103"/>
      <c r="AS18" s="205"/>
      <c r="AU18" s="205"/>
      <c r="AZ18" s="205"/>
      <c r="BA18" s="103"/>
    </row>
    <row r="19" spans="1:53" customFormat="1" ht="25.15" customHeight="1" x14ac:dyDescent="0.25">
      <c r="A19" s="232" t="s">
        <v>926</v>
      </c>
      <c r="B19" s="232"/>
      <c r="C19" s="232"/>
      <c r="K19" s="8"/>
      <c r="L19" s="75" t="s">
        <v>167</v>
      </c>
      <c r="M19" s="75" t="s">
        <v>167</v>
      </c>
      <c r="N19" s="75" t="s">
        <v>167</v>
      </c>
      <c r="O19" s="75" t="s">
        <v>167</v>
      </c>
      <c r="P19" s="75" t="s">
        <v>167</v>
      </c>
      <c r="Q19" s="75" t="s">
        <v>167</v>
      </c>
      <c r="R19" s="8"/>
    </row>
    <row r="20" spans="1:53" customFormat="1" ht="18.600000000000001" customHeight="1" x14ac:dyDescent="0.25">
      <c r="C20" s="202" t="s">
        <v>296</v>
      </c>
      <c r="K20" s="8"/>
      <c r="R20" s="8"/>
    </row>
    <row r="21" spans="1:53" customFormat="1" ht="21" customHeight="1" x14ac:dyDescent="0.25">
      <c r="A21" s="206" t="s">
        <v>927</v>
      </c>
      <c r="C21" s="160" t="s">
        <v>404</v>
      </c>
      <c r="E21" s="203" t="s">
        <v>967</v>
      </c>
      <c r="F21" s="203" t="s">
        <v>132</v>
      </c>
      <c r="G21" s="203" t="s">
        <v>334</v>
      </c>
      <c r="H21" s="201" t="s">
        <v>923</v>
      </c>
      <c r="I21" s="203" t="s">
        <v>301</v>
      </c>
      <c r="J21" s="203" t="s">
        <v>334</v>
      </c>
      <c r="K21" s="8"/>
      <c r="L21" s="75" t="s">
        <v>167</v>
      </c>
      <c r="M21" s="75" t="s">
        <v>167</v>
      </c>
      <c r="N21" s="75" t="s">
        <v>167</v>
      </c>
      <c r="O21" s="75" t="s">
        <v>167</v>
      </c>
      <c r="P21" s="75" t="s">
        <v>167</v>
      </c>
      <c r="Q21" s="75" t="s">
        <v>167</v>
      </c>
      <c r="R21" s="8"/>
    </row>
    <row r="22" spans="1:53" customFormat="1" ht="21" customHeight="1" x14ac:dyDescent="0.25">
      <c r="A22" s="206" t="s">
        <v>928</v>
      </c>
      <c r="C22" s="160" t="s">
        <v>404</v>
      </c>
      <c r="E22" s="49" t="s">
        <v>968</v>
      </c>
      <c r="F22" s="49" t="s">
        <v>132</v>
      </c>
      <c r="G22" s="49" t="s">
        <v>334</v>
      </c>
      <c r="H22" s="190" t="s">
        <v>923</v>
      </c>
      <c r="I22" s="49" t="s">
        <v>301</v>
      </c>
      <c r="J22" s="49" t="s">
        <v>334</v>
      </c>
      <c r="K22" s="8"/>
      <c r="L22" s="75" t="s">
        <v>167</v>
      </c>
      <c r="M22" s="75" t="s">
        <v>167</v>
      </c>
      <c r="N22" s="75" t="s">
        <v>167</v>
      </c>
      <c r="O22" s="75" t="s">
        <v>167</v>
      </c>
      <c r="P22" s="75" t="s">
        <v>167</v>
      </c>
      <c r="Q22" s="75" t="s">
        <v>167</v>
      </c>
      <c r="R22" s="8"/>
    </row>
  </sheetData>
  <mergeCells count="10">
    <mergeCell ref="A11:B11"/>
    <mergeCell ref="A12:B12"/>
    <mergeCell ref="A16:B16"/>
    <mergeCell ref="A19:C19"/>
    <mergeCell ref="L1:Q1"/>
    <mergeCell ref="A5:C5"/>
    <mergeCell ref="A7:B7"/>
    <mergeCell ref="A8:B8"/>
    <mergeCell ref="A9:B9"/>
    <mergeCell ref="A10: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G148"/>
  <sheetViews>
    <sheetView showGridLines="0" zoomScale="80" zoomScaleNormal="80" workbookViewId="0">
      <pane xSplit="6" ySplit="1" topLeftCell="G2" activePane="bottomRight" state="frozen"/>
      <selection pane="topRight" activeCell="G1" sqref="G1"/>
      <selection pane="bottomLeft" activeCell="A2" sqref="A2"/>
      <selection pane="bottomRight" activeCell="J57" sqref="J57"/>
    </sheetView>
  </sheetViews>
  <sheetFormatPr defaultColWidth="9.140625" defaultRowHeight="15" x14ac:dyDescent="0.25"/>
  <cols>
    <col min="1" max="1" width="22" style="102" bestFit="1" customWidth="1"/>
    <col min="2" max="5" width="2.42578125" customWidth="1"/>
    <col min="6" max="6" width="146.140625" customWidth="1"/>
    <col min="7" max="7" width="20.7109375" customWidth="1"/>
  </cols>
  <sheetData>
    <row r="1" spans="1:7" ht="36" customHeight="1" thickBot="1" x14ac:dyDescent="0.3">
      <c r="A1" s="100" t="s">
        <v>204</v>
      </c>
      <c r="B1" s="101" t="s">
        <v>8</v>
      </c>
      <c r="C1" s="101"/>
      <c r="D1" s="101"/>
      <c r="E1" s="101"/>
      <c r="F1" s="101"/>
      <c r="G1" s="235"/>
    </row>
    <row r="2" spans="1:7" ht="15" customHeight="1" thickTop="1" x14ac:dyDescent="0.3">
      <c r="A2" s="102" t="str">
        <f>IFERROR(IF(SEARCH("DviSecTitle",#REF!)&gt;0,"NEE"),"JA")</f>
        <v>JA</v>
      </c>
      <c r="B2" s="74" t="s">
        <v>205</v>
      </c>
      <c r="C2" s="74"/>
      <c r="D2" s="74"/>
      <c r="E2" s="74"/>
      <c r="F2" s="74"/>
    </row>
    <row r="3" spans="1:7" ht="15" customHeight="1" x14ac:dyDescent="0.3">
      <c r="A3" s="102" t="str">
        <f>IFERROR(IF(SEARCH("DviSecTitle",#REF!)&gt;0,"NEE"),"JA")</f>
        <v>JA</v>
      </c>
      <c r="C3" s="74" t="s">
        <v>14</v>
      </c>
      <c r="D3" s="74"/>
      <c r="E3" s="74"/>
      <c r="F3" s="74"/>
    </row>
    <row r="4" spans="1:7" ht="15" customHeight="1" x14ac:dyDescent="0.25">
      <c r="A4" s="102" t="str">
        <f>IFERROR(IF(SEARCH("DviSecTitle",#REF!)&gt;0,"NEE"),"JA")</f>
        <v>JA</v>
      </c>
      <c r="D4" s="71" t="s">
        <v>15</v>
      </c>
      <c r="E4" s="71"/>
      <c r="F4" s="71"/>
    </row>
    <row r="5" spans="1:7" ht="15" customHeight="1" x14ac:dyDescent="0.25">
      <c r="A5" s="102" t="str">
        <f>IFERROR(IF(SEARCH("DviSecTitle",#REF!)&gt;0,"NEE"),"JA")</f>
        <v>JA</v>
      </c>
      <c r="E5" s="71" t="s">
        <v>16</v>
      </c>
      <c r="F5" s="71"/>
    </row>
    <row r="6" spans="1:7" ht="15" customHeight="1" x14ac:dyDescent="0.25">
      <c r="A6" s="102" t="str">
        <f>IFERROR(IF(SEARCH("DviSecTitle",#REF!)&gt;0,"NEE"),"JA")</f>
        <v>JA</v>
      </c>
      <c r="F6" t="s">
        <v>17</v>
      </c>
    </row>
    <row r="7" spans="1:7" ht="15" customHeight="1" x14ac:dyDescent="0.3">
      <c r="A7" s="102" t="str">
        <f>IFERROR(IF(SEARCH("DviSecTitle",#REF!)&gt;0,"NEE"),"JA")</f>
        <v>JA</v>
      </c>
      <c r="C7" s="74" t="s">
        <v>18</v>
      </c>
      <c r="D7" s="74"/>
      <c r="E7" s="74"/>
      <c r="F7" s="74"/>
    </row>
    <row r="8" spans="1:7" ht="15" customHeight="1" x14ac:dyDescent="0.25">
      <c r="A8" s="102" t="str">
        <f>IFERROR(IF(SEARCH("DviSecTitle",#REF!)&gt;0,"NEE"),"JA")</f>
        <v>JA</v>
      </c>
      <c r="D8" s="71" t="s">
        <v>206</v>
      </c>
      <c r="E8" s="71"/>
      <c r="F8" s="71"/>
    </row>
    <row r="9" spans="1:7" ht="15" customHeight="1" x14ac:dyDescent="0.25">
      <c r="A9" s="102" t="str">
        <f>IFERROR(IF(SEARCH("DviSecTitle",#REF!)&gt;0,"NEE"),"JA")</f>
        <v>JA</v>
      </c>
      <c r="E9" s="107" t="s">
        <v>207</v>
      </c>
      <c r="F9" s="107"/>
    </row>
    <row r="10" spans="1:7" s="234" customFormat="1" ht="15" customHeight="1" x14ac:dyDescent="0.25">
      <c r="A10" s="233" t="str">
        <f>IFERROR(IF(SEARCH("DviSecTitle",#REF!)&gt;0,"NEE"),"JA")</f>
        <v>JA</v>
      </c>
      <c r="F10" s="234" t="s">
        <v>208</v>
      </c>
    </row>
    <row r="11" spans="1:7" ht="15" customHeight="1" x14ac:dyDescent="0.25">
      <c r="A11" s="102" t="str">
        <f>IFERROR(IF(SEARCH("DviSecTitle",#REF!)&gt;0,"NEE"),"JA")</f>
        <v>JA</v>
      </c>
      <c r="F11" t="s">
        <v>209</v>
      </c>
    </row>
    <row r="12" spans="1:7" ht="15" customHeight="1" x14ac:dyDescent="0.25">
      <c r="A12" s="102" t="str">
        <f>IFERROR(IF(SEARCH("DviSecTitle",#REF!)&gt;0,"NEE"),"JA")</f>
        <v>JA</v>
      </c>
      <c r="F12" t="s">
        <v>210</v>
      </c>
    </row>
    <row r="13" spans="1:7" ht="15" customHeight="1" x14ac:dyDescent="0.25">
      <c r="A13" s="102" t="str">
        <f>IFERROR(IF(SEARCH("DviSecTitle",#REF!)&gt;0,"NEE"),"JA")</f>
        <v>JA</v>
      </c>
      <c r="F13" t="s">
        <v>211</v>
      </c>
    </row>
    <row r="14" spans="1:7" ht="15" customHeight="1" x14ac:dyDescent="0.25">
      <c r="A14" s="102" t="str">
        <f>IFERROR(IF(SEARCH("DviSecTitle",#REF!)&gt;0,"NEE"),"JA")</f>
        <v>JA</v>
      </c>
      <c r="F14" t="s">
        <v>212</v>
      </c>
    </row>
    <row r="15" spans="1:7" ht="15" customHeight="1" x14ac:dyDescent="0.25">
      <c r="A15" s="102" t="str">
        <f>IFERROR(IF(SEARCH("DviSecTitle",#REF!)&gt;0,"NEE"),"JA")</f>
        <v>JA</v>
      </c>
      <c r="F15" t="s">
        <v>213</v>
      </c>
    </row>
    <row r="16" spans="1:7" x14ac:dyDescent="0.25">
      <c r="A16" s="102" t="str">
        <f>IFERROR(IF(SEARCH("DviSecTitle",#REF!)&gt;0,"NEE"),"JA")</f>
        <v>JA</v>
      </c>
      <c r="F16" t="s">
        <v>214</v>
      </c>
    </row>
    <row r="17" spans="1:6" ht="15" customHeight="1" x14ac:dyDescent="0.25">
      <c r="A17" s="102" t="str">
        <f>IFERROR(IF(SEARCH("DviSecTitle",#REF!)&gt;0,"NEE"),"JA")</f>
        <v>JA</v>
      </c>
      <c r="E17" s="107" t="s">
        <v>215</v>
      </c>
      <c r="F17" s="107"/>
    </row>
    <row r="18" spans="1:6" s="234" customFormat="1" ht="15" customHeight="1" x14ac:dyDescent="0.25">
      <c r="A18" s="233" t="str">
        <f>IFERROR(IF(SEARCH("DviSecTitle",#REF!)&gt;0,"NEE"),"JA")</f>
        <v>JA</v>
      </c>
      <c r="F18" s="234" t="s">
        <v>216</v>
      </c>
    </row>
    <row r="19" spans="1:6" ht="15" customHeight="1" x14ac:dyDescent="0.25">
      <c r="A19" s="102" t="str">
        <f>IFERROR(IF(SEARCH("DviSecTitle",#REF!)&gt;0,"NEE"),"JA")</f>
        <v>JA</v>
      </c>
      <c r="F19" t="s">
        <v>217</v>
      </c>
    </row>
    <row r="20" spans="1:6" ht="15" customHeight="1" x14ac:dyDescent="0.25">
      <c r="A20" s="102" t="str">
        <f>IFERROR(IF(SEARCH("DviSecTitle",#REF!)&gt;0,"NEE"),"JA")</f>
        <v>JA</v>
      </c>
      <c r="F20" t="s">
        <v>218</v>
      </c>
    </row>
    <row r="21" spans="1:6" ht="15" customHeight="1" x14ac:dyDescent="0.25">
      <c r="A21" s="102" t="str">
        <f>IFERROR(IF(SEARCH("DviSecTitle",#REF!)&gt;0,"NEE"),"JA")</f>
        <v>JA</v>
      </c>
      <c r="F21" t="s">
        <v>219</v>
      </c>
    </row>
    <row r="22" spans="1:6" ht="15" customHeight="1" x14ac:dyDescent="0.25">
      <c r="A22" s="102" t="str">
        <f>IFERROR(IF(SEARCH("DviSecTitle",#REF!)&gt;0,"NEE"),"JA")</f>
        <v>JA</v>
      </c>
      <c r="F22" t="s">
        <v>220</v>
      </c>
    </row>
    <row r="23" spans="1:6" ht="15" customHeight="1" x14ac:dyDescent="0.25">
      <c r="A23" s="102" t="str">
        <f>IFERROR(IF(SEARCH("DviSecTitle",#REF!)&gt;0,"NEE"),"JA")</f>
        <v>JA</v>
      </c>
      <c r="F23" t="s">
        <v>221</v>
      </c>
    </row>
    <row r="24" spans="1:6" ht="15" customHeight="1" x14ac:dyDescent="0.25">
      <c r="A24" s="102" t="str">
        <f>IFERROR(IF(SEARCH("DviSecTitle",#REF!)&gt;0,"NEE"),"JA")</f>
        <v>JA</v>
      </c>
      <c r="F24" t="s">
        <v>222</v>
      </c>
    </row>
    <row r="25" spans="1:6" x14ac:dyDescent="0.25">
      <c r="A25" s="102" t="str">
        <f>IFERROR(IF(SEARCH("DviSecTitle",#REF!)&gt;0,"NEE"),"JA")</f>
        <v>JA</v>
      </c>
      <c r="F25" t="s">
        <v>223</v>
      </c>
    </row>
    <row r="26" spans="1:6" ht="15" customHeight="1" x14ac:dyDescent="0.25">
      <c r="A26" s="102" t="str">
        <f>IFERROR(IF(SEARCH("DviSecTitle",#REF!)&gt;0,"NEE"),"JA")</f>
        <v>JA</v>
      </c>
      <c r="E26" s="107" t="s">
        <v>224</v>
      </c>
      <c r="F26" s="107"/>
    </row>
    <row r="27" spans="1:6" s="234" customFormat="1" ht="15" customHeight="1" x14ac:dyDescent="0.25">
      <c r="A27" s="233" t="str">
        <f>IFERROR(IF(SEARCH("DviSecTitle",#REF!)&gt;0,"NEE"),"JA")</f>
        <v>JA</v>
      </c>
      <c r="F27" s="234" t="s">
        <v>225</v>
      </c>
    </row>
    <row r="28" spans="1:6" ht="15" customHeight="1" x14ac:dyDescent="0.25">
      <c r="A28" s="102" t="str">
        <f>IFERROR(IF(SEARCH("DviSecTitle",#REF!)&gt;0,"NEE"),"JA")</f>
        <v>JA</v>
      </c>
      <c r="F28" t="s">
        <v>226</v>
      </c>
    </row>
    <row r="29" spans="1:6" ht="15" customHeight="1" x14ac:dyDescent="0.25">
      <c r="A29" s="102" t="str">
        <f>IFERROR(IF(SEARCH("DviSecTitle",#REF!)&gt;0,"NEE"),"JA")</f>
        <v>JA</v>
      </c>
      <c r="F29" t="s">
        <v>227</v>
      </c>
    </row>
    <row r="30" spans="1:6" ht="15" customHeight="1" x14ac:dyDescent="0.25">
      <c r="A30" s="102" t="str">
        <f>IFERROR(IF(SEARCH("DviSecTitle",#REF!)&gt;0,"NEE"),"JA")</f>
        <v>JA</v>
      </c>
      <c r="F30" t="s">
        <v>228</v>
      </c>
    </row>
    <row r="31" spans="1:6" ht="15" customHeight="1" x14ac:dyDescent="0.25">
      <c r="A31" s="102" t="str">
        <f>IFERROR(IF(SEARCH("DviSecTitle",#REF!)&gt;0,"NEE"),"JA")</f>
        <v>JA</v>
      </c>
      <c r="F31" t="s">
        <v>229</v>
      </c>
    </row>
    <row r="32" spans="1:6" ht="15" customHeight="1" x14ac:dyDescent="0.25">
      <c r="A32" s="102" t="str">
        <f>IFERROR(IF(SEARCH("DviSecTitle",#REF!)&gt;0,"NEE"),"JA")</f>
        <v>JA</v>
      </c>
      <c r="F32" t="s">
        <v>230</v>
      </c>
    </row>
    <row r="33" spans="1:6" ht="15" customHeight="1" x14ac:dyDescent="0.25">
      <c r="A33" s="102" t="str">
        <f>IFERROR(IF(SEARCH("DviSecTitle",#REF!)&gt;0,"NEE"),"JA")</f>
        <v>JA</v>
      </c>
      <c r="F33" t="s">
        <v>231</v>
      </c>
    </row>
    <row r="34" spans="1:6" ht="15" customHeight="1" x14ac:dyDescent="0.25">
      <c r="A34" s="102" t="str">
        <f>IFERROR(IF(SEARCH("DviSecTitle",#REF!)&gt;0,"NEE"),"JA")</f>
        <v>JA</v>
      </c>
      <c r="D34" s="71" t="s">
        <v>232</v>
      </c>
      <c r="E34" s="71"/>
      <c r="F34" s="71"/>
    </row>
    <row r="35" spans="1:6" s="234" customFormat="1" x14ac:dyDescent="0.25">
      <c r="A35" s="233" t="str">
        <f>IFERROR(IF(SEARCH("DviSecTitle",#REF!)&gt;0,"NEE"),"JA")</f>
        <v>JA</v>
      </c>
      <c r="E35" s="234" t="s">
        <v>887</v>
      </c>
    </row>
    <row r="36" spans="1:6" ht="15.75" x14ac:dyDescent="0.25">
      <c r="A36" s="102" t="str">
        <f>IFERROR(IF(SEARCH("DviSecTitle",#REF!)&gt;0,"NEE"),"JA")</f>
        <v>JA</v>
      </c>
      <c r="D36" s="71" t="s">
        <v>233</v>
      </c>
      <c r="E36" s="71"/>
      <c r="F36" s="71"/>
    </row>
    <row r="37" spans="1:6" s="234" customFormat="1" x14ac:dyDescent="0.25">
      <c r="A37" s="233" t="str">
        <f>IFERROR(IF(SEARCH("DviSecTitle",#REF!)&gt;0,"NEE"),"JA")</f>
        <v>JA</v>
      </c>
      <c r="E37" s="234" t="s">
        <v>1019</v>
      </c>
    </row>
    <row r="38" spans="1:6" s="234" customFormat="1" x14ac:dyDescent="0.25">
      <c r="A38" s="233" t="str">
        <f>IFERROR(IF(SEARCH("DviSecTitle",#REF!)&gt;0,"NEE"),"JA")</f>
        <v>JA</v>
      </c>
      <c r="E38" s="234" t="s">
        <v>1020</v>
      </c>
    </row>
    <row r="39" spans="1:6" s="234" customFormat="1" x14ac:dyDescent="0.25">
      <c r="A39" s="233" t="str">
        <f>IFERROR(IF(SEARCH("DviSecTitle",#REF!)&gt;0,"NEE"),"JA")</f>
        <v>JA</v>
      </c>
      <c r="E39" s="234" t="s">
        <v>1021</v>
      </c>
    </row>
    <row r="40" spans="1:6" ht="15.75" x14ac:dyDescent="0.25">
      <c r="A40" s="102" t="str">
        <f>IFERROR(IF(SEARCH("DviSecTitle",#REF!)&gt;0,"NEE"),"JA")</f>
        <v>JA</v>
      </c>
      <c r="D40" s="71" t="s">
        <v>234</v>
      </c>
      <c r="E40" s="71"/>
      <c r="F40" s="71"/>
    </row>
    <row r="41" spans="1:6" x14ac:dyDescent="0.25">
      <c r="A41" s="102" t="str">
        <f>IFERROR(IF(SEARCH("DviSecTitle",#REF!)&gt;0,"NEE"),"JA")</f>
        <v>JA</v>
      </c>
      <c r="E41" t="s">
        <v>1022</v>
      </c>
    </row>
    <row r="42" spans="1:6" x14ac:dyDescent="0.25">
      <c r="A42" s="102" t="str">
        <f>IFERROR(IF(SEARCH("DviSecTitle",#REF!)&gt;0,"NEE"),"JA")</f>
        <v>JA</v>
      </c>
      <c r="E42" t="s">
        <v>1023</v>
      </c>
    </row>
    <row r="43" spans="1:6" x14ac:dyDescent="0.25">
      <c r="A43" s="102" t="str">
        <f>IFERROR(IF(SEARCH("DviSecTitle",#REF!)&gt;0,"NEE"),"JA")</f>
        <v>JA</v>
      </c>
      <c r="E43" t="s">
        <v>1024</v>
      </c>
    </row>
    <row r="44" spans="1:6" ht="15.75" x14ac:dyDescent="0.25">
      <c r="A44" s="102" t="str">
        <f>IFERROR(IF(SEARCH("DviSecTitle",#REF!)&gt;0,"NEE"),"JA")</f>
        <v>JA</v>
      </c>
      <c r="D44" s="71" t="s">
        <v>235</v>
      </c>
      <c r="E44" s="71"/>
      <c r="F44" s="71"/>
    </row>
    <row r="45" spans="1:6" x14ac:dyDescent="0.25">
      <c r="A45" s="102" t="str">
        <f>IFERROR(IF(SEARCH("DviSecTitle",#REF!)&gt;0,"NEE"),"JA")</f>
        <v>JA</v>
      </c>
      <c r="E45" t="s">
        <v>1025</v>
      </c>
    </row>
    <row r="46" spans="1:6" x14ac:dyDescent="0.25">
      <c r="A46" s="102" t="str">
        <f>IFERROR(IF(SEARCH("DviSecTitle",#REF!)&gt;0,"NEE"),"JA")</f>
        <v>JA</v>
      </c>
      <c r="E46" t="s">
        <v>1026</v>
      </c>
    </row>
    <row r="47" spans="1:6" x14ac:dyDescent="0.25">
      <c r="A47" s="102" t="str">
        <f>IFERROR(IF(SEARCH("DviSecTitle",#REF!)&gt;0,"NEE"),"JA")</f>
        <v>JA</v>
      </c>
      <c r="E47" t="s">
        <v>1027</v>
      </c>
    </row>
    <row r="48" spans="1:6" ht="15.75" x14ac:dyDescent="0.25">
      <c r="A48" s="102" t="str">
        <f>IFERROR(IF(SEARCH("DviSecTitle",#REF!)&gt;0,"NEE"),"JA")</f>
        <v>JA</v>
      </c>
      <c r="D48" s="71" t="s">
        <v>236</v>
      </c>
      <c r="E48" s="71"/>
      <c r="F48" s="71"/>
    </row>
    <row r="49" spans="1:6" ht="15.75" x14ac:dyDescent="0.25">
      <c r="A49" s="102" t="str">
        <f>IFERROR(IF(SEARCH("DviSecTitle",#REF!)&gt;0,"NEE"),"JA")</f>
        <v>JA</v>
      </c>
      <c r="E49" s="71" t="s">
        <v>237</v>
      </c>
      <c r="F49" s="71"/>
    </row>
    <row r="50" spans="1:6" s="234" customFormat="1" x14ac:dyDescent="0.25">
      <c r="A50" s="233" t="str">
        <f>IFERROR(IF(SEARCH("DviSecTitle",#REF!)&gt;0,"NEE"),"JA")</f>
        <v>JA</v>
      </c>
      <c r="F50" s="234" t="s">
        <v>994</v>
      </c>
    </row>
    <row r="51" spans="1:6" s="234" customFormat="1" x14ac:dyDescent="0.25">
      <c r="A51" s="233" t="str">
        <f>IFERROR(IF(SEARCH("DviSecTitle",#REF!)&gt;0,"NEE"),"JA")</f>
        <v>JA</v>
      </c>
      <c r="F51" s="234" t="s">
        <v>995</v>
      </c>
    </row>
    <row r="52" spans="1:6" s="234" customFormat="1" x14ac:dyDescent="0.25">
      <c r="A52" s="233" t="str">
        <f>IFERROR(IF(SEARCH("DviSecTitle",#REF!)&gt;0,"NEE"),"JA")</f>
        <v>JA</v>
      </c>
      <c r="F52" s="234" t="s">
        <v>996</v>
      </c>
    </row>
    <row r="53" spans="1:6" x14ac:dyDescent="0.25">
      <c r="A53" s="102" t="str">
        <f>IFERROR(IF(SEARCH("DviSecTitle",#REF!)&gt;0,"NEE"),"JA")</f>
        <v>JA</v>
      </c>
      <c r="F53" t="s">
        <v>238</v>
      </c>
    </row>
    <row r="54" spans="1:6" s="234" customFormat="1" x14ac:dyDescent="0.25">
      <c r="A54" s="233" t="str">
        <f>IFERROR(IF(SEARCH("DviSecTitle",#REF!)&gt;0,"NEE"),"JA")</f>
        <v>JA</v>
      </c>
      <c r="F54" s="234" t="s">
        <v>239</v>
      </c>
    </row>
    <row r="55" spans="1:6" x14ac:dyDescent="0.25">
      <c r="A55" s="102" t="str">
        <f>IFERROR(IF(SEARCH("DviSecTitle",#REF!)&gt;0,"NEE"),"JA")</f>
        <v>JA</v>
      </c>
      <c r="F55" t="s">
        <v>240</v>
      </c>
    </row>
    <row r="56" spans="1:6" ht="15.75" x14ac:dyDescent="0.25">
      <c r="A56" s="102" t="str">
        <f>IFERROR(IF(SEARCH("DviSecTitle",#REF!)&gt;0,"NEE"),"JA")</f>
        <v>JA</v>
      </c>
      <c r="E56" s="71" t="s">
        <v>241</v>
      </c>
      <c r="F56" s="71"/>
    </row>
    <row r="57" spans="1:6" s="234" customFormat="1" x14ac:dyDescent="0.25">
      <c r="A57" s="233" t="str">
        <f>IFERROR(IF(SEARCH("DviSecTitle",#REF!)&gt;0,"NEE"),"JA")</f>
        <v>JA</v>
      </c>
      <c r="F57" s="234" t="s">
        <v>997</v>
      </c>
    </row>
    <row r="58" spans="1:6" s="234" customFormat="1" x14ac:dyDescent="0.25">
      <c r="A58" s="233" t="str">
        <f>IFERROR(IF(SEARCH("DviSecTitle",#REF!)&gt;0,"NEE"),"JA")</f>
        <v>JA</v>
      </c>
      <c r="F58" s="234" t="s">
        <v>998</v>
      </c>
    </row>
    <row r="59" spans="1:6" s="234" customFormat="1" x14ac:dyDescent="0.25">
      <c r="A59" s="233" t="str">
        <f>IFERROR(IF(SEARCH("DviSecTitle",#REF!)&gt;0,"NEE"),"JA")</f>
        <v>JA</v>
      </c>
      <c r="F59" s="234" t="s">
        <v>999</v>
      </c>
    </row>
    <row r="60" spans="1:6" x14ac:dyDescent="0.25">
      <c r="A60" s="102" t="str">
        <f>IFERROR(IF(SEARCH("DviSecTitle",#REF!)&gt;0,"NEE"),"JA")</f>
        <v>JA</v>
      </c>
      <c r="F60" t="s">
        <v>242</v>
      </c>
    </row>
    <row r="61" spans="1:6" s="234" customFormat="1" x14ac:dyDescent="0.25">
      <c r="A61" s="233" t="str">
        <f>IFERROR(IF(SEARCH("DviSecTitle",#REF!)&gt;0,"NEE"),"JA")</f>
        <v>JA</v>
      </c>
      <c r="F61" s="234" t="s">
        <v>243</v>
      </c>
    </row>
    <row r="62" spans="1:6" x14ac:dyDescent="0.25">
      <c r="A62" s="102" t="str">
        <f>IFERROR(IF(SEARCH("DviSecTitle",#REF!)&gt;0,"NEE"),"JA")</f>
        <v>JA</v>
      </c>
      <c r="F62" t="s">
        <v>244</v>
      </c>
    </row>
    <row r="63" spans="1:6" ht="15.75" x14ac:dyDescent="0.25">
      <c r="A63" s="102" t="str">
        <f>IFERROR(IF(SEARCH("DviSecTitle",#REF!)&gt;0,"NEE"),"JA")</f>
        <v>JA</v>
      </c>
      <c r="E63" s="71" t="s">
        <v>245</v>
      </c>
      <c r="F63" s="71"/>
    </row>
    <row r="64" spans="1:6" s="234" customFormat="1" x14ac:dyDescent="0.25">
      <c r="A64" s="233" t="str">
        <f>IFERROR(IF(SEARCH("DviSecTitle",#REF!)&gt;0,"NEE"),"JA")</f>
        <v>JA</v>
      </c>
      <c r="F64" s="234" t="s">
        <v>1001</v>
      </c>
    </row>
    <row r="65" spans="1:6" s="234" customFormat="1" x14ac:dyDescent="0.25">
      <c r="A65" s="233" t="str">
        <f>IFERROR(IF(SEARCH("DviSecTitle",#REF!)&gt;0,"NEE"),"JA")</f>
        <v>JA</v>
      </c>
      <c r="F65" s="234" t="s">
        <v>1002</v>
      </c>
    </row>
    <row r="66" spans="1:6" s="234" customFormat="1" x14ac:dyDescent="0.25">
      <c r="A66" s="233" t="str">
        <f>IFERROR(IF(SEARCH("DviSecTitle",#REF!)&gt;0,"NEE"),"JA")</f>
        <v>JA</v>
      </c>
      <c r="F66" s="234" t="s">
        <v>1000</v>
      </c>
    </row>
    <row r="67" spans="1:6" x14ac:dyDescent="0.25">
      <c r="A67" s="102" t="str">
        <f>IFERROR(IF(SEARCH("DviSecTitle",#REF!)&gt;0,"NEE"),"JA")</f>
        <v>JA</v>
      </c>
      <c r="F67" t="s">
        <v>246</v>
      </c>
    </row>
    <row r="68" spans="1:6" s="234" customFormat="1" x14ac:dyDescent="0.25">
      <c r="A68" s="233" t="str">
        <f>IFERROR(IF(SEARCH("DviSecTitle",#REF!)&gt;0,"NEE"),"JA")</f>
        <v>JA</v>
      </c>
      <c r="F68" s="234" t="s">
        <v>247</v>
      </c>
    </row>
    <row r="69" spans="1:6" x14ac:dyDescent="0.25">
      <c r="A69" s="102" t="str">
        <f>IFERROR(IF(SEARCH("DviSecTitle",#REF!)&gt;0,"NEE"),"JA")</f>
        <v>JA</v>
      </c>
      <c r="F69" t="s">
        <v>248</v>
      </c>
    </row>
    <row r="70" spans="1:6" ht="15.75" x14ac:dyDescent="0.25">
      <c r="A70" s="102" t="str">
        <f>IFERROR(IF(SEARCH("DviSecTitle",#REF!)&gt;0,"NEE"),"JA")</f>
        <v>JA</v>
      </c>
      <c r="E70" s="71" t="s">
        <v>249</v>
      </c>
      <c r="F70" s="71"/>
    </row>
    <row r="71" spans="1:6" s="234" customFormat="1" x14ac:dyDescent="0.25">
      <c r="A71" s="233" t="str">
        <f>IFERROR(IF(SEARCH("DviSecTitle",#REF!)&gt;0,"NEE"),"JA")</f>
        <v>JA</v>
      </c>
      <c r="F71" s="234" t="s">
        <v>1003</v>
      </c>
    </row>
    <row r="72" spans="1:6" s="234" customFormat="1" x14ac:dyDescent="0.25">
      <c r="A72" s="233" t="str">
        <f>IFERROR(IF(SEARCH("DviSecTitle",#REF!)&gt;0,"NEE"),"JA")</f>
        <v>JA</v>
      </c>
      <c r="F72" s="234" t="s">
        <v>1004</v>
      </c>
    </row>
    <row r="73" spans="1:6" s="234" customFormat="1" x14ac:dyDescent="0.25">
      <c r="A73" s="233" t="str">
        <f>IFERROR(IF(SEARCH("DviSecTitle",#REF!)&gt;0,"NEE"),"JA")</f>
        <v>JA</v>
      </c>
      <c r="F73" s="234" t="s">
        <v>1005</v>
      </c>
    </row>
    <row r="74" spans="1:6" x14ac:dyDescent="0.25">
      <c r="A74" s="102" t="str">
        <f>IFERROR(IF(SEARCH("DviSecTitle",#REF!)&gt;0,"NEE"),"JA")</f>
        <v>JA</v>
      </c>
      <c r="F74" t="s">
        <v>250</v>
      </c>
    </row>
    <row r="75" spans="1:6" ht="15.75" x14ac:dyDescent="0.25">
      <c r="A75" s="102" t="str">
        <f>IFERROR(IF(SEARCH("DviSecTitle",#REF!)&gt;0,"NEE"),"JA")</f>
        <v>JA</v>
      </c>
      <c r="E75" s="71" t="s">
        <v>251</v>
      </c>
      <c r="F75" s="71"/>
    </row>
    <row r="76" spans="1:6" x14ac:dyDescent="0.25">
      <c r="A76" s="102" t="str">
        <f>IFERROR(IF(SEARCH("DviSecTitle",#REF!)&gt;0,"NEE"),"JA")</f>
        <v>JA</v>
      </c>
      <c r="F76" t="s">
        <v>29</v>
      </c>
    </row>
    <row r="77" spans="1:6" x14ac:dyDescent="0.25">
      <c r="A77" s="102" t="str">
        <f>IFERROR(IF(SEARCH("DviSecTitle",#REF!)&gt;0,"NEE"),"JA")</f>
        <v>JA</v>
      </c>
      <c r="F77" t="s">
        <v>30</v>
      </c>
    </row>
    <row r="78" spans="1:6" s="234" customFormat="1" ht="15.75" x14ac:dyDescent="0.25">
      <c r="A78" s="233" t="str">
        <f>IFERROR(IF(SEARCH("DviSecTitle",#REF!)&gt;0,"NEE"),"JA")</f>
        <v>JA</v>
      </c>
      <c r="E78" s="107" t="s">
        <v>1011</v>
      </c>
      <c r="F78" s="107"/>
    </row>
    <row r="79" spans="1:6" s="234" customFormat="1" x14ac:dyDescent="0.25">
      <c r="A79" s="233" t="str">
        <f>IFERROR(IF(SEARCH("DviSecTitle",#REF!)&gt;0,"NEE"),"JA")</f>
        <v>JA</v>
      </c>
      <c r="F79" s="234" t="s">
        <v>1012</v>
      </c>
    </row>
    <row r="80" spans="1:6" s="234" customFormat="1" x14ac:dyDescent="0.25">
      <c r="A80" s="233" t="str">
        <f>IFERROR(IF(SEARCH("DviSecTitle",#REF!)&gt;0,"NEE"),"JA")</f>
        <v>JA</v>
      </c>
      <c r="F80" s="236" t="s">
        <v>1013</v>
      </c>
    </row>
    <row r="81" spans="1:7" ht="15.75" x14ac:dyDescent="0.25">
      <c r="A81" s="102" t="str">
        <f>IFERROR(IF(SEARCH("DviSecTitle",#REF!)&gt;0,"NEE"),"JA")</f>
        <v>JA</v>
      </c>
      <c r="E81" s="71" t="s">
        <v>903</v>
      </c>
      <c r="F81" s="71"/>
    </row>
    <row r="82" spans="1:7" s="234" customFormat="1" x14ac:dyDescent="0.25">
      <c r="A82" s="233" t="str">
        <f>IFERROR(IF(SEARCH("DviSecTitle",#REF!)&gt;0,"NEE"),"JA")</f>
        <v>JA</v>
      </c>
      <c r="F82" s="234" t="s">
        <v>1039</v>
      </c>
    </row>
    <row r="83" spans="1:7" s="234" customFormat="1" x14ac:dyDescent="0.25">
      <c r="A83" s="233" t="str">
        <f>IFERROR(IF(SEARCH("DviSecTitle",#REF!)&gt;0,"NEE"),"JA")</f>
        <v>JA</v>
      </c>
      <c r="F83" s="234" t="s">
        <v>885</v>
      </c>
    </row>
    <row r="84" spans="1:7" ht="18.75" x14ac:dyDescent="0.3">
      <c r="A84" s="102" t="str">
        <f>IFERROR(IF(SEARCH("DviSecTitle",#REF!)&gt;0,"NEE"),"JA")</f>
        <v>JA</v>
      </c>
      <c r="C84" s="74" t="s">
        <v>252</v>
      </c>
      <c r="D84" s="74"/>
      <c r="E84" s="74"/>
      <c r="F84" s="74"/>
    </row>
    <row r="85" spans="1:7" ht="15.75" x14ac:dyDescent="0.25">
      <c r="A85" s="102" t="str">
        <f>IFERROR(IF(SEARCH("DviSecTitle",#REF!)&gt;0,"NEE"),"JA")</f>
        <v>JA</v>
      </c>
      <c r="D85" s="71" t="s">
        <v>253</v>
      </c>
      <c r="E85" s="71"/>
      <c r="F85" s="71"/>
    </row>
    <row r="86" spans="1:7" ht="15.75" x14ac:dyDescent="0.25">
      <c r="A86" s="102" t="str">
        <f>IFERROR(IF(SEARCH("DviSecTitle",#REF!)&gt;0,"NEE"),"JA")</f>
        <v>JA</v>
      </c>
      <c r="E86" s="71" t="s">
        <v>254</v>
      </c>
      <c r="F86" s="71"/>
    </row>
    <row r="87" spans="1:7" x14ac:dyDescent="0.25">
      <c r="A87" s="102" t="str">
        <f>IFERROR(IF(SEARCH("DviSecTitle",#REF!)&gt;0,"NEE"),"JA")</f>
        <v>JA</v>
      </c>
      <c r="F87" t="s">
        <v>255</v>
      </c>
    </row>
    <row r="88" spans="1:7" ht="15.75" x14ac:dyDescent="0.25">
      <c r="A88" s="102" t="str">
        <f>IFERROR(IF(SEARCH("DviSecTitle",#REF!)&gt;0,"NEE"),"JA")</f>
        <v>JA</v>
      </c>
      <c r="E88" s="71" t="s">
        <v>256</v>
      </c>
      <c r="F88" s="71"/>
    </row>
    <row r="89" spans="1:7" x14ac:dyDescent="0.25">
      <c r="A89" s="102" t="str">
        <f>IFERROR(IF(SEARCH("DviSecTitle",#REF!)&gt;0,"NEE"),"JA")</f>
        <v>JA</v>
      </c>
      <c r="F89" t="s">
        <v>257</v>
      </c>
    </row>
    <row r="90" spans="1:7" ht="15.75" x14ac:dyDescent="0.25">
      <c r="A90" s="102" t="str">
        <f>IFERROR(IF(SEARCH("DviSecTitle",#REF!)&gt;0,"NEE"),"JA")</f>
        <v>JA</v>
      </c>
      <c r="E90" s="71" t="s">
        <v>258</v>
      </c>
      <c r="F90" s="71"/>
    </row>
    <row r="91" spans="1:7" x14ac:dyDescent="0.25">
      <c r="A91" s="102" t="str">
        <f>IFERROR(IF(SEARCH("DviSecTitle",#REF!)&gt;0,"NEE"),"JA")</f>
        <v>JA</v>
      </c>
      <c r="F91" t="s">
        <v>259</v>
      </c>
    </row>
    <row r="92" spans="1:7" ht="15.75" x14ac:dyDescent="0.25">
      <c r="A92" s="102" t="str">
        <f>IFERROR(IF(SEARCH("DviSecTitle",#REF!)&gt;0,"NEE"),"JA")</f>
        <v>JA</v>
      </c>
      <c r="E92" s="71" t="s">
        <v>260</v>
      </c>
      <c r="F92" s="71"/>
    </row>
    <row r="93" spans="1:7" x14ac:dyDescent="0.25">
      <c r="A93" s="102" t="str">
        <f>IFERROR(IF(SEARCH("DviSecTitle",#REF!)&gt;0,"NEE"),"JA")</f>
        <v>JA</v>
      </c>
      <c r="F93" t="s">
        <v>261</v>
      </c>
    </row>
    <row r="94" spans="1:7" ht="15.75" x14ac:dyDescent="0.25">
      <c r="A94" s="102" t="str">
        <f>IFERROR(IF(SEARCH("DviSecTitle",#REF!)&gt;0,"NEE"),"JA")</f>
        <v>JA</v>
      </c>
      <c r="E94" s="71" t="s">
        <v>262</v>
      </c>
      <c r="F94" s="71"/>
    </row>
    <row r="95" spans="1:7" x14ac:dyDescent="0.25">
      <c r="A95" s="102" t="str">
        <f>IFERROR(IF(SEARCH("DviSecTitle",#REF!)&gt;0,"NEE"),"JA")</f>
        <v>JA</v>
      </c>
      <c r="F95" t="s">
        <v>263</v>
      </c>
    </row>
    <row r="96" spans="1:7" s="234" customFormat="1" ht="15.75" x14ac:dyDescent="0.25">
      <c r="A96" s="233" t="str">
        <f>IFERROR(IF(SEARCH("DviSecTitle",#REF!)&gt;0,"NEE"),"JA")</f>
        <v>JA</v>
      </c>
      <c r="D96" s="107" t="s">
        <v>264</v>
      </c>
      <c r="E96" s="107"/>
      <c r="F96" s="107"/>
      <c r="G96" s="237"/>
    </row>
    <row r="97" spans="1:7" s="234" customFormat="1" ht="15.75" x14ac:dyDescent="0.25">
      <c r="A97" s="233" t="str">
        <f>IFERROR(IF(SEARCH("DviSecTitle",#REF!)&gt;0,"NEE"),"JA")</f>
        <v>JA</v>
      </c>
      <c r="E97" s="107" t="s">
        <v>265</v>
      </c>
      <c r="F97" s="107"/>
      <c r="G97" s="237"/>
    </row>
    <row r="98" spans="1:7" s="234" customFormat="1" ht="15.75" x14ac:dyDescent="0.25">
      <c r="A98" s="233" t="str">
        <f>IFERROR(IF(SEARCH("DviSecTitle",#REF!)&gt;0,"NEE"),"JA")</f>
        <v>JA</v>
      </c>
      <c r="F98" s="234" t="s">
        <v>266</v>
      </c>
      <c r="G98" s="237"/>
    </row>
    <row r="99" spans="1:7" s="234" customFormat="1" ht="15.75" x14ac:dyDescent="0.25">
      <c r="A99" s="233" t="str">
        <f>IFERROR(IF(SEARCH("DviSecTitle",#REF!)&gt;0,"NEE"),"JA")</f>
        <v>JA</v>
      </c>
      <c r="E99" s="107" t="s">
        <v>267</v>
      </c>
      <c r="F99" s="107"/>
      <c r="G99" s="237"/>
    </row>
    <row r="100" spans="1:7" s="234" customFormat="1" ht="15.75" x14ac:dyDescent="0.25">
      <c r="A100" s="233" t="str">
        <f>IFERROR(IF(SEARCH("DviSecTitle",#REF!)&gt;0,"NEE"),"JA")</f>
        <v>JA</v>
      </c>
      <c r="F100" s="234" t="s">
        <v>268</v>
      </c>
      <c r="G100" s="237"/>
    </row>
    <row r="101" spans="1:7" s="234" customFormat="1" ht="15.75" x14ac:dyDescent="0.25">
      <c r="A101" s="233" t="str">
        <f>IFERROR(IF(SEARCH("DviSecTitle",#REF!)&gt;0,"NEE"),"JA")</f>
        <v>JA</v>
      </c>
      <c r="E101" s="107" t="s">
        <v>269</v>
      </c>
      <c r="F101" s="107"/>
      <c r="G101" s="237"/>
    </row>
    <row r="102" spans="1:7" s="234" customFormat="1" ht="15.75" x14ac:dyDescent="0.25">
      <c r="A102" s="233" t="str">
        <f>IFERROR(IF(SEARCH("DviSecTitle",#REF!)&gt;0,"NEE"),"JA")</f>
        <v>JA</v>
      </c>
      <c r="F102" s="234" t="s">
        <v>270</v>
      </c>
      <c r="G102" s="237"/>
    </row>
    <row r="103" spans="1:7" s="234" customFormat="1" ht="15.75" x14ac:dyDescent="0.25">
      <c r="A103" s="233" t="str">
        <f>IFERROR(IF(SEARCH("DviSecTitle",#REF!)&gt;0,"NEE"),"JA")</f>
        <v>JA</v>
      </c>
      <c r="E103" s="107" t="s">
        <v>271</v>
      </c>
      <c r="F103" s="107"/>
      <c r="G103" s="237"/>
    </row>
    <row r="104" spans="1:7" s="234" customFormat="1" ht="15.75" x14ac:dyDescent="0.25">
      <c r="A104" s="233" t="str">
        <f>IFERROR(IF(SEARCH("DviSecTitle",#REF!)&gt;0,"NEE"),"JA")</f>
        <v>JA</v>
      </c>
      <c r="F104" s="234" t="s">
        <v>272</v>
      </c>
      <c r="G104" s="237"/>
    </row>
    <row r="105" spans="1:7" s="234" customFormat="1" ht="15.75" x14ac:dyDescent="0.25">
      <c r="A105" s="233" t="str">
        <f>IFERROR(IF(SEARCH("DviSecTitle",#REF!)&gt;0,"NEE"),"JA")</f>
        <v>JA</v>
      </c>
      <c r="E105" s="107" t="s">
        <v>273</v>
      </c>
      <c r="F105" s="107"/>
      <c r="G105" s="237"/>
    </row>
    <row r="106" spans="1:7" s="234" customFormat="1" ht="15.75" x14ac:dyDescent="0.25">
      <c r="A106" s="233" t="str">
        <f>IFERROR(IF(SEARCH("DviSecTitle",#REF!)&gt;0,"NEE"),"JA")</f>
        <v>JA</v>
      </c>
      <c r="F106" s="234" t="s">
        <v>274</v>
      </c>
      <c r="G106" s="237"/>
    </row>
    <row r="107" spans="1:7" ht="15.75" x14ac:dyDescent="0.25">
      <c r="A107" s="102" t="str">
        <f>IFERROR(IF(SEARCH("DviSecTitle",#REF!)&gt;0,"NEE"),"JA")</f>
        <v>JA</v>
      </c>
      <c r="D107" s="71" t="s">
        <v>275</v>
      </c>
      <c r="E107" s="71"/>
      <c r="F107" s="71"/>
    </row>
    <row r="108" spans="1:7" s="234" customFormat="1" ht="15.75" x14ac:dyDescent="0.25">
      <c r="A108" s="233" t="str">
        <f>IFERROR(IF(SEARCH("DviSecTitle",#REF!)&gt;0,"NEE"),"JA")</f>
        <v>JA</v>
      </c>
      <c r="E108" s="107" t="s">
        <v>276</v>
      </c>
      <c r="F108" s="107"/>
      <c r="G108" s="237"/>
    </row>
    <row r="109" spans="1:7" s="234" customFormat="1" ht="15.75" x14ac:dyDescent="0.25">
      <c r="A109" s="233" t="str">
        <f>IFERROR(IF(SEARCH("DviSecTitle",#REF!)&gt;0,"NEE"),"JA")</f>
        <v>JA</v>
      </c>
      <c r="F109" s="234" t="s">
        <v>277</v>
      </c>
      <c r="G109" s="237"/>
    </row>
    <row r="110" spans="1:7" s="234" customFormat="1" ht="15.75" x14ac:dyDescent="0.25">
      <c r="A110" s="233" t="str">
        <f>IFERROR(IF(SEARCH("DviSecTitle",#REF!)&gt;0,"NEE"),"JA")</f>
        <v>JA</v>
      </c>
      <c r="F110" s="234" t="s">
        <v>984</v>
      </c>
      <c r="G110" s="237"/>
    </row>
    <row r="111" spans="1:7" s="234" customFormat="1" ht="15.75" x14ac:dyDescent="0.25">
      <c r="A111" s="233" t="str">
        <f>IFERROR(IF(SEARCH("DviSecTitle",#REF!)&gt;0,"NEE"),"JA")</f>
        <v>JA</v>
      </c>
      <c r="F111" s="234" t="s">
        <v>985</v>
      </c>
      <c r="G111" s="237"/>
    </row>
    <row r="112" spans="1:7" s="234" customFormat="1" ht="15.75" x14ac:dyDescent="0.25">
      <c r="A112" s="233" t="str">
        <f>IFERROR(IF(SEARCH("DviSecTitle",#REF!)&gt;0,"NEE"),"JA")</f>
        <v>JA</v>
      </c>
      <c r="F112" s="234" t="s">
        <v>986</v>
      </c>
      <c r="G112" s="237"/>
    </row>
    <row r="113" spans="1:7" s="234" customFormat="1" ht="15.75" x14ac:dyDescent="0.25">
      <c r="A113" s="233" t="str">
        <f>IFERROR(IF(SEARCH("DviSecTitle",#REF!)&gt;0,"NEE"),"JA")</f>
        <v>JA</v>
      </c>
      <c r="F113" s="234" t="s">
        <v>278</v>
      </c>
      <c r="G113" s="237"/>
    </row>
    <row r="114" spans="1:7" x14ac:dyDescent="0.25">
      <c r="A114" s="102" t="str">
        <f>IFERROR(IF(SEARCH("DviSecTitle",#REF!)&gt;0,"NEE"),"JA")</f>
        <v>JA</v>
      </c>
      <c r="F114" t="s">
        <v>279</v>
      </c>
    </row>
    <row r="115" spans="1:7" ht="15.75" x14ac:dyDescent="0.25">
      <c r="A115" s="102" t="str">
        <f>IFERROR(IF(SEARCH("DviSecTitle",#REF!)&gt;0,"NEE"),"JA")</f>
        <v>JA</v>
      </c>
      <c r="E115" s="71" t="s">
        <v>280</v>
      </c>
      <c r="F115" s="71"/>
    </row>
    <row r="116" spans="1:7" x14ac:dyDescent="0.25">
      <c r="A116" s="102" t="str">
        <f>IFERROR(IF(SEARCH("DviSecTitle",#REF!)&gt;0,"NEE"),"JA")</f>
        <v>JA</v>
      </c>
      <c r="F116" t="s">
        <v>1028</v>
      </c>
    </row>
    <row r="117" spans="1:7" x14ac:dyDescent="0.25">
      <c r="A117" s="102" t="str">
        <f>IFERROR(IF(SEARCH("DviSecTitle",#REF!)&gt;0,"NEE"),"JA")</f>
        <v>JA</v>
      </c>
      <c r="F117" t="s">
        <v>1029</v>
      </c>
    </row>
    <row r="118" spans="1:7" x14ac:dyDescent="0.25">
      <c r="A118" s="86" t="str">
        <f>IFERROR(IF(SEARCH("DviSecTitle",#REF!)&gt;0,"NEE"),"JA")</f>
        <v>JA</v>
      </c>
      <c r="B118" s="1"/>
      <c r="C118" s="1"/>
      <c r="F118" t="s">
        <v>1030</v>
      </c>
    </row>
    <row r="119" spans="1:7" ht="15.75" x14ac:dyDescent="0.25">
      <c r="A119" s="102" t="str">
        <f>IFERROR(IF(SEARCH("DviSecTitle",#REF!)&gt;0,"NEE"),"JA")</f>
        <v>JA</v>
      </c>
      <c r="E119" s="71" t="s">
        <v>281</v>
      </c>
      <c r="F119" s="71"/>
    </row>
    <row r="120" spans="1:7" x14ac:dyDescent="0.25">
      <c r="A120" s="102" t="str">
        <f>IFERROR(IF(SEARCH("DviSecTitle",#REF!)&gt;0,"NEE"),"JA")</f>
        <v>JA</v>
      </c>
      <c r="F120" t="s">
        <v>1031</v>
      </c>
    </row>
    <row r="121" spans="1:7" x14ac:dyDescent="0.25">
      <c r="A121" s="102" t="str">
        <f>IFERROR(IF(SEARCH("DviSecTitle",#REF!)&gt;0,"NEE"),"JA")</f>
        <v>JA</v>
      </c>
      <c r="F121" t="s">
        <v>1032</v>
      </c>
    </row>
    <row r="122" spans="1:7" x14ac:dyDescent="0.25">
      <c r="A122" s="102" t="str">
        <f>IFERROR(IF(SEARCH("DviSecTitle",#REF!)&gt;0,"NEE"),"JA")</f>
        <v>JA</v>
      </c>
      <c r="F122" t="s">
        <v>1033</v>
      </c>
    </row>
    <row r="123" spans="1:7" ht="15.75" x14ac:dyDescent="0.25">
      <c r="A123" s="86" t="str">
        <f>IFERROR(IF(SEARCH("DviSecTitle",#REF!)&gt;0,"NEE"),"JA")</f>
        <v>JA</v>
      </c>
      <c r="B123" s="1"/>
      <c r="C123" s="1"/>
      <c r="E123" s="71" t="s">
        <v>282</v>
      </c>
      <c r="F123" s="71"/>
    </row>
    <row r="124" spans="1:7" x14ac:dyDescent="0.25">
      <c r="A124" s="86" t="str">
        <f>IFERROR(IF(SEARCH("DviSecTitle",#REF!)&gt;0,"NEE"),"JA")</f>
        <v>JA</v>
      </c>
      <c r="B124" s="1"/>
      <c r="C124" s="1"/>
      <c r="F124" t="s">
        <v>1034</v>
      </c>
    </row>
    <row r="125" spans="1:7" x14ac:dyDescent="0.25">
      <c r="A125" s="86" t="str">
        <f>IFERROR(IF(SEARCH("DviSecTitle",#REF!)&gt;0,"NEE"),"JA")</f>
        <v>JA</v>
      </c>
      <c r="B125" s="1"/>
      <c r="C125" s="1"/>
      <c r="F125" t="s">
        <v>1035</v>
      </c>
    </row>
    <row r="126" spans="1:7" x14ac:dyDescent="0.25">
      <c r="A126" s="86" t="str">
        <f>IFERROR(IF(SEARCH("DviSecTitle",#REF!)&gt;0,"NEE"),"JA")</f>
        <v>JA</v>
      </c>
      <c r="B126" s="1"/>
      <c r="C126" s="1"/>
      <c r="F126" t="s">
        <v>1036</v>
      </c>
    </row>
    <row r="127" spans="1:7" ht="18.75" x14ac:dyDescent="0.3">
      <c r="A127" s="102" t="str">
        <f>IFERROR(IF(SEARCH("DviSecTitle",#REF!)&gt;0,"NEE"),"JA")</f>
        <v>JA</v>
      </c>
      <c r="C127" s="74" t="s">
        <v>31</v>
      </c>
      <c r="D127" s="74"/>
      <c r="E127" s="71"/>
      <c r="F127" s="71"/>
    </row>
    <row r="128" spans="1:7" ht="15.75" x14ac:dyDescent="0.25">
      <c r="A128" s="102" t="str">
        <f>IFERROR(IF(SEARCH("DviSecTitle",#REF!)&gt;0,"NEE"),"JA")</f>
        <v>JA</v>
      </c>
      <c r="D128" s="71" t="s">
        <v>283</v>
      </c>
      <c r="E128" s="71"/>
      <c r="F128" s="71"/>
    </row>
    <row r="129" spans="1:6" x14ac:dyDescent="0.25">
      <c r="A129" s="102" t="str">
        <f>IFERROR(IF(SEARCH("DviSecTitle",#REF!)&gt;0,"NEE"),"JA")</f>
        <v>JA</v>
      </c>
      <c r="E129" t="s">
        <v>34</v>
      </c>
    </row>
    <row r="130" spans="1:6" x14ac:dyDescent="0.25">
      <c r="A130" s="102" t="str">
        <f>IFERROR(IF(SEARCH("DviSecTitle",#REF!)&gt;0,"NEE"),"JA")</f>
        <v>JA</v>
      </c>
      <c r="E130" t="s">
        <v>35</v>
      </c>
    </row>
    <row r="131" spans="1:6" x14ac:dyDescent="0.25">
      <c r="A131" s="102" t="str">
        <f>IFERROR(IF(SEARCH("DviSecTitle",#REF!)&gt;0,"NEE"),"JA")</f>
        <v>JA</v>
      </c>
      <c r="E131" t="s">
        <v>36</v>
      </c>
    </row>
    <row r="132" spans="1:6" ht="15.75" x14ac:dyDescent="0.25">
      <c r="A132" s="102" t="str">
        <f>IFERROR(IF(SEARCH("DviSecTitle",#REF!)&gt;0,"NEE"),"JA")</f>
        <v>JA</v>
      </c>
      <c r="D132" s="71" t="s">
        <v>284</v>
      </c>
      <c r="E132" s="71"/>
      <c r="F132" s="71"/>
    </row>
    <row r="133" spans="1:6" x14ac:dyDescent="0.25">
      <c r="A133" s="102" t="str">
        <f>IFERROR(IF(SEARCH("DviSecTitle",#REF!)&gt;0,"NEE"),"JA")</f>
        <v>JA</v>
      </c>
      <c r="E133" t="s">
        <v>285</v>
      </c>
    </row>
    <row r="134" spans="1:6" x14ac:dyDescent="0.25">
      <c r="A134" s="102" t="str">
        <f>IFERROR(IF(SEARCH("DviSecTitle",#REF!)&gt;0,"NEE"),"JA")</f>
        <v>JA</v>
      </c>
      <c r="E134" t="s">
        <v>286</v>
      </c>
    </row>
    <row r="135" spans="1:6" x14ac:dyDescent="0.25">
      <c r="A135" s="102" t="str">
        <f>IFERROR(IF(SEARCH("DviSecTitle",#REF!)&gt;0,"NEE"),"JA")</f>
        <v>JA</v>
      </c>
      <c r="E135" t="s">
        <v>287</v>
      </c>
    </row>
    <row r="136" spans="1:6" x14ac:dyDescent="0.25">
      <c r="A136" s="102" t="str">
        <f>IFERROR(IF(SEARCH("DviSecTitle",#REF!)&gt;0,"NEE"),"JA")</f>
        <v>JA</v>
      </c>
      <c r="E136" t="s">
        <v>288</v>
      </c>
    </row>
    <row r="137" spans="1:6" ht="15.75" x14ac:dyDescent="0.25">
      <c r="A137" s="102" t="str">
        <f>IFERROR(IF(SEARCH("DviSecTitle",#REF!)&gt;0,"NEE"),"JA")</f>
        <v>JA</v>
      </c>
      <c r="D137" s="71" t="s">
        <v>882</v>
      </c>
      <c r="E137" s="71"/>
      <c r="F137" s="71"/>
    </row>
    <row r="138" spans="1:6" ht="13.9" customHeight="1" x14ac:dyDescent="0.25">
      <c r="A138" s="102" t="str">
        <f>IFERROR(IF(SEARCH("DviSecTitle",#REF!)&gt;0,"NEE"),"JA")</f>
        <v>JA</v>
      </c>
      <c r="E138" t="s">
        <v>987</v>
      </c>
    </row>
    <row r="139" spans="1:6" s="1" customFormat="1" ht="15.75" x14ac:dyDescent="0.25">
      <c r="A139" s="102" t="str">
        <f>IFERROR(IF(SEARCH("DviSecTitle",#REF!)&gt;0,"NEE"),"JA")</f>
        <v>JA</v>
      </c>
      <c r="D139" s="91"/>
      <c r="E139" t="s">
        <v>988</v>
      </c>
      <c r="F139" s="91"/>
    </row>
    <row r="140" spans="1:6" s="1" customFormat="1" x14ac:dyDescent="0.25">
      <c r="A140" s="102" t="str">
        <f>IFERROR(IF(SEARCH("DviSecTitle",#REF!)&gt;0,"NEE"),"JA")</f>
        <v>JA</v>
      </c>
      <c r="E140" t="s">
        <v>1006</v>
      </c>
    </row>
    <row r="141" spans="1:6" s="1" customFormat="1" x14ac:dyDescent="0.25">
      <c r="A141" s="86"/>
    </row>
    <row r="142" spans="1:6" s="1" customFormat="1" ht="15.75" x14ac:dyDescent="0.25">
      <c r="A142" s="86"/>
      <c r="D142" s="91"/>
      <c r="E142" s="91"/>
      <c r="F142" s="91"/>
    </row>
    <row r="143" spans="1:6" s="1" customFormat="1" x14ac:dyDescent="0.25">
      <c r="A143" s="86"/>
    </row>
    <row r="144" spans="1:6" s="1" customFormat="1" x14ac:dyDescent="0.25">
      <c r="A144" s="86"/>
    </row>
    <row r="145" spans="1:1" s="1" customFormat="1" x14ac:dyDescent="0.25">
      <c r="A145" s="86"/>
    </row>
    <row r="146" spans="1:1" s="1" customFormat="1" x14ac:dyDescent="0.25">
      <c r="A146" s="86"/>
    </row>
    <row r="147" spans="1:1" s="1" customFormat="1" x14ac:dyDescent="0.25">
      <c r="A147" s="86"/>
    </row>
    <row r="148" spans="1:1" s="1" customFormat="1" x14ac:dyDescent="0.25">
      <c r="A148" s="86"/>
    </row>
  </sheetData>
  <autoFilter ref="A1:F148" xr:uid="{647B2C42-94A4-4DED-9C3B-F5DA5A2AEA44}"/>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pageSetUpPr autoPageBreaks="0"/>
  </sheetPr>
  <dimension ref="A1:R16"/>
  <sheetViews>
    <sheetView showGridLines="0" tabSelected="1" zoomScale="80" zoomScaleNormal="80" workbookViewId="0">
      <pane ySplit="2" topLeftCell="A3" activePane="bottomLeft" state="frozen"/>
      <selection activeCell="B3" sqref="B3"/>
      <selection pane="bottomLeft" activeCell="E8" sqref="E8"/>
    </sheetView>
  </sheetViews>
  <sheetFormatPr defaultColWidth="9.140625" defaultRowHeight="15" outlineLevelCol="2" x14ac:dyDescent="0.25"/>
  <cols>
    <col min="1" max="1" width="76.7109375" style="1" customWidth="1"/>
    <col min="2" max="2" width="14.7109375" style="1" customWidth="1"/>
    <col min="3" max="3" width="5.42578125" style="1" customWidth="1"/>
    <col min="4" max="4" width="40.42578125" style="1" hidden="1" customWidth="1" outlineLevel="2"/>
    <col min="5" max="5" width="39" style="1" hidden="1" customWidth="1" outlineLevel="2"/>
    <col min="6" max="6" width="28" style="1" hidden="1" customWidth="1" outlineLevel="2"/>
    <col min="7" max="7" width="42" style="1" hidden="1" customWidth="1" outlineLevel="2"/>
    <col min="8" max="8" width="13.42578125" style="1" hidden="1" customWidth="1" outlineLevel="2"/>
    <col min="9" max="9" width="7.42578125" style="1" hidden="1" customWidth="1" outlineLevel="2"/>
    <col min="10" max="10" width="1.42578125" style="1" hidden="1" customWidth="1" outlineLevel="1"/>
    <col min="11" max="16" width="2.42578125" style="1" hidden="1" customWidth="1" outlineLevel="1"/>
    <col min="17" max="17" width="1.42578125" style="1" hidden="1" customWidth="1" outlineLevel="1"/>
    <col min="18" max="18" width="9.140625" style="1" collapsed="1"/>
    <col min="19" max="16384" width="9.140625" style="1"/>
  </cols>
  <sheetData>
    <row r="1" spans="1:17" x14ac:dyDescent="0.25">
      <c r="J1" s="8"/>
      <c r="K1" s="223" t="s">
        <v>176</v>
      </c>
      <c r="L1" s="223"/>
      <c r="M1" s="223"/>
      <c r="N1" s="223"/>
      <c r="O1" s="223"/>
      <c r="P1" s="223"/>
      <c r="Q1" s="8"/>
    </row>
    <row r="2" spans="1:17" ht="30" customHeight="1" x14ac:dyDescent="0.25">
      <c r="D2" s="44" t="s">
        <v>289</v>
      </c>
      <c r="E2" s="44" t="s">
        <v>290</v>
      </c>
      <c r="F2" s="44" t="s">
        <v>291</v>
      </c>
      <c r="G2" s="44" t="s">
        <v>292</v>
      </c>
      <c r="H2" s="44" t="s">
        <v>293</v>
      </c>
      <c r="I2" s="44" t="s">
        <v>294</v>
      </c>
      <c r="J2" s="8"/>
      <c r="K2" s="47" t="s">
        <v>179</v>
      </c>
      <c r="L2" s="47" t="s">
        <v>180</v>
      </c>
      <c r="M2" s="47" t="s">
        <v>170</v>
      </c>
      <c r="N2" s="47" t="s">
        <v>171</v>
      </c>
      <c r="O2" s="47" t="s">
        <v>181</v>
      </c>
      <c r="P2" s="47" t="s">
        <v>182</v>
      </c>
      <c r="Q2" s="8"/>
    </row>
    <row r="3" spans="1:17" ht="18.75" x14ac:dyDescent="0.3">
      <c r="A3" s="74" t="s">
        <v>14</v>
      </c>
      <c r="D3" s="2"/>
      <c r="E3" s="2"/>
      <c r="F3" s="2"/>
      <c r="G3" s="2"/>
      <c r="H3" s="2"/>
      <c r="I3" s="2"/>
      <c r="J3" s="8"/>
      <c r="K3" s="75" t="s">
        <v>167</v>
      </c>
      <c r="L3" s="75" t="s">
        <v>167</v>
      </c>
      <c r="M3" s="75" t="s">
        <v>167</v>
      </c>
      <c r="N3" s="75" t="s">
        <v>167</v>
      </c>
      <c r="O3" s="75" t="s">
        <v>167</v>
      </c>
      <c r="P3" s="75" t="s">
        <v>167</v>
      </c>
      <c r="Q3" s="8"/>
    </row>
    <row r="4" spans="1:17" ht="39" x14ac:dyDescent="0.25">
      <c r="A4" s="169" t="s">
        <v>295</v>
      </c>
      <c r="D4" s="167"/>
      <c r="E4" s="167"/>
      <c r="F4" s="167"/>
      <c r="G4" s="167"/>
      <c r="H4" s="167"/>
      <c r="I4" s="167"/>
      <c r="J4" s="8"/>
      <c r="K4" s="75"/>
      <c r="L4" s="75"/>
      <c r="M4" s="75"/>
      <c r="N4" s="75"/>
      <c r="O4" s="75"/>
      <c r="P4" s="75"/>
      <c r="Q4" s="8"/>
    </row>
    <row r="5" spans="1:17" ht="15.75" x14ac:dyDescent="0.25">
      <c r="A5" s="71" t="s">
        <v>16</v>
      </c>
      <c r="B5" s="71"/>
      <c r="C5" s="107"/>
      <c r="D5" s="71"/>
      <c r="E5" s="71"/>
      <c r="F5" s="71"/>
      <c r="G5" s="71"/>
      <c r="H5" s="71"/>
      <c r="I5" s="71"/>
      <c r="J5" s="8"/>
      <c r="K5" s="75" t="s">
        <v>167</v>
      </c>
      <c r="L5" s="75" t="s">
        <v>167</v>
      </c>
      <c r="M5" s="75" t="s">
        <v>167</v>
      </c>
      <c r="N5" s="75" t="s">
        <v>167</v>
      </c>
      <c r="O5" s="75" t="s">
        <v>167</v>
      </c>
      <c r="P5" s="75" t="s">
        <v>167</v>
      </c>
      <c r="Q5" s="8"/>
    </row>
    <row r="6" spans="1:17" x14ac:dyDescent="0.25">
      <c r="B6" s="72" t="s">
        <v>296</v>
      </c>
      <c r="C6" s="3"/>
      <c r="D6" s="45"/>
      <c r="E6" s="45"/>
      <c r="F6" s="45"/>
      <c r="G6" s="45"/>
      <c r="H6" s="45"/>
      <c r="I6" s="45"/>
      <c r="J6" s="8"/>
      <c r="K6" s="75" t="s">
        <v>167</v>
      </c>
      <c r="L6" s="75" t="s">
        <v>167</v>
      </c>
      <c r="M6" s="75" t="s">
        <v>167</v>
      </c>
      <c r="N6" s="75" t="s">
        <v>167</v>
      </c>
      <c r="O6" s="75" t="s">
        <v>167</v>
      </c>
      <c r="P6" s="75" t="s">
        <v>167</v>
      </c>
      <c r="Q6" s="8"/>
    </row>
    <row r="7" spans="1:17" ht="13.15" customHeight="1" x14ac:dyDescent="0.25">
      <c r="A7" s="3" t="s">
        <v>297</v>
      </c>
      <c r="B7" s="168" t="s">
        <v>64</v>
      </c>
      <c r="C7" s="3"/>
      <c r="D7" s="97" t="s">
        <v>298</v>
      </c>
      <c r="E7" s="97" t="s">
        <v>132</v>
      </c>
      <c r="F7" s="97" t="s">
        <v>299</v>
      </c>
      <c r="G7" s="170" t="s">
        <v>300</v>
      </c>
      <c r="H7" s="97" t="s">
        <v>301</v>
      </c>
      <c r="I7" s="97" t="s">
        <v>299</v>
      </c>
      <c r="J7" s="8"/>
      <c r="K7" s="75" t="s">
        <v>167</v>
      </c>
      <c r="L7" s="75" t="s">
        <v>167</v>
      </c>
      <c r="M7" s="75" t="s">
        <v>167</v>
      </c>
      <c r="N7" s="75" t="s">
        <v>167</v>
      </c>
      <c r="O7" s="75" t="s">
        <v>167</v>
      </c>
      <c r="P7" s="75" t="s">
        <v>167</v>
      </c>
      <c r="Q7" s="8"/>
    </row>
    <row r="8" spans="1:17" ht="13.15" customHeight="1" x14ac:dyDescent="0.25">
      <c r="A8" s="3" t="s">
        <v>302</v>
      </c>
      <c r="B8" s="168" t="s">
        <v>66</v>
      </c>
      <c r="C8" s="3"/>
      <c r="D8" s="97" t="s">
        <v>303</v>
      </c>
      <c r="E8" s="49" t="s">
        <v>929</v>
      </c>
      <c r="F8" s="49" t="s">
        <v>918</v>
      </c>
      <c r="G8" s="140" t="s">
        <v>919</v>
      </c>
      <c r="H8" s="97" t="s">
        <v>301</v>
      </c>
      <c r="I8" s="97" t="s">
        <v>299</v>
      </c>
      <c r="J8" s="8"/>
      <c r="K8" s="75" t="s">
        <v>167</v>
      </c>
      <c r="L8" s="75" t="s">
        <v>167</v>
      </c>
      <c r="M8" s="75" t="s">
        <v>167</v>
      </c>
      <c r="N8" s="75" t="s">
        <v>167</v>
      </c>
      <c r="O8" s="75" t="s">
        <v>167</v>
      </c>
      <c r="P8" s="75" t="s">
        <v>167</v>
      </c>
      <c r="Q8" s="8"/>
    </row>
    <row r="9" spans="1:17" ht="12.4" customHeight="1" x14ac:dyDescent="0.25">
      <c r="A9" s="3" t="s">
        <v>304</v>
      </c>
      <c r="B9" s="42" t="s">
        <v>305</v>
      </c>
      <c r="C9" s="3"/>
      <c r="D9" s="97" t="s">
        <v>306</v>
      </c>
      <c r="E9" s="49" t="s">
        <v>90</v>
      </c>
      <c r="F9" s="49" t="s">
        <v>299</v>
      </c>
      <c r="G9" s="140" t="s">
        <v>307</v>
      </c>
      <c r="H9" s="97" t="s">
        <v>301</v>
      </c>
      <c r="I9" s="97" t="s">
        <v>299</v>
      </c>
      <c r="J9" s="8"/>
      <c r="K9" s="75" t="s">
        <v>167</v>
      </c>
      <c r="L9" s="75" t="s">
        <v>167</v>
      </c>
      <c r="M9" s="75" t="s">
        <v>167</v>
      </c>
      <c r="N9" s="75" t="s">
        <v>167</v>
      </c>
      <c r="O9" s="75" t="s">
        <v>167</v>
      </c>
      <c r="P9" s="75" t="s">
        <v>167</v>
      </c>
      <c r="Q9" s="8"/>
    </row>
    <row r="10" spans="1:17" ht="15.75" customHeight="1" x14ac:dyDescent="0.25">
      <c r="A10" s="3" t="s">
        <v>308</v>
      </c>
      <c r="B10" s="73" t="s">
        <v>64</v>
      </c>
      <c r="C10" s="3"/>
      <c r="D10" s="97" t="s">
        <v>309</v>
      </c>
      <c r="E10" s="49" t="s">
        <v>132</v>
      </c>
      <c r="F10" s="49" t="s">
        <v>299</v>
      </c>
      <c r="G10" s="49" t="s">
        <v>310</v>
      </c>
      <c r="H10" s="97" t="s">
        <v>301</v>
      </c>
      <c r="I10" s="97" t="s">
        <v>299</v>
      </c>
      <c r="J10" s="8"/>
      <c r="K10" s="75" t="s">
        <v>167</v>
      </c>
      <c r="L10" s="75" t="s">
        <v>167</v>
      </c>
      <c r="M10" s="75" t="s">
        <v>167</v>
      </c>
      <c r="N10" s="75" t="s">
        <v>167</v>
      </c>
      <c r="O10" s="75" t="s">
        <v>167</v>
      </c>
      <c r="P10" s="75" t="s">
        <v>167</v>
      </c>
      <c r="Q10" s="8"/>
    </row>
    <row r="11" spans="1:17" ht="15.75" customHeight="1" x14ac:dyDescent="0.25">
      <c r="A11" s="3" t="s">
        <v>311</v>
      </c>
      <c r="B11" s="73" t="s">
        <v>66</v>
      </c>
      <c r="C11" s="3"/>
      <c r="D11" s="97" t="s">
        <v>312</v>
      </c>
      <c r="E11" s="49" t="s">
        <v>98</v>
      </c>
      <c r="F11" s="49" t="s">
        <v>313</v>
      </c>
      <c r="G11" s="49" t="s">
        <v>310</v>
      </c>
      <c r="H11" s="97" t="s">
        <v>301</v>
      </c>
      <c r="I11" s="97" t="s">
        <v>299</v>
      </c>
      <c r="J11" s="8"/>
      <c r="K11" s="75" t="s">
        <v>167</v>
      </c>
      <c r="L11" s="75" t="s">
        <v>167</v>
      </c>
      <c r="M11" s="75" t="s">
        <v>167</v>
      </c>
      <c r="N11" s="75" t="s">
        <v>167</v>
      </c>
      <c r="O11" s="75" t="s">
        <v>167</v>
      </c>
      <c r="P11" s="75" t="s">
        <v>167</v>
      </c>
      <c r="Q11" s="8"/>
    </row>
    <row r="12" spans="1:17" ht="15.75" customHeight="1" x14ac:dyDescent="0.25">
      <c r="A12" s="3" t="s">
        <v>314</v>
      </c>
      <c r="B12" s="73" t="s">
        <v>64</v>
      </c>
      <c r="C12" s="3"/>
      <c r="D12" s="97" t="s">
        <v>315</v>
      </c>
      <c r="E12" s="49" t="s">
        <v>132</v>
      </c>
      <c r="F12" s="49" t="s">
        <v>299</v>
      </c>
      <c r="G12" s="49" t="s">
        <v>310</v>
      </c>
      <c r="H12" s="97" t="s">
        <v>301</v>
      </c>
      <c r="I12" s="97" t="s">
        <v>299</v>
      </c>
      <c r="J12" s="8"/>
      <c r="K12" s="75" t="s">
        <v>167</v>
      </c>
      <c r="L12" s="75" t="s">
        <v>167</v>
      </c>
      <c r="M12" s="75" t="s">
        <v>167</v>
      </c>
      <c r="N12" s="75" t="s">
        <v>167</v>
      </c>
      <c r="O12" s="75" t="s">
        <v>167</v>
      </c>
      <c r="P12" s="75" t="s">
        <v>167</v>
      </c>
      <c r="Q12" s="8"/>
    </row>
    <row r="13" spans="1:17" ht="15.75" customHeight="1" x14ac:dyDescent="0.25">
      <c r="A13" s="3" t="s">
        <v>316</v>
      </c>
      <c r="B13" s="73" t="s">
        <v>64</v>
      </c>
      <c r="C13" s="3"/>
      <c r="D13" s="97" t="s">
        <v>317</v>
      </c>
      <c r="E13" s="97" t="s">
        <v>132</v>
      </c>
      <c r="F13" s="97" t="s">
        <v>299</v>
      </c>
      <c r="G13" s="97" t="s">
        <v>310</v>
      </c>
      <c r="H13" s="97" t="s">
        <v>301</v>
      </c>
      <c r="I13" s="97" t="s">
        <v>299</v>
      </c>
      <c r="J13" s="8"/>
      <c r="K13" s="75" t="s">
        <v>167</v>
      </c>
      <c r="L13" s="75" t="s">
        <v>167</v>
      </c>
      <c r="M13" s="75" t="s">
        <v>167</v>
      </c>
      <c r="N13" s="75" t="s">
        <v>167</v>
      </c>
      <c r="O13" s="75" t="s">
        <v>167</v>
      </c>
      <c r="P13" s="75" t="s">
        <v>167</v>
      </c>
      <c r="Q13" s="8"/>
    </row>
    <row r="14" spans="1:17" ht="15.75" customHeight="1" x14ac:dyDescent="0.25">
      <c r="A14" s="3" t="s">
        <v>318</v>
      </c>
      <c r="B14" s="73" t="s">
        <v>75</v>
      </c>
      <c r="C14" s="3"/>
      <c r="D14" s="97" t="s">
        <v>319</v>
      </c>
      <c r="E14" s="97" t="s">
        <v>94</v>
      </c>
      <c r="F14" s="97" t="s">
        <v>299</v>
      </c>
      <c r="G14" s="97" t="s">
        <v>310</v>
      </c>
      <c r="H14" s="97" t="s">
        <v>301</v>
      </c>
      <c r="I14" s="97" t="s">
        <v>299</v>
      </c>
      <c r="J14" s="8"/>
      <c r="K14" s="75" t="s">
        <v>167</v>
      </c>
      <c r="L14" s="75" t="s">
        <v>167</v>
      </c>
      <c r="M14" s="75" t="s">
        <v>167</v>
      </c>
      <c r="N14" s="75" t="s">
        <v>167</v>
      </c>
      <c r="O14" s="75" t="s">
        <v>167</v>
      </c>
      <c r="P14" s="75" t="s">
        <v>167</v>
      </c>
      <c r="Q14" s="8"/>
    </row>
    <row r="15" spans="1:17" x14ac:dyDescent="0.25">
      <c r="A15" s="10" t="s">
        <v>320</v>
      </c>
      <c r="B15" s="160" t="s">
        <v>64</v>
      </c>
      <c r="C15" s="10"/>
      <c r="D15" s="49" t="s">
        <v>321</v>
      </c>
      <c r="E15" s="49" t="s">
        <v>132</v>
      </c>
      <c r="F15" s="49" t="s">
        <v>299</v>
      </c>
      <c r="G15" s="49" t="s">
        <v>310</v>
      </c>
      <c r="H15" s="49" t="s">
        <v>301</v>
      </c>
      <c r="I15" s="49" t="s">
        <v>299</v>
      </c>
      <c r="J15" s="8"/>
      <c r="K15" s="75" t="s">
        <v>167</v>
      </c>
      <c r="L15" s="75" t="s">
        <v>167</v>
      </c>
      <c r="M15" s="75" t="s">
        <v>167</v>
      </c>
      <c r="N15" s="75" t="s">
        <v>167</v>
      </c>
      <c r="O15" s="75" t="s">
        <v>167</v>
      </c>
      <c r="P15" s="75" t="s">
        <v>167</v>
      </c>
      <c r="Q15" s="8"/>
    </row>
    <row r="16" spans="1:17" x14ac:dyDescent="0.25">
      <c r="A16" s="10" t="s">
        <v>322</v>
      </c>
      <c r="B16" s="160" t="s">
        <v>64</v>
      </c>
      <c r="C16" s="10"/>
      <c r="D16" s="49" t="s">
        <v>323</v>
      </c>
      <c r="E16" s="49" t="s">
        <v>132</v>
      </c>
      <c r="F16" s="49" t="s">
        <v>299</v>
      </c>
      <c r="G16" s="49" t="s">
        <v>310</v>
      </c>
      <c r="H16" s="49" t="s">
        <v>301</v>
      </c>
      <c r="I16" s="49" t="s">
        <v>299</v>
      </c>
      <c r="J16" s="8"/>
      <c r="K16" s="75" t="s">
        <v>167</v>
      </c>
      <c r="L16" s="75" t="s">
        <v>167</v>
      </c>
      <c r="M16" s="75" t="s">
        <v>167</v>
      </c>
      <c r="N16" s="75" t="s">
        <v>167</v>
      </c>
      <c r="O16" s="75" t="s">
        <v>167</v>
      </c>
      <c r="P16" s="75" t="s">
        <v>167</v>
      </c>
      <c r="Q16" s="8"/>
    </row>
  </sheetData>
  <mergeCells count="1">
    <mergeCell ref="K1:P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pageSetUpPr autoPageBreaks="0"/>
  </sheetPr>
  <dimension ref="A1:BF72"/>
  <sheetViews>
    <sheetView showGridLines="0" zoomScaleNormal="100" workbookViewId="0">
      <pane ySplit="2" topLeftCell="A3" activePane="bottomLeft" state="frozen"/>
      <selection activeCell="S32" sqref="S32"/>
      <selection pane="bottomLeft" activeCell="V12" sqref="V12:AQ13"/>
    </sheetView>
  </sheetViews>
  <sheetFormatPr defaultColWidth="9.140625" defaultRowHeight="15" outlineLevelCol="2" x14ac:dyDescent="0.25"/>
  <cols>
    <col min="1" max="1" width="48.140625" customWidth="1"/>
    <col min="2" max="7" width="11.7109375" customWidth="1"/>
    <col min="8" max="8" width="8.7109375" customWidth="1"/>
    <col min="9" max="9" width="16.42578125" hidden="1" customWidth="1" outlineLevel="2" collapsed="1"/>
    <col min="10" max="10" width="26.42578125" hidden="1" customWidth="1" outlineLevel="2"/>
    <col min="11" max="11" width="26.140625" hidden="1" customWidth="1" outlineLevel="2"/>
    <col min="12" max="12" width="34.42578125" hidden="1" customWidth="1" outlineLevel="2"/>
    <col min="13" max="13" width="18.42578125" hidden="1" customWidth="1" outlineLevel="2"/>
    <col min="14" max="14" width="11.42578125" hidden="1" customWidth="1" outlineLevel="2"/>
    <col min="15" max="15" width="1.42578125" hidden="1" customWidth="1" outlineLevel="1"/>
    <col min="16" max="21" width="2.42578125" hidden="1" customWidth="1" outlineLevel="1"/>
    <col min="22" max="22" width="1.42578125" hidden="1" customWidth="1" outlineLevel="1"/>
    <col min="23" max="28" width="2.42578125" hidden="1" customWidth="1" outlineLevel="1"/>
    <col min="29" max="29" width="1.42578125" hidden="1" customWidth="1" outlineLevel="1"/>
    <col min="30" max="35" width="2.42578125" hidden="1" customWidth="1" outlineLevel="1"/>
    <col min="36" max="36" width="1.42578125" hidden="1" customWidth="1" outlineLevel="1"/>
    <col min="37" max="42" width="2.42578125" hidden="1" customWidth="1" outlineLevel="1"/>
    <col min="43" max="43" width="1.42578125" hidden="1" customWidth="1" outlineLevel="1"/>
    <col min="44" max="49" width="2.42578125" hidden="1" customWidth="1" outlineLevel="1"/>
    <col min="50" max="50" width="1.42578125" hidden="1" customWidth="1" outlineLevel="1"/>
    <col min="51" max="56" width="2.42578125" hidden="1" customWidth="1" outlineLevel="1"/>
    <col min="57" max="57" width="1.42578125" hidden="1" customWidth="1" outlineLevel="1"/>
    <col min="58" max="58" width="9.140625" collapsed="1"/>
  </cols>
  <sheetData>
    <row r="1" spans="1:57" ht="28.9" customHeight="1" x14ac:dyDescent="0.25">
      <c r="O1" s="8"/>
      <c r="P1" s="220" t="s">
        <v>176</v>
      </c>
      <c r="Q1" s="220"/>
      <c r="R1" s="220"/>
      <c r="S1" s="220"/>
      <c r="T1" s="220"/>
      <c r="U1" s="220"/>
      <c r="V1" s="8"/>
      <c r="W1" s="220" t="s">
        <v>161</v>
      </c>
      <c r="X1" s="220"/>
      <c r="Y1" s="220"/>
      <c r="Z1" s="220"/>
      <c r="AA1" s="220"/>
      <c r="AB1" s="220"/>
      <c r="AC1" s="8"/>
      <c r="AD1" s="220" t="s">
        <v>162</v>
      </c>
      <c r="AE1" s="220"/>
      <c r="AF1" s="220"/>
      <c r="AG1" s="220"/>
      <c r="AH1" s="220"/>
      <c r="AI1" s="220"/>
      <c r="AJ1" s="8"/>
      <c r="AK1" s="220" t="s">
        <v>164</v>
      </c>
      <c r="AL1" s="220"/>
      <c r="AM1" s="220"/>
      <c r="AN1" s="220"/>
      <c r="AO1" s="220"/>
      <c r="AP1" s="220"/>
      <c r="AQ1" s="5"/>
      <c r="AR1" s="220" t="s">
        <v>163</v>
      </c>
      <c r="AS1" s="220"/>
      <c r="AT1" s="220"/>
      <c r="AU1" s="220"/>
      <c r="AV1" s="220"/>
      <c r="AW1" s="220"/>
      <c r="AX1" s="8"/>
      <c r="AY1" s="220" t="s">
        <v>165</v>
      </c>
      <c r="AZ1" s="220"/>
      <c r="BA1" s="220"/>
      <c r="BB1" s="220"/>
      <c r="BC1" s="220"/>
      <c r="BD1" s="220"/>
      <c r="BE1" s="5"/>
    </row>
    <row r="2" spans="1:57" ht="25.15" customHeight="1" x14ac:dyDescent="0.3">
      <c r="A2" s="74"/>
      <c r="B2" s="74"/>
      <c r="C2" s="74"/>
      <c r="D2" s="74"/>
      <c r="E2" s="74"/>
      <c r="F2" s="74"/>
      <c r="G2" s="74"/>
      <c r="H2" s="99"/>
      <c r="I2" s="44" t="s">
        <v>289</v>
      </c>
      <c r="J2" s="44" t="s">
        <v>290</v>
      </c>
      <c r="K2" s="44" t="s">
        <v>291</v>
      </c>
      <c r="L2" s="44" t="s">
        <v>292</v>
      </c>
      <c r="M2" s="44" t="s">
        <v>293</v>
      </c>
      <c r="N2" s="44" t="s">
        <v>294</v>
      </c>
      <c r="O2" s="5"/>
      <c r="P2" s="48" t="s">
        <v>179</v>
      </c>
      <c r="Q2" s="48" t="s">
        <v>180</v>
      </c>
      <c r="R2" s="48" t="s">
        <v>170</v>
      </c>
      <c r="S2" s="48" t="s">
        <v>171</v>
      </c>
      <c r="T2" s="48" t="s">
        <v>181</v>
      </c>
      <c r="U2" s="48" t="s">
        <v>182</v>
      </c>
      <c r="V2" s="5"/>
      <c r="W2" s="48" t="s">
        <v>179</v>
      </c>
      <c r="X2" s="48" t="s">
        <v>180</v>
      </c>
      <c r="Y2" s="48" t="s">
        <v>170</v>
      </c>
      <c r="Z2" s="48" t="s">
        <v>171</v>
      </c>
      <c r="AA2" s="48" t="s">
        <v>181</v>
      </c>
      <c r="AB2" s="48" t="s">
        <v>182</v>
      </c>
      <c r="AC2" s="5"/>
      <c r="AD2" s="48" t="s">
        <v>179</v>
      </c>
      <c r="AE2" s="48" t="s">
        <v>180</v>
      </c>
      <c r="AF2" s="48" t="s">
        <v>170</v>
      </c>
      <c r="AG2" s="48" t="s">
        <v>171</v>
      </c>
      <c r="AH2" s="48" t="s">
        <v>181</v>
      </c>
      <c r="AI2" s="48" t="s">
        <v>182</v>
      </c>
      <c r="AJ2" s="5"/>
      <c r="AK2" s="48" t="s">
        <v>179</v>
      </c>
      <c r="AL2" s="48" t="s">
        <v>180</v>
      </c>
      <c r="AM2" s="48" t="s">
        <v>170</v>
      </c>
      <c r="AN2" s="48" t="s">
        <v>171</v>
      </c>
      <c r="AO2" s="48" t="s">
        <v>181</v>
      </c>
      <c r="AP2" s="48" t="s">
        <v>182</v>
      </c>
      <c r="AQ2" s="5"/>
      <c r="AR2" s="48" t="s">
        <v>179</v>
      </c>
      <c r="AS2" s="48" t="s">
        <v>180</v>
      </c>
      <c r="AT2" s="48" t="s">
        <v>170</v>
      </c>
      <c r="AU2" s="48" t="s">
        <v>171</v>
      </c>
      <c r="AV2" s="48" t="s">
        <v>181</v>
      </c>
      <c r="AW2" s="48" t="s">
        <v>182</v>
      </c>
      <c r="AX2" s="8"/>
      <c r="AY2" s="48" t="s">
        <v>179</v>
      </c>
      <c r="AZ2" s="48" t="s">
        <v>180</v>
      </c>
      <c r="BA2" s="48" t="s">
        <v>170</v>
      </c>
      <c r="BB2" s="48" t="s">
        <v>171</v>
      </c>
      <c r="BC2" s="48" t="s">
        <v>181</v>
      </c>
      <c r="BD2" s="48" t="s">
        <v>182</v>
      </c>
      <c r="BE2" s="5"/>
    </row>
    <row r="3" spans="1:57" ht="18.75" x14ac:dyDescent="0.3">
      <c r="A3" s="74" t="s">
        <v>18</v>
      </c>
      <c r="B3" s="74"/>
      <c r="C3" s="74"/>
      <c r="D3" s="74"/>
      <c r="E3" s="74"/>
      <c r="F3" s="74"/>
      <c r="G3" s="74"/>
      <c r="H3" s="99"/>
      <c r="I3" s="49"/>
      <c r="J3" s="49"/>
      <c r="K3" s="49"/>
      <c r="L3" s="49"/>
      <c r="M3" s="49"/>
      <c r="N3" s="49"/>
      <c r="O3" s="5"/>
      <c r="P3" s="75" t="s">
        <v>167</v>
      </c>
      <c r="Q3" s="75" t="s">
        <v>167</v>
      </c>
      <c r="R3" s="75" t="s">
        <v>167</v>
      </c>
      <c r="S3" s="75" t="s">
        <v>167</v>
      </c>
      <c r="T3" s="75" t="s">
        <v>167</v>
      </c>
      <c r="U3" s="75" t="s">
        <v>167</v>
      </c>
      <c r="V3" s="5"/>
      <c r="W3" s="11"/>
      <c r="X3" s="11"/>
      <c r="Y3" s="11"/>
      <c r="Z3" s="11"/>
      <c r="AA3" s="11"/>
      <c r="AB3" s="11"/>
      <c r="AC3" s="5"/>
      <c r="AD3" s="11"/>
      <c r="AE3" s="11"/>
      <c r="AF3" s="11"/>
      <c r="AG3" s="11"/>
      <c r="AH3" s="11"/>
      <c r="AI3" s="11"/>
      <c r="AJ3" s="5"/>
      <c r="AK3" s="11"/>
      <c r="AL3" s="11"/>
      <c r="AM3" s="11"/>
      <c r="AN3" s="11"/>
      <c r="AO3" s="11"/>
      <c r="AP3" s="11"/>
      <c r="AQ3" s="5"/>
      <c r="AR3" s="11"/>
      <c r="AS3" s="11"/>
      <c r="AT3" s="11"/>
      <c r="AU3" s="11"/>
      <c r="AV3" s="11"/>
      <c r="AW3" s="11"/>
      <c r="AX3" s="8"/>
      <c r="AY3" s="11"/>
      <c r="AZ3" s="11"/>
      <c r="BA3" s="11"/>
      <c r="BB3" s="11"/>
      <c r="BC3" s="11"/>
      <c r="BD3" s="11"/>
      <c r="BE3" s="5"/>
    </row>
    <row r="4" spans="1:57" ht="18.75" x14ac:dyDescent="0.3">
      <c r="A4" s="74" t="s">
        <v>324</v>
      </c>
      <c r="B4" s="74"/>
      <c r="C4" s="74"/>
      <c r="D4" s="74"/>
      <c r="E4" s="74"/>
      <c r="F4" s="74"/>
      <c r="G4" s="74"/>
      <c r="H4" s="99"/>
      <c r="I4" s="49"/>
      <c r="J4" s="49"/>
      <c r="K4" s="49"/>
      <c r="L4" s="49"/>
      <c r="M4" s="49"/>
      <c r="N4" s="49"/>
      <c r="O4" s="5"/>
      <c r="P4" s="75" t="s">
        <v>167</v>
      </c>
      <c r="Q4" s="75" t="s">
        <v>167</v>
      </c>
      <c r="R4" s="75" t="s">
        <v>167</v>
      </c>
      <c r="S4" s="75" t="s">
        <v>167</v>
      </c>
      <c r="T4" s="75" t="s">
        <v>167</v>
      </c>
      <c r="U4" s="75" t="s">
        <v>167</v>
      </c>
      <c r="V4" s="5"/>
      <c r="W4" s="11"/>
      <c r="X4" s="11"/>
      <c r="Y4" s="11"/>
      <c r="Z4" s="11"/>
      <c r="AA4" s="11"/>
      <c r="AB4" s="11"/>
      <c r="AC4" s="5"/>
      <c r="AD4" s="11"/>
      <c r="AE4" s="11"/>
      <c r="AF4" s="11"/>
      <c r="AG4" s="11"/>
      <c r="AH4" s="11"/>
      <c r="AI4" s="11"/>
      <c r="AJ4" s="5"/>
      <c r="AK4" s="11"/>
      <c r="AL4" s="11"/>
      <c r="AM4" s="11"/>
      <c r="AN4" s="11"/>
      <c r="AO4" s="11"/>
      <c r="AP4" s="11"/>
      <c r="AQ4" s="5"/>
      <c r="AR4" s="11"/>
      <c r="AS4" s="11"/>
      <c r="AT4" s="11"/>
      <c r="AU4" s="11"/>
      <c r="AV4" s="11"/>
      <c r="AW4" s="11"/>
      <c r="AX4" s="8"/>
      <c r="AY4" s="11"/>
      <c r="AZ4" s="11"/>
      <c r="BA4" s="11"/>
      <c r="BB4" s="11"/>
      <c r="BC4" s="11"/>
      <c r="BD4" s="11"/>
      <c r="BE4" s="5"/>
    </row>
    <row r="5" spans="1:57" ht="18.75" x14ac:dyDescent="0.3">
      <c r="A5" s="224" t="s">
        <v>325</v>
      </c>
      <c r="B5" s="224"/>
      <c r="C5" s="224"/>
      <c r="D5" s="74"/>
      <c r="E5" s="74"/>
      <c r="F5" s="74"/>
      <c r="G5" s="74"/>
      <c r="H5" s="99"/>
      <c r="I5" s="49"/>
      <c r="J5" s="49"/>
      <c r="K5" s="49"/>
      <c r="L5" s="49"/>
      <c r="M5" s="49"/>
      <c r="N5" s="49"/>
      <c r="O5" s="5"/>
      <c r="P5" s="75" t="s">
        <v>167</v>
      </c>
      <c r="Q5" s="75" t="s">
        <v>167</v>
      </c>
      <c r="R5" s="75" t="s">
        <v>167</v>
      </c>
      <c r="S5" s="75" t="s">
        <v>167</v>
      </c>
      <c r="T5" s="75" t="s">
        <v>167</v>
      </c>
      <c r="U5" s="75" t="s">
        <v>167</v>
      </c>
      <c r="V5" s="5"/>
      <c r="W5" s="11"/>
      <c r="X5" s="11"/>
      <c r="Y5" s="11"/>
      <c r="Z5" s="11"/>
      <c r="AA5" s="11"/>
      <c r="AB5" s="11"/>
      <c r="AC5" s="5"/>
      <c r="AD5" s="11"/>
      <c r="AE5" s="11"/>
      <c r="AF5" s="11"/>
      <c r="AG5" s="11"/>
      <c r="AH5" s="11"/>
      <c r="AI5" s="11"/>
      <c r="AJ5" s="5"/>
      <c r="AK5" s="11"/>
      <c r="AL5" s="11"/>
      <c r="AM5" s="11"/>
      <c r="AN5" s="11"/>
      <c r="AO5" s="11"/>
      <c r="AP5" s="11"/>
      <c r="AQ5" s="5"/>
      <c r="AR5" s="11"/>
      <c r="AS5" s="11"/>
      <c r="AT5" s="11"/>
      <c r="AU5" s="11"/>
      <c r="AV5" s="11"/>
      <c r="AW5" s="11"/>
      <c r="AX5" s="8"/>
      <c r="AY5" s="11"/>
      <c r="AZ5" s="11"/>
      <c r="BA5" s="11"/>
      <c r="BB5" s="11"/>
      <c r="BC5" s="11"/>
      <c r="BD5" s="11"/>
      <c r="BE5" s="5"/>
    </row>
    <row r="6" spans="1:57" ht="18.75" x14ac:dyDescent="0.3">
      <c r="A6" s="224"/>
      <c r="B6" s="224"/>
      <c r="C6" s="224"/>
      <c r="D6" s="74"/>
      <c r="E6" s="74"/>
      <c r="F6" s="74"/>
      <c r="G6" s="74"/>
      <c r="H6" s="99"/>
      <c r="I6" s="49"/>
      <c r="J6" s="49"/>
      <c r="K6" s="49"/>
      <c r="L6" s="49"/>
      <c r="M6" s="49"/>
      <c r="N6" s="49"/>
      <c r="O6" s="5"/>
      <c r="P6" s="75" t="s">
        <v>167</v>
      </c>
      <c r="Q6" s="75" t="s">
        <v>167</v>
      </c>
      <c r="R6" s="75" t="s">
        <v>167</v>
      </c>
      <c r="S6" s="75" t="s">
        <v>167</v>
      </c>
      <c r="T6" s="75" t="s">
        <v>167</v>
      </c>
      <c r="U6" s="75" t="s">
        <v>167</v>
      </c>
      <c r="V6" s="5"/>
      <c r="W6" s="11"/>
      <c r="X6" s="11"/>
      <c r="Y6" s="11"/>
      <c r="Z6" s="11"/>
      <c r="AA6" s="11"/>
      <c r="AB6" s="11"/>
      <c r="AC6" s="5"/>
      <c r="AD6" s="11"/>
      <c r="AE6" s="11"/>
      <c r="AF6" s="11"/>
      <c r="AG6" s="11"/>
      <c r="AH6" s="11"/>
      <c r="AI6" s="11"/>
      <c r="AJ6" s="5"/>
      <c r="AK6" s="11"/>
      <c r="AL6" s="11"/>
      <c r="AM6" s="11"/>
      <c r="AN6" s="11"/>
      <c r="AO6" s="11"/>
      <c r="AP6" s="11"/>
      <c r="AQ6" s="5"/>
      <c r="AR6" s="11"/>
      <c r="AS6" s="11"/>
      <c r="AT6" s="11"/>
      <c r="AU6" s="11"/>
      <c r="AV6" s="11"/>
      <c r="AW6" s="11"/>
      <c r="AX6" s="8"/>
      <c r="AY6" s="11"/>
      <c r="AZ6" s="11"/>
      <c r="BA6" s="11"/>
      <c r="BB6" s="11"/>
      <c r="BC6" s="11"/>
      <c r="BD6" s="11"/>
      <c r="BE6" s="5"/>
    </row>
    <row r="7" spans="1:57" ht="15.75" x14ac:dyDescent="0.25">
      <c r="A7" s="4" t="s">
        <v>326</v>
      </c>
      <c r="B7" s="4"/>
      <c r="C7" s="4"/>
      <c r="D7" s="4"/>
      <c r="E7" s="4"/>
      <c r="F7" s="4"/>
      <c r="G7" s="4"/>
      <c r="H7" s="84"/>
      <c r="I7" s="49"/>
      <c r="J7" s="49"/>
      <c r="K7" s="49"/>
      <c r="L7" s="49"/>
      <c r="M7" s="49"/>
      <c r="N7" s="49"/>
      <c r="O7" s="5"/>
      <c r="P7" s="11"/>
      <c r="Q7" s="11"/>
      <c r="R7" s="11"/>
      <c r="S7" s="11"/>
      <c r="T7" s="11"/>
      <c r="U7" s="11"/>
      <c r="V7" s="5"/>
      <c r="W7" s="75" t="s">
        <v>167</v>
      </c>
      <c r="X7" s="75" t="s">
        <v>167</v>
      </c>
      <c r="Y7" s="75" t="s">
        <v>167</v>
      </c>
      <c r="Z7" s="75" t="s">
        <v>167</v>
      </c>
      <c r="AA7" s="75" t="s">
        <v>167</v>
      </c>
      <c r="AB7" s="75" t="s">
        <v>167</v>
      </c>
      <c r="AC7" s="5"/>
      <c r="AD7" s="75" t="s">
        <v>167</v>
      </c>
      <c r="AE7" s="75" t="s">
        <v>167</v>
      </c>
      <c r="AF7" s="75" t="s">
        <v>167</v>
      </c>
      <c r="AG7" s="39" t="s">
        <v>169</v>
      </c>
      <c r="AH7" s="75" t="s">
        <v>167</v>
      </c>
      <c r="AI7" s="75" t="s">
        <v>167</v>
      </c>
      <c r="AJ7" s="5"/>
      <c r="AK7" s="75" t="s">
        <v>167</v>
      </c>
      <c r="AL7" s="39" t="s">
        <v>169</v>
      </c>
      <c r="AM7" s="75" t="s">
        <v>167</v>
      </c>
      <c r="AN7" s="75" t="s">
        <v>167</v>
      </c>
      <c r="AO7" s="75" t="s">
        <v>167</v>
      </c>
      <c r="AP7" s="39" t="s">
        <v>169</v>
      </c>
      <c r="AQ7" s="5"/>
      <c r="AR7" s="11"/>
      <c r="AS7" s="11"/>
      <c r="AT7" s="11"/>
      <c r="AU7" s="11"/>
      <c r="AV7" s="11"/>
      <c r="AW7" s="11"/>
      <c r="AX7" s="8"/>
      <c r="AY7" s="11"/>
      <c r="AZ7" s="11"/>
      <c r="BA7" s="11"/>
      <c r="BB7" s="11"/>
      <c r="BC7" s="11"/>
      <c r="BD7" s="11"/>
      <c r="BE7" s="5"/>
    </row>
    <row r="8" spans="1:57" s="189" customFormat="1" ht="25.5" x14ac:dyDescent="0.25">
      <c r="A8" s="193"/>
      <c r="B8" s="185" t="s">
        <v>327</v>
      </c>
      <c r="C8" s="185" t="s">
        <v>328</v>
      </c>
      <c r="D8" s="185" t="s">
        <v>329</v>
      </c>
      <c r="E8" s="185" t="s">
        <v>330</v>
      </c>
      <c r="F8" s="185" t="s">
        <v>331</v>
      </c>
      <c r="G8" s="185" t="s">
        <v>332</v>
      </c>
      <c r="I8" s="190"/>
      <c r="J8" s="190"/>
      <c r="K8" s="190"/>
      <c r="L8" s="190"/>
      <c r="M8" s="190"/>
      <c r="N8" s="190"/>
      <c r="O8" s="191"/>
      <c r="P8" s="187"/>
      <c r="Q8" s="187"/>
      <c r="R8" s="187"/>
      <c r="S8" s="187"/>
      <c r="T8" s="187"/>
      <c r="U8" s="187"/>
      <c r="V8" s="191"/>
      <c r="W8" s="178" t="s">
        <v>167</v>
      </c>
      <c r="X8" s="178" t="s">
        <v>167</v>
      </c>
      <c r="Y8" s="178" t="s">
        <v>167</v>
      </c>
      <c r="Z8" s="178" t="s">
        <v>167</v>
      </c>
      <c r="AA8" s="178" t="s">
        <v>167</v>
      </c>
      <c r="AB8" s="178" t="s">
        <v>167</v>
      </c>
      <c r="AC8" s="191"/>
      <c r="AD8" s="178" t="s">
        <v>167</v>
      </c>
      <c r="AE8" s="178" t="s">
        <v>167</v>
      </c>
      <c r="AF8" s="178" t="s">
        <v>167</v>
      </c>
      <c r="AG8" s="182" t="s">
        <v>169</v>
      </c>
      <c r="AH8" s="178" t="s">
        <v>167</v>
      </c>
      <c r="AI8" s="178" t="s">
        <v>167</v>
      </c>
      <c r="AJ8" s="191"/>
      <c r="AK8" s="178" t="s">
        <v>167</v>
      </c>
      <c r="AL8" s="182" t="s">
        <v>169</v>
      </c>
      <c r="AM8" s="178" t="s">
        <v>167</v>
      </c>
      <c r="AN8" s="178" t="s">
        <v>167</v>
      </c>
      <c r="AO8" s="178" t="s">
        <v>167</v>
      </c>
      <c r="AP8" s="182" t="s">
        <v>169</v>
      </c>
      <c r="AQ8" s="191"/>
      <c r="AR8" s="187"/>
      <c r="AS8" s="187"/>
      <c r="AT8" s="187"/>
      <c r="AU8" s="187"/>
      <c r="AV8" s="187"/>
      <c r="AW8" s="187"/>
      <c r="AX8" s="192"/>
      <c r="AY8" s="187"/>
      <c r="AZ8" s="187"/>
      <c r="BA8" s="187"/>
      <c r="BB8" s="187"/>
      <c r="BC8" s="187"/>
      <c r="BD8" s="187"/>
      <c r="BE8" s="191"/>
    </row>
    <row r="9" spans="1:57" ht="15.75" x14ac:dyDescent="0.25">
      <c r="A9" s="78" t="s">
        <v>72</v>
      </c>
      <c r="B9" s="73" t="s">
        <v>71</v>
      </c>
      <c r="C9" s="73" t="s">
        <v>71</v>
      </c>
      <c r="D9" s="73" t="s">
        <v>71</v>
      </c>
      <c r="E9" s="73" t="s">
        <v>71</v>
      </c>
      <c r="F9" s="73" t="s">
        <v>71</v>
      </c>
      <c r="G9" s="73" t="s">
        <v>71</v>
      </c>
      <c r="I9" s="49" t="s">
        <v>333</v>
      </c>
      <c r="J9" s="49" t="s">
        <v>114</v>
      </c>
      <c r="K9" s="49" t="s">
        <v>334</v>
      </c>
      <c r="L9" s="49" t="s">
        <v>335</v>
      </c>
      <c r="M9" s="49" t="s">
        <v>301</v>
      </c>
      <c r="N9" s="49" t="s">
        <v>334</v>
      </c>
      <c r="O9" s="5"/>
      <c r="P9" s="11"/>
      <c r="Q9" s="11"/>
      <c r="R9" s="11"/>
      <c r="S9" s="11"/>
      <c r="T9" s="11"/>
      <c r="U9" s="11"/>
      <c r="V9" s="5"/>
      <c r="W9" s="75" t="s">
        <v>167</v>
      </c>
      <c r="X9" s="75" t="s">
        <v>167</v>
      </c>
      <c r="Y9" s="75" t="s">
        <v>167</v>
      </c>
      <c r="Z9" s="75" t="s">
        <v>167</v>
      </c>
      <c r="AA9" s="75" t="s">
        <v>167</v>
      </c>
      <c r="AB9" s="75" t="s">
        <v>167</v>
      </c>
      <c r="AC9" s="5"/>
      <c r="AD9" s="75" t="s">
        <v>167</v>
      </c>
      <c r="AE9" s="75" t="s">
        <v>167</v>
      </c>
      <c r="AF9" s="75" t="s">
        <v>167</v>
      </c>
      <c r="AG9" s="39" t="s">
        <v>169</v>
      </c>
      <c r="AH9" s="75" t="s">
        <v>167</v>
      </c>
      <c r="AI9" s="75" t="s">
        <v>167</v>
      </c>
      <c r="AJ9" s="5"/>
      <c r="AK9" s="75" t="s">
        <v>167</v>
      </c>
      <c r="AL9" s="39" t="s">
        <v>169</v>
      </c>
      <c r="AM9" s="75" t="s">
        <v>167</v>
      </c>
      <c r="AN9" s="75" t="s">
        <v>167</v>
      </c>
      <c r="AO9" s="75" t="s">
        <v>167</v>
      </c>
      <c r="AP9" s="39" t="s">
        <v>169</v>
      </c>
      <c r="AQ9" s="5"/>
      <c r="AR9" s="11"/>
      <c r="AS9" s="11"/>
      <c r="AT9" s="11"/>
      <c r="AU9" s="11"/>
      <c r="AV9" s="11"/>
      <c r="AW9" s="11"/>
      <c r="AX9" s="8"/>
      <c r="AY9" s="11"/>
      <c r="AZ9" s="11"/>
      <c r="BA9" s="11"/>
      <c r="BB9" s="11"/>
      <c r="BC9" s="11"/>
      <c r="BD9" s="11"/>
      <c r="BE9" s="5"/>
    </row>
    <row r="10" spans="1:57" ht="15.75" x14ac:dyDescent="0.25">
      <c r="A10" s="79" t="s">
        <v>336</v>
      </c>
      <c r="B10" s="73" t="s">
        <v>58</v>
      </c>
      <c r="C10" s="73" t="s">
        <v>58</v>
      </c>
      <c r="D10" s="73" t="s">
        <v>58</v>
      </c>
      <c r="E10" s="73" t="s">
        <v>58</v>
      </c>
      <c r="F10" s="73" t="s">
        <v>58</v>
      </c>
      <c r="G10" s="73" t="s">
        <v>58</v>
      </c>
      <c r="I10" s="49" t="s">
        <v>337</v>
      </c>
      <c r="J10" s="49" t="s">
        <v>108</v>
      </c>
      <c r="K10" s="49" t="s">
        <v>334</v>
      </c>
      <c r="L10" s="49" t="s">
        <v>338</v>
      </c>
      <c r="M10" s="49" t="s">
        <v>301</v>
      </c>
      <c r="N10" s="49" t="s">
        <v>339</v>
      </c>
      <c r="O10" s="5"/>
      <c r="P10" s="11"/>
      <c r="Q10" s="11"/>
      <c r="R10" s="11"/>
      <c r="S10" s="11"/>
      <c r="T10" s="11"/>
      <c r="U10" s="11"/>
      <c r="V10" s="5"/>
      <c r="W10" s="75" t="s">
        <v>167</v>
      </c>
      <c r="X10" s="75" t="s">
        <v>167</v>
      </c>
      <c r="Y10" s="75" t="s">
        <v>167</v>
      </c>
      <c r="Z10" s="75" t="s">
        <v>167</v>
      </c>
      <c r="AA10" s="75" t="s">
        <v>167</v>
      </c>
      <c r="AB10" s="75" t="s">
        <v>167</v>
      </c>
      <c r="AC10" s="5"/>
      <c r="AD10" s="75" t="s">
        <v>167</v>
      </c>
      <c r="AE10" s="75" t="s">
        <v>167</v>
      </c>
      <c r="AF10" s="75" t="s">
        <v>167</v>
      </c>
      <c r="AG10" s="39" t="s">
        <v>169</v>
      </c>
      <c r="AH10" s="75" t="s">
        <v>167</v>
      </c>
      <c r="AI10" s="75" t="s">
        <v>167</v>
      </c>
      <c r="AJ10" s="5"/>
      <c r="AK10" s="75" t="s">
        <v>167</v>
      </c>
      <c r="AL10" s="39" t="s">
        <v>169</v>
      </c>
      <c r="AM10" s="75" t="s">
        <v>167</v>
      </c>
      <c r="AN10" s="75" t="s">
        <v>167</v>
      </c>
      <c r="AO10" s="75" t="s">
        <v>167</v>
      </c>
      <c r="AP10" s="39" t="s">
        <v>169</v>
      </c>
      <c r="AQ10" s="5"/>
      <c r="AR10" s="11"/>
      <c r="AS10" s="11"/>
      <c r="AT10" s="11"/>
      <c r="AU10" s="11"/>
      <c r="AV10" s="11"/>
      <c r="AW10" s="11"/>
      <c r="AX10" s="8"/>
      <c r="AY10" s="11"/>
      <c r="AZ10" s="11"/>
      <c r="BA10" s="11"/>
      <c r="BB10" s="11"/>
      <c r="BC10" s="11"/>
      <c r="BD10" s="11"/>
      <c r="BE10" s="5"/>
    </row>
    <row r="11" spans="1:57" ht="15.75" x14ac:dyDescent="0.25">
      <c r="A11" s="78" t="s">
        <v>340</v>
      </c>
      <c r="B11" s="73" t="s">
        <v>58</v>
      </c>
      <c r="C11" s="73" t="s">
        <v>58</v>
      </c>
      <c r="D11" s="73" t="s">
        <v>58</v>
      </c>
      <c r="E11" s="73" t="s">
        <v>58</v>
      </c>
      <c r="F11" s="73" t="s">
        <v>58</v>
      </c>
      <c r="G11" s="73" t="s">
        <v>58</v>
      </c>
      <c r="I11" s="49" t="s">
        <v>341</v>
      </c>
      <c r="J11" s="49" t="s">
        <v>108</v>
      </c>
      <c r="K11" s="49" t="s">
        <v>334</v>
      </c>
      <c r="L11" s="49" t="s">
        <v>338</v>
      </c>
      <c r="M11" s="49" t="s">
        <v>301</v>
      </c>
      <c r="N11" s="49" t="s">
        <v>339</v>
      </c>
      <c r="O11" s="5"/>
      <c r="P11" s="11"/>
      <c r="Q11" s="11"/>
      <c r="R11" s="11"/>
      <c r="S11" s="11"/>
      <c r="T11" s="11"/>
      <c r="U11" s="11"/>
      <c r="V11" s="5"/>
      <c r="W11" s="75" t="s">
        <v>167</v>
      </c>
      <c r="X11" s="75" t="s">
        <v>167</v>
      </c>
      <c r="Y11" s="75" t="s">
        <v>167</v>
      </c>
      <c r="Z11" s="75" t="s">
        <v>167</v>
      </c>
      <c r="AA11" s="75" t="s">
        <v>167</v>
      </c>
      <c r="AB11" s="75" t="s">
        <v>167</v>
      </c>
      <c r="AC11" s="5"/>
      <c r="AD11" s="75" t="s">
        <v>167</v>
      </c>
      <c r="AE11" s="75" t="s">
        <v>167</v>
      </c>
      <c r="AF11" s="75" t="s">
        <v>167</v>
      </c>
      <c r="AG11" s="39" t="s">
        <v>169</v>
      </c>
      <c r="AH11" s="75" t="s">
        <v>167</v>
      </c>
      <c r="AI11" s="75" t="s">
        <v>167</v>
      </c>
      <c r="AJ11" s="5"/>
      <c r="AK11" s="75" t="s">
        <v>167</v>
      </c>
      <c r="AL11" s="39" t="s">
        <v>169</v>
      </c>
      <c r="AM11" s="75" t="s">
        <v>167</v>
      </c>
      <c r="AN11" s="75" t="s">
        <v>167</v>
      </c>
      <c r="AO11" s="75" t="s">
        <v>167</v>
      </c>
      <c r="AP11" s="39" t="s">
        <v>169</v>
      </c>
      <c r="AQ11" s="5"/>
      <c r="AR11" s="11"/>
      <c r="AS11" s="11"/>
      <c r="AT11" s="11"/>
      <c r="AU11" s="11"/>
      <c r="AV11" s="11"/>
      <c r="AW11" s="11"/>
      <c r="AX11" s="8"/>
      <c r="AY11" s="11"/>
      <c r="AZ11" s="11"/>
      <c r="BA11" s="11"/>
      <c r="BB11" s="11"/>
      <c r="BC11" s="11"/>
      <c r="BD11" s="11"/>
      <c r="BE11" s="5"/>
    </row>
    <row r="12" spans="1:57" ht="15.75" x14ac:dyDescent="0.25">
      <c r="A12" s="78" t="s">
        <v>342</v>
      </c>
      <c r="B12" s="73" t="s">
        <v>58</v>
      </c>
      <c r="C12" s="73" t="s">
        <v>58</v>
      </c>
      <c r="D12" s="73" t="s">
        <v>58</v>
      </c>
      <c r="E12" s="73" t="s">
        <v>58</v>
      </c>
      <c r="F12" s="73" t="s">
        <v>58</v>
      </c>
      <c r="G12" s="73" t="s">
        <v>58</v>
      </c>
      <c r="I12" s="49" t="s">
        <v>343</v>
      </c>
      <c r="J12" s="49" t="s">
        <v>108</v>
      </c>
      <c r="K12" s="49" t="s">
        <v>334</v>
      </c>
      <c r="L12" s="49" t="s">
        <v>338</v>
      </c>
      <c r="M12" s="49" t="s">
        <v>301</v>
      </c>
      <c r="N12" s="49" t="s">
        <v>339</v>
      </c>
      <c r="O12" s="5"/>
      <c r="P12" s="11"/>
      <c r="Q12" s="11"/>
      <c r="R12" s="11"/>
      <c r="S12" s="11"/>
      <c r="T12" s="11"/>
      <c r="U12" s="11"/>
      <c r="V12" s="5"/>
      <c r="W12" s="75" t="s">
        <v>167</v>
      </c>
      <c r="X12" s="75" t="s">
        <v>167</v>
      </c>
      <c r="Y12" s="75" t="s">
        <v>167</v>
      </c>
      <c r="Z12" s="75" t="s">
        <v>167</v>
      </c>
      <c r="AA12" s="75" t="s">
        <v>167</v>
      </c>
      <c r="AB12" s="75" t="s">
        <v>167</v>
      </c>
      <c r="AC12" s="5"/>
      <c r="AD12" s="75" t="s">
        <v>167</v>
      </c>
      <c r="AE12" s="75" t="s">
        <v>167</v>
      </c>
      <c r="AF12" s="75" t="s">
        <v>167</v>
      </c>
      <c r="AG12" s="39" t="s">
        <v>169</v>
      </c>
      <c r="AH12" s="75" t="s">
        <v>167</v>
      </c>
      <c r="AI12" s="75" t="s">
        <v>167</v>
      </c>
      <c r="AJ12" s="5"/>
      <c r="AK12" s="75" t="s">
        <v>167</v>
      </c>
      <c r="AL12" s="39" t="s">
        <v>169</v>
      </c>
      <c r="AM12" s="75" t="s">
        <v>167</v>
      </c>
      <c r="AN12" s="75" t="s">
        <v>167</v>
      </c>
      <c r="AO12" s="75" t="s">
        <v>167</v>
      </c>
      <c r="AP12" s="39" t="s">
        <v>169</v>
      </c>
      <c r="AQ12" s="5"/>
      <c r="AR12" s="11"/>
      <c r="AS12" s="11"/>
      <c r="AT12" s="11"/>
      <c r="AU12" s="11"/>
      <c r="AV12" s="11"/>
      <c r="AW12" s="11"/>
      <c r="AX12" s="8"/>
      <c r="AY12" s="11"/>
      <c r="AZ12" s="11"/>
      <c r="BA12" s="11"/>
      <c r="BB12" s="11"/>
      <c r="BC12" s="11"/>
      <c r="BD12" s="11"/>
      <c r="BE12" s="5"/>
    </row>
    <row r="13" spans="1:57" s="234" customFormat="1" ht="15.75" x14ac:dyDescent="0.25">
      <c r="A13" s="238" t="s">
        <v>992</v>
      </c>
      <c r="B13" s="160" t="s">
        <v>71</v>
      </c>
      <c r="C13" s="160" t="s">
        <v>71</v>
      </c>
      <c r="D13" s="160" t="s">
        <v>71</v>
      </c>
      <c r="E13" s="160" t="s">
        <v>71</v>
      </c>
      <c r="F13" s="160" t="s">
        <v>71</v>
      </c>
      <c r="G13" s="160" t="s">
        <v>71</v>
      </c>
      <c r="I13" s="49" t="s">
        <v>993</v>
      </c>
      <c r="J13" s="49" t="s">
        <v>114</v>
      </c>
      <c r="K13" s="49" t="s">
        <v>334</v>
      </c>
      <c r="L13" s="49" t="s">
        <v>338</v>
      </c>
      <c r="M13" s="49" t="s">
        <v>301</v>
      </c>
      <c r="N13" s="49" t="s">
        <v>334</v>
      </c>
      <c r="O13" s="239"/>
      <c r="P13" s="11"/>
      <c r="Q13" s="11"/>
      <c r="R13" s="11"/>
      <c r="S13" s="11"/>
      <c r="T13" s="11"/>
      <c r="U13" s="11"/>
      <c r="V13" s="5"/>
      <c r="W13" s="75" t="s">
        <v>167</v>
      </c>
      <c r="X13" s="75" t="s">
        <v>167</v>
      </c>
      <c r="Y13" s="75" t="s">
        <v>167</v>
      </c>
      <c r="Z13" s="75" t="s">
        <v>167</v>
      </c>
      <c r="AA13" s="75" t="s">
        <v>167</v>
      </c>
      <c r="AB13" s="75" t="s">
        <v>167</v>
      </c>
      <c r="AC13" s="5"/>
      <c r="AD13" s="75" t="s">
        <v>167</v>
      </c>
      <c r="AE13" s="75" t="s">
        <v>167</v>
      </c>
      <c r="AF13" s="75" t="s">
        <v>167</v>
      </c>
      <c r="AG13" s="39" t="s">
        <v>169</v>
      </c>
      <c r="AH13" s="75" t="s">
        <v>167</v>
      </c>
      <c r="AI13" s="75" t="s">
        <v>167</v>
      </c>
      <c r="AJ13" s="5"/>
      <c r="AK13" s="75" t="s">
        <v>167</v>
      </c>
      <c r="AL13" s="39" t="s">
        <v>169</v>
      </c>
      <c r="AM13" s="75" t="s">
        <v>167</v>
      </c>
      <c r="AN13" s="75" t="s">
        <v>167</v>
      </c>
      <c r="AO13" s="75" t="s">
        <v>167</v>
      </c>
      <c r="AP13" s="39" t="s">
        <v>169</v>
      </c>
      <c r="AQ13" s="5"/>
      <c r="AR13" s="11"/>
      <c r="AS13" s="11"/>
      <c r="AT13" s="11"/>
      <c r="AU13" s="11"/>
      <c r="AV13" s="11"/>
      <c r="AW13" s="11"/>
      <c r="AY13" s="11"/>
      <c r="AZ13" s="11"/>
      <c r="BA13" s="11"/>
      <c r="BB13" s="11"/>
      <c r="BC13" s="11"/>
      <c r="BD13" s="11"/>
      <c r="BE13" s="239"/>
    </row>
    <row r="14" spans="1:57" ht="15.75" x14ac:dyDescent="0.25">
      <c r="A14" s="77"/>
      <c r="I14" s="49"/>
      <c r="J14" s="49"/>
      <c r="K14" s="49"/>
      <c r="L14" s="49"/>
      <c r="M14" s="49"/>
      <c r="N14" s="49"/>
      <c r="O14" s="5"/>
      <c r="P14" s="11"/>
      <c r="Q14" s="11"/>
      <c r="R14" s="11"/>
      <c r="S14" s="11"/>
      <c r="T14" s="11"/>
      <c r="U14" s="11"/>
      <c r="V14" s="5"/>
      <c r="W14" s="11"/>
      <c r="X14" s="11"/>
      <c r="Y14" s="11"/>
      <c r="Z14" s="11"/>
      <c r="AA14" s="11"/>
      <c r="AB14" s="11"/>
      <c r="AC14" s="5"/>
      <c r="AD14" s="11"/>
      <c r="AE14" s="11"/>
      <c r="AF14" s="11"/>
      <c r="AG14" s="11"/>
      <c r="AH14" s="11"/>
      <c r="AI14" s="11"/>
      <c r="AJ14" s="5"/>
      <c r="AK14" s="11"/>
      <c r="AL14" s="11"/>
      <c r="AM14" s="11"/>
      <c r="AN14" s="11"/>
      <c r="AO14" s="11"/>
      <c r="AP14" s="11"/>
      <c r="AQ14" s="5"/>
      <c r="AR14" s="11"/>
      <c r="AS14" s="11"/>
      <c r="AT14" s="11"/>
      <c r="AU14" s="11"/>
      <c r="AV14" s="11"/>
      <c r="AW14" s="11"/>
      <c r="AX14" s="8"/>
      <c r="AY14" s="11"/>
      <c r="AZ14" s="11"/>
      <c r="BA14" s="11"/>
      <c r="BB14" s="11"/>
      <c r="BC14" s="11"/>
      <c r="BD14" s="11"/>
      <c r="BE14" s="5"/>
    </row>
    <row r="15" spans="1:57" ht="15.75" x14ac:dyDescent="0.25">
      <c r="A15" s="4" t="s">
        <v>344</v>
      </c>
      <c r="B15" s="4"/>
      <c r="C15" s="4"/>
      <c r="D15" s="4"/>
      <c r="E15" s="4"/>
      <c r="F15" s="4"/>
      <c r="G15" s="4"/>
      <c r="H15" s="84"/>
      <c r="I15" s="49"/>
      <c r="J15" s="49"/>
      <c r="K15" s="49"/>
      <c r="L15" s="49"/>
      <c r="M15" s="49"/>
      <c r="N15" s="49"/>
      <c r="O15" s="5"/>
      <c r="P15" s="11"/>
      <c r="Q15" s="11"/>
      <c r="R15" s="11"/>
      <c r="S15" s="11"/>
      <c r="T15" s="11"/>
      <c r="U15" s="11"/>
      <c r="V15" s="5"/>
      <c r="W15" s="75" t="s">
        <v>167</v>
      </c>
      <c r="X15" s="75" t="s">
        <v>167</v>
      </c>
      <c r="Y15" s="75" t="s">
        <v>167</v>
      </c>
      <c r="Z15" s="75" t="s">
        <v>167</v>
      </c>
      <c r="AA15" s="75" t="s">
        <v>167</v>
      </c>
      <c r="AB15" s="75" t="s">
        <v>167</v>
      </c>
      <c r="AC15" s="5"/>
      <c r="AD15" s="75" t="s">
        <v>167</v>
      </c>
      <c r="AE15" s="75" t="s">
        <v>167</v>
      </c>
      <c r="AF15" s="75" t="s">
        <v>167</v>
      </c>
      <c r="AG15" s="39" t="s">
        <v>169</v>
      </c>
      <c r="AH15" s="75" t="s">
        <v>167</v>
      </c>
      <c r="AI15" s="75" t="s">
        <v>167</v>
      </c>
      <c r="AJ15" s="5"/>
      <c r="AK15" s="75" t="s">
        <v>167</v>
      </c>
      <c r="AL15" s="39" t="s">
        <v>169</v>
      </c>
      <c r="AM15" s="75" t="s">
        <v>167</v>
      </c>
      <c r="AN15" s="75" t="s">
        <v>167</v>
      </c>
      <c r="AO15" s="75" t="s">
        <v>167</v>
      </c>
      <c r="AP15" s="39" t="s">
        <v>169</v>
      </c>
      <c r="AQ15" s="5"/>
      <c r="AR15" s="11"/>
      <c r="AS15" s="11"/>
      <c r="AT15" s="11"/>
      <c r="AU15" s="11"/>
      <c r="AV15" s="11"/>
      <c r="AW15" s="11"/>
      <c r="AX15" s="8"/>
      <c r="AY15" s="11"/>
      <c r="AZ15" s="11"/>
      <c r="BA15" s="11"/>
      <c r="BB15" s="11"/>
      <c r="BC15" s="11"/>
      <c r="BD15" s="11"/>
      <c r="BE15" s="5"/>
    </row>
    <row r="16" spans="1:57" s="189" customFormat="1" ht="25.5" x14ac:dyDescent="0.25">
      <c r="B16" s="185" t="s">
        <v>327</v>
      </c>
      <c r="C16" s="185" t="s">
        <v>328</v>
      </c>
      <c r="D16" s="185" t="s">
        <v>329</v>
      </c>
      <c r="E16" s="185" t="s">
        <v>330</v>
      </c>
      <c r="F16" s="185" t="s">
        <v>331</v>
      </c>
      <c r="G16" s="185" t="s">
        <v>332</v>
      </c>
      <c r="I16" s="190"/>
      <c r="J16" s="190"/>
      <c r="K16" s="190"/>
      <c r="L16" s="190"/>
      <c r="M16" s="190"/>
      <c r="N16" s="190"/>
      <c r="O16" s="191"/>
      <c r="P16" s="187"/>
      <c r="Q16" s="187"/>
      <c r="R16" s="187"/>
      <c r="S16" s="187"/>
      <c r="T16" s="187"/>
      <c r="U16" s="187"/>
      <c r="V16" s="191"/>
      <c r="W16" s="178" t="s">
        <v>167</v>
      </c>
      <c r="X16" s="178" t="s">
        <v>167</v>
      </c>
      <c r="Y16" s="178" t="s">
        <v>167</v>
      </c>
      <c r="Z16" s="178" t="s">
        <v>167</v>
      </c>
      <c r="AA16" s="178" t="s">
        <v>167</v>
      </c>
      <c r="AB16" s="178" t="s">
        <v>167</v>
      </c>
      <c r="AC16" s="191"/>
      <c r="AD16" s="178" t="s">
        <v>167</v>
      </c>
      <c r="AE16" s="178" t="s">
        <v>167</v>
      </c>
      <c r="AF16" s="178" t="s">
        <v>167</v>
      </c>
      <c r="AG16" s="182" t="s">
        <v>169</v>
      </c>
      <c r="AH16" s="178" t="s">
        <v>167</v>
      </c>
      <c r="AI16" s="178" t="s">
        <v>167</v>
      </c>
      <c r="AJ16" s="191"/>
      <c r="AK16" s="178" t="s">
        <v>167</v>
      </c>
      <c r="AL16" s="182" t="s">
        <v>169</v>
      </c>
      <c r="AM16" s="178" t="s">
        <v>167</v>
      </c>
      <c r="AN16" s="178" t="s">
        <v>167</v>
      </c>
      <c r="AO16" s="178" t="s">
        <v>167</v>
      </c>
      <c r="AP16" s="182" t="s">
        <v>169</v>
      </c>
      <c r="AQ16" s="191"/>
      <c r="AR16" s="187"/>
      <c r="AS16" s="187"/>
      <c r="AT16" s="187"/>
      <c r="AU16" s="187"/>
      <c r="AV16" s="187"/>
      <c r="AW16" s="187"/>
      <c r="AX16" s="192"/>
      <c r="AY16" s="187"/>
      <c r="AZ16" s="187"/>
      <c r="BA16" s="187"/>
      <c r="BB16" s="187"/>
      <c r="BC16" s="187"/>
      <c r="BD16" s="187"/>
      <c r="BE16" s="191"/>
    </row>
    <row r="17" spans="1:57" ht="15.75" x14ac:dyDescent="0.25">
      <c r="A17" s="78" t="s">
        <v>72</v>
      </c>
      <c r="B17" s="73" t="s">
        <v>71</v>
      </c>
      <c r="C17" s="73" t="s">
        <v>71</v>
      </c>
      <c r="D17" s="73" t="s">
        <v>71</v>
      </c>
      <c r="E17" s="73" t="s">
        <v>71</v>
      </c>
      <c r="F17" s="73" t="s">
        <v>71</v>
      </c>
      <c r="G17" s="73" t="s">
        <v>71</v>
      </c>
      <c r="I17" s="49" t="s">
        <v>345</v>
      </c>
      <c r="J17" s="49" t="s">
        <v>114</v>
      </c>
      <c r="K17" s="49" t="s">
        <v>334</v>
      </c>
      <c r="L17" s="49" t="s">
        <v>335</v>
      </c>
      <c r="M17" s="49" t="s">
        <v>301</v>
      </c>
      <c r="N17" s="49" t="s">
        <v>334</v>
      </c>
      <c r="O17" s="5"/>
      <c r="P17" s="11"/>
      <c r="Q17" s="11"/>
      <c r="R17" s="11"/>
      <c r="S17" s="11"/>
      <c r="T17" s="11"/>
      <c r="U17" s="11"/>
      <c r="V17" s="5"/>
      <c r="W17" s="75" t="s">
        <v>167</v>
      </c>
      <c r="X17" s="75" t="s">
        <v>167</v>
      </c>
      <c r="Y17" s="75" t="s">
        <v>167</v>
      </c>
      <c r="Z17" s="75" t="s">
        <v>167</v>
      </c>
      <c r="AA17" s="75" t="s">
        <v>167</v>
      </c>
      <c r="AB17" s="75" t="s">
        <v>167</v>
      </c>
      <c r="AC17" s="5"/>
      <c r="AD17" s="75" t="s">
        <v>167</v>
      </c>
      <c r="AE17" s="75" t="s">
        <v>167</v>
      </c>
      <c r="AF17" s="75" t="s">
        <v>167</v>
      </c>
      <c r="AG17" s="39" t="s">
        <v>169</v>
      </c>
      <c r="AH17" s="75" t="s">
        <v>167</v>
      </c>
      <c r="AI17" s="75" t="s">
        <v>167</v>
      </c>
      <c r="AJ17" s="5"/>
      <c r="AK17" s="75" t="s">
        <v>167</v>
      </c>
      <c r="AL17" s="39" t="s">
        <v>169</v>
      </c>
      <c r="AM17" s="75" t="s">
        <v>167</v>
      </c>
      <c r="AN17" s="75" t="s">
        <v>167</v>
      </c>
      <c r="AO17" s="75" t="s">
        <v>167</v>
      </c>
      <c r="AP17" s="39" t="s">
        <v>169</v>
      </c>
      <c r="AQ17" s="5"/>
      <c r="AR17" s="11"/>
      <c r="AS17" s="11"/>
      <c r="AT17" s="11"/>
      <c r="AU17" s="11"/>
      <c r="AV17" s="11"/>
      <c r="AW17" s="11"/>
      <c r="AX17" s="8"/>
      <c r="AY17" s="11"/>
      <c r="AZ17" s="11"/>
      <c r="BA17" s="11"/>
      <c r="BB17" s="11"/>
      <c r="BC17" s="11"/>
      <c r="BD17" s="11"/>
      <c r="BE17" s="5"/>
    </row>
    <row r="18" spans="1:57" ht="15.75" x14ac:dyDescent="0.25">
      <c r="A18" s="79" t="s">
        <v>346</v>
      </c>
      <c r="B18" s="73" t="s">
        <v>58</v>
      </c>
      <c r="C18" s="73" t="s">
        <v>58</v>
      </c>
      <c r="D18" s="73" t="s">
        <v>58</v>
      </c>
      <c r="E18" s="73" t="s">
        <v>58</v>
      </c>
      <c r="F18" s="73" t="s">
        <v>58</v>
      </c>
      <c r="G18" s="73" t="s">
        <v>58</v>
      </c>
      <c r="I18" s="49" t="s">
        <v>347</v>
      </c>
      <c r="J18" s="49" t="s">
        <v>108</v>
      </c>
      <c r="K18" s="49" t="s">
        <v>334</v>
      </c>
      <c r="L18" s="49" t="s">
        <v>338</v>
      </c>
      <c r="M18" s="49" t="s">
        <v>301</v>
      </c>
      <c r="N18" s="49" t="s">
        <v>339</v>
      </c>
      <c r="O18" s="5"/>
      <c r="P18" s="11"/>
      <c r="Q18" s="11"/>
      <c r="R18" s="11"/>
      <c r="S18" s="11"/>
      <c r="T18" s="11"/>
      <c r="U18" s="11"/>
      <c r="V18" s="5"/>
      <c r="W18" s="75" t="s">
        <v>167</v>
      </c>
      <c r="X18" s="75" t="s">
        <v>167</v>
      </c>
      <c r="Y18" s="75" t="s">
        <v>167</v>
      </c>
      <c r="Z18" s="75" t="s">
        <v>167</v>
      </c>
      <c r="AA18" s="75" t="s">
        <v>167</v>
      </c>
      <c r="AB18" s="75" t="s">
        <v>167</v>
      </c>
      <c r="AC18" s="5"/>
      <c r="AD18" s="75" t="s">
        <v>167</v>
      </c>
      <c r="AE18" s="75" t="s">
        <v>167</v>
      </c>
      <c r="AF18" s="75" t="s">
        <v>167</v>
      </c>
      <c r="AG18" s="39" t="s">
        <v>169</v>
      </c>
      <c r="AH18" s="75" t="s">
        <v>167</v>
      </c>
      <c r="AI18" s="75" t="s">
        <v>167</v>
      </c>
      <c r="AJ18" s="5"/>
      <c r="AK18" s="75" t="s">
        <v>167</v>
      </c>
      <c r="AL18" s="39" t="s">
        <v>169</v>
      </c>
      <c r="AM18" s="75" t="s">
        <v>167</v>
      </c>
      <c r="AN18" s="75" t="s">
        <v>167</v>
      </c>
      <c r="AO18" s="75" t="s">
        <v>167</v>
      </c>
      <c r="AP18" s="39" t="s">
        <v>169</v>
      </c>
      <c r="AQ18" s="5"/>
      <c r="AR18" s="11"/>
      <c r="AS18" s="11"/>
      <c r="AT18" s="11"/>
      <c r="AU18" s="11"/>
      <c r="AV18" s="11"/>
      <c r="AW18" s="11"/>
      <c r="AX18" s="8"/>
      <c r="AY18" s="11"/>
      <c r="AZ18" s="11"/>
      <c r="BA18" s="11"/>
      <c r="BB18" s="11"/>
      <c r="BC18" s="11"/>
      <c r="BD18" s="11"/>
      <c r="BE18" s="5"/>
    </row>
    <row r="19" spans="1:57" ht="15.75" x14ac:dyDescent="0.25">
      <c r="A19" s="78" t="s">
        <v>340</v>
      </c>
      <c r="B19" s="73" t="s">
        <v>58</v>
      </c>
      <c r="C19" s="73" t="s">
        <v>58</v>
      </c>
      <c r="D19" s="73" t="s">
        <v>58</v>
      </c>
      <c r="E19" s="73" t="s">
        <v>58</v>
      </c>
      <c r="F19" s="73" t="s">
        <v>58</v>
      </c>
      <c r="G19" s="73" t="s">
        <v>58</v>
      </c>
      <c r="I19" s="49" t="s">
        <v>348</v>
      </c>
      <c r="J19" s="49" t="s">
        <v>108</v>
      </c>
      <c r="K19" s="49" t="s">
        <v>334</v>
      </c>
      <c r="L19" s="49" t="s">
        <v>338</v>
      </c>
      <c r="M19" s="49" t="s">
        <v>301</v>
      </c>
      <c r="N19" s="49" t="s">
        <v>339</v>
      </c>
      <c r="O19" s="5"/>
      <c r="P19" s="11"/>
      <c r="Q19" s="11"/>
      <c r="R19" s="11"/>
      <c r="S19" s="11"/>
      <c r="T19" s="11"/>
      <c r="U19" s="11"/>
      <c r="V19" s="5"/>
      <c r="W19" s="75" t="s">
        <v>167</v>
      </c>
      <c r="X19" s="75" t="s">
        <v>167</v>
      </c>
      <c r="Y19" s="75" t="s">
        <v>167</v>
      </c>
      <c r="Z19" s="75" t="s">
        <v>167</v>
      </c>
      <c r="AA19" s="75" t="s">
        <v>167</v>
      </c>
      <c r="AB19" s="75" t="s">
        <v>167</v>
      </c>
      <c r="AC19" s="5"/>
      <c r="AD19" s="75" t="s">
        <v>167</v>
      </c>
      <c r="AE19" s="75" t="s">
        <v>167</v>
      </c>
      <c r="AF19" s="75" t="s">
        <v>167</v>
      </c>
      <c r="AG19" s="39" t="s">
        <v>169</v>
      </c>
      <c r="AH19" s="75" t="s">
        <v>167</v>
      </c>
      <c r="AI19" s="75" t="s">
        <v>167</v>
      </c>
      <c r="AJ19" s="5"/>
      <c r="AK19" s="75" t="s">
        <v>167</v>
      </c>
      <c r="AL19" s="39" t="s">
        <v>169</v>
      </c>
      <c r="AM19" s="75" t="s">
        <v>167</v>
      </c>
      <c r="AN19" s="75" t="s">
        <v>167</v>
      </c>
      <c r="AO19" s="75" t="s">
        <v>167</v>
      </c>
      <c r="AP19" s="39" t="s">
        <v>169</v>
      </c>
      <c r="AQ19" s="5"/>
      <c r="AR19" s="11"/>
      <c r="AS19" s="11"/>
      <c r="AT19" s="11"/>
      <c r="AU19" s="11"/>
      <c r="AV19" s="11"/>
      <c r="AW19" s="11"/>
      <c r="AX19" s="8"/>
      <c r="AY19" s="11"/>
      <c r="AZ19" s="11"/>
      <c r="BA19" s="11"/>
      <c r="BB19" s="11"/>
      <c r="BC19" s="11"/>
      <c r="BD19" s="11"/>
      <c r="BE19" s="5"/>
    </row>
    <row r="20" spans="1:57" ht="15.75" x14ac:dyDescent="0.25">
      <c r="A20" s="78" t="s">
        <v>342</v>
      </c>
      <c r="B20" s="73" t="s">
        <v>58</v>
      </c>
      <c r="C20" s="73" t="s">
        <v>58</v>
      </c>
      <c r="D20" s="73" t="s">
        <v>58</v>
      </c>
      <c r="E20" s="73" t="s">
        <v>58</v>
      </c>
      <c r="F20" s="73" t="s">
        <v>58</v>
      </c>
      <c r="G20" s="73" t="s">
        <v>58</v>
      </c>
      <c r="I20" s="49" t="s">
        <v>349</v>
      </c>
      <c r="J20" s="49" t="s">
        <v>108</v>
      </c>
      <c r="K20" s="49" t="s">
        <v>334</v>
      </c>
      <c r="L20" s="49" t="s">
        <v>338</v>
      </c>
      <c r="M20" s="49" t="s">
        <v>301</v>
      </c>
      <c r="N20" s="49" t="s">
        <v>339</v>
      </c>
      <c r="O20" s="5"/>
      <c r="P20" s="11"/>
      <c r="Q20" s="11"/>
      <c r="R20" s="11"/>
      <c r="S20" s="11"/>
      <c r="T20" s="11"/>
      <c r="U20" s="11"/>
      <c r="V20" s="5"/>
      <c r="W20" s="75" t="s">
        <v>167</v>
      </c>
      <c r="X20" s="75" t="s">
        <v>167</v>
      </c>
      <c r="Y20" s="75" t="s">
        <v>167</v>
      </c>
      <c r="Z20" s="75" t="s">
        <v>167</v>
      </c>
      <c r="AA20" s="75" t="s">
        <v>167</v>
      </c>
      <c r="AB20" s="75" t="s">
        <v>167</v>
      </c>
      <c r="AC20" s="5"/>
      <c r="AD20" s="75" t="s">
        <v>167</v>
      </c>
      <c r="AE20" s="75" t="s">
        <v>167</v>
      </c>
      <c r="AF20" s="75" t="s">
        <v>167</v>
      </c>
      <c r="AG20" s="39" t="s">
        <v>169</v>
      </c>
      <c r="AH20" s="75" t="s">
        <v>167</v>
      </c>
      <c r="AI20" s="75" t="s">
        <v>167</v>
      </c>
      <c r="AJ20" s="5"/>
      <c r="AK20" s="75" t="s">
        <v>167</v>
      </c>
      <c r="AL20" s="39" t="s">
        <v>169</v>
      </c>
      <c r="AM20" s="75" t="s">
        <v>167</v>
      </c>
      <c r="AN20" s="75" t="s">
        <v>167</v>
      </c>
      <c r="AO20" s="75" t="s">
        <v>167</v>
      </c>
      <c r="AP20" s="39" t="s">
        <v>169</v>
      </c>
      <c r="AQ20" s="5"/>
      <c r="AR20" s="11"/>
      <c r="AS20" s="11"/>
      <c r="AT20" s="11"/>
      <c r="AU20" s="11"/>
      <c r="AV20" s="11"/>
      <c r="AW20" s="11"/>
      <c r="AX20" s="8"/>
      <c r="AY20" s="11"/>
      <c r="AZ20" s="11"/>
      <c r="BA20" s="11"/>
      <c r="BB20" s="11"/>
      <c r="BC20" s="11"/>
      <c r="BD20" s="11"/>
      <c r="BE20" s="5"/>
    </row>
    <row r="21" spans="1:57" ht="15.75" x14ac:dyDescent="0.25">
      <c r="I21" s="49"/>
      <c r="J21" s="49"/>
      <c r="K21" s="49"/>
      <c r="L21" s="49"/>
      <c r="M21" s="49"/>
      <c r="N21" s="49"/>
      <c r="O21" s="5"/>
      <c r="P21" s="11"/>
      <c r="Q21" s="11"/>
      <c r="R21" s="11"/>
      <c r="S21" s="11"/>
      <c r="T21" s="11"/>
      <c r="U21" s="11"/>
      <c r="V21" s="5"/>
      <c r="W21" s="11"/>
      <c r="X21" s="11"/>
      <c r="Y21" s="11"/>
      <c r="Z21" s="11"/>
      <c r="AA21" s="11"/>
      <c r="AB21" s="11"/>
      <c r="AC21" s="5"/>
      <c r="AD21" s="11"/>
      <c r="AE21" s="11"/>
      <c r="AF21" s="11"/>
      <c r="AG21" s="11"/>
      <c r="AH21" s="11"/>
      <c r="AI21" s="11"/>
      <c r="AJ21" s="5"/>
      <c r="AK21" s="11"/>
      <c r="AL21" s="11"/>
      <c r="AM21" s="11"/>
      <c r="AN21" s="11"/>
      <c r="AO21" s="11"/>
      <c r="AP21" s="11"/>
      <c r="AQ21" s="5"/>
      <c r="AR21" s="11"/>
      <c r="AS21" s="11"/>
      <c r="AT21" s="11"/>
      <c r="AU21" s="11"/>
      <c r="AV21" s="11"/>
      <c r="AW21" s="11"/>
      <c r="AX21" s="8"/>
      <c r="AY21" s="11"/>
      <c r="AZ21" s="11"/>
      <c r="BA21" s="11"/>
      <c r="BB21" s="11"/>
      <c r="BC21" s="11"/>
      <c r="BD21" s="11"/>
      <c r="BE21" s="5"/>
    </row>
    <row r="22" spans="1:57" ht="15.75" x14ac:dyDescent="0.25">
      <c r="A22" s="4" t="s">
        <v>350</v>
      </c>
      <c r="B22" s="4"/>
      <c r="C22" s="4"/>
      <c r="D22" s="4"/>
      <c r="E22" s="4"/>
      <c r="F22" s="4"/>
      <c r="G22" s="4"/>
      <c r="H22" s="84"/>
      <c r="I22" s="49"/>
      <c r="J22" s="49"/>
      <c r="K22" s="49"/>
      <c r="L22" s="49"/>
      <c r="M22" s="49"/>
      <c r="N22" s="49"/>
      <c r="O22" s="5"/>
      <c r="P22" s="11"/>
      <c r="Q22" s="11"/>
      <c r="R22" s="11"/>
      <c r="S22" s="11"/>
      <c r="T22" s="11"/>
      <c r="U22" s="11"/>
      <c r="V22" s="5"/>
      <c r="W22" s="75" t="s">
        <v>167</v>
      </c>
      <c r="X22" s="75" t="s">
        <v>167</v>
      </c>
      <c r="Y22" s="75" t="s">
        <v>167</v>
      </c>
      <c r="Z22" s="75" t="s">
        <v>167</v>
      </c>
      <c r="AA22" s="75" t="s">
        <v>167</v>
      </c>
      <c r="AB22" s="75" t="s">
        <v>167</v>
      </c>
      <c r="AC22" s="5"/>
      <c r="AD22" s="75" t="s">
        <v>167</v>
      </c>
      <c r="AE22" s="75" t="s">
        <v>167</v>
      </c>
      <c r="AF22" s="75" t="s">
        <v>167</v>
      </c>
      <c r="AG22" s="39" t="s">
        <v>169</v>
      </c>
      <c r="AH22" s="75" t="s">
        <v>167</v>
      </c>
      <c r="AI22" s="75" t="s">
        <v>167</v>
      </c>
      <c r="AJ22" s="5"/>
      <c r="AK22" s="75" t="s">
        <v>167</v>
      </c>
      <c r="AL22" s="39" t="s">
        <v>169</v>
      </c>
      <c r="AM22" s="75" t="s">
        <v>167</v>
      </c>
      <c r="AN22" s="75" t="s">
        <v>167</v>
      </c>
      <c r="AO22" s="75" t="s">
        <v>167</v>
      </c>
      <c r="AP22" s="39" t="s">
        <v>169</v>
      </c>
      <c r="AQ22" s="5"/>
      <c r="AR22" s="11"/>
      <c r="AS22" s="11"/>
      <c r="AT22" s="11"/>
      <c r="AU22" s="11"/>
      <c r="AV22" s="11"/>
      <c r="AW22" s="11"/>
      <c r="AX22" s="8"/>
      <c r="AY22" s="11"/>
      <c r="AZ22" s="11"/>
      <c r="BA22" s="11"/>
      <c r="BB22" s="11"/>
      <c r="BC22" s="11"/>
      <c r="BD22" s="11"/>
      <c r="BE22" s="5"/>
    </row>
    <row r="23" spans="1:57" s="189" customFormat="1" ht="25.5" x14ac:dyDescent="0.25">
      <c r="B23" s="185" t="s">
        <v>327</v>
      </c>
      <c r="C23" s="185" t="s">
        <v>328</v>
      </c>
      <c r="D23" s="185" t="s">
        <v>329</v>
      </c>
      <c r="E23" s="185" t="s">
        <v>330</v>
      </c>
      <c r="F23" s="185" t="s">
        <v>331</v>
      </c>
      <c r="G23" s="185" t="s">
        <v>332</v>
      </c>
      <c r="I23" s="190"/>
      <c r="J23" s="190"/>
      <c r="K23" s="190"/>
      <c r="L23" s="190"/>
      <c r="M23" s="190"/>
      <c r="N23" s="190"/>
      <c r="O23" s="191"/>
      <c r="P23" s="187"/>
      <c r="Q23" s="187"/>
      <c r="R23" s="187"/>
      <c r="S23" s="187"/>
      <c r="T23" s="187"/>
      <c r="U23" s="187"/>
      <c r="V23" s="191"/>
      <c r="W23" s="178" t="s">
        <v>167</v>
      </c>
      <c r="X23" s="178" t="s">
        <v>167</v>
      </c>
      <c r="Y23" s="178" t="s">
        <v>167</v>
      </c>
      <c r="Z23" s="178" t="s">
        <v>167</v>
      </c>
      <c r="AA23" s="178" t="s">
        <v>167</v>
      </c>
      <c r="AB23" s="178" t="s">
        <v>167</v>
      </c>
      <c r="AC23" s="191"/>
      <c r="AD23" s="178" t="s">
        <v>167</v>
      </c>
      <c r="AE23" s="178" t="s">
        <v>167</v>
      </c>
      <c r="AF23" s="178" t="s">
        <v>167</v>
      </c>
      <c r="AG23" s="182" t="s">
        <v>169</v>
      </c>
      <c r="AH23" s="178" t="s">
        <v>167</v>
      </c>
      <c r="AI23" s="178" t="s">
        <v>167</v>
      </c>
      <c r="AJ23" s="191"/>
      <c r="AK23" s="178" t="s">
        <v>167</v>
      </c>
      <c r="AL23" s="182" t="s">
        <v>169</v>
      </c>
      <c r="AM23" s="178" t="s">
        <v>167</v>
      </c>
      <c r="AN23" s="178" t="s">
        <v>167</v>
      </c>
      <c r="AO23" s="178" t="s">
        <v>167</v>
      </c>
      <c r="AP23" s="182" t="s">
        <v>169</v>
      </c>
      <c r="AQ23" s="191"/>
      <c r="AR23" s="187"/>
      <c r="AS23" s="187"/>
      <c r="AT23" s="187"/>
      <c r="AU23" s="187"/>
      <c r="AV23" s="187"/>
      <c r="AW23" s="187"/>
      <c r="AX23" s="192"/>
      <c r="AY23" s="187"/>
      <c r="AZ23" s="187"/>
      <c r="BA23" s="187"/>
      <c r="BB23" s="187"/>
      <c r="BC23" s="187"/>
      <c r="BD23" s="187"/>
      <c r="BE23" s="191"/>
    </row>
    <row r="24" spans="1:57" ht="15.75" x14ac:dyDescent="0.25">
      <c r="A24" s="78" t="s">
        <v>72</v>
      </c>
      <c r="B24" s="73" t="s">
        <v>71</v>
      </c>
      <c r="C24" s="73" t="s">
        <v>71</v>
      </c>
      <c r="D24" s="73" t="s">
        <v>71</v>
      </c>
      <c r="E24" s="73" t="s">
        <v>71</v>
      </c>
      <c r="F24" s="73" t="s">
        <v>71</v>
      </c>
      <c r="G24" s="73" t="s">
        <v>71</v>
      </c>
      <c r="I24" s="49" t="s">
        <v>351</v>
      </c>
      <c r="J24" s="49" t="s">
        <v>114</v>
      </c>
      <c r="K24" s="49" t="s">
        <v>334</v>
      </c>
      <c r="L24" s="49" t="s">
        <v>335</v>
      </c>
      <c r="M24" s="49" t="s">
        <v>301</v>
      </c>
      <c r="N24" s="49" t="s">
        <v>334</v>
      </c>
      <c r="O24" s="5"/>
      <c r="P24" s="11"/>
      <c r="Q24" s="11"/>
      <c r="R24" s="11"/>
      <c r="S24" s="11"/>
      <c r="T24" s="11"/>
      <c r="U24" s="11"/>
      <c r="V24" s="5"/>
      <c r="W24" s="75" t="s">
        <v>167</v>
      </c>
      <c r="X24" s="75" t="s">
        <v>167</v>
      </c>
      <c r="Y24" s="75" t="s">
        <v>167</v>
      </c>
      <c r="Z24" s="75" t="s">
        <v>167</v>
      </c>
      <c r="AA24" s="75" t="s">
        <v>167</v>
      </c>
      <c r="AB24" s="75" t="s">
        <v>167</v>
      </c>
      <c r="AC24" s="5"/>
      <c r="AD24" s="75" t="s">
        <v>167</v>
      </c>
      <c r="AE24" s="75" t="s">
        <v>167</v>
      </c>
      <c r="AF24" s="75" t="s">
        <v>167</v>
      </c>
      <c r="AG24" s="39" t="s">
        <v>169</v>
      </c>
      <c r="AH24" s="75" t="s">
        <v>167</v>
      </c>
      <c r="AI24" s="75" t="s">
        <v>167</v>
      </c>
      <c r="AJ24" s="5"/>
      <c r="AK24" s="75" t="s">
        <v>167</v>
      </c>
      <c r="AL24" s="39" t="s">
        <v>169</v>
      </c>
      <c r="AM24" s="75" t="s">
        <v>167</v>
      </c>
      <c r="AN24" s="75" t="s">
        <v>167</v>
      </c>
      <c r="AO24" s="75" t="s">
        <v>167</v>
      </c>
      <c r="AP24" s="39" t="s">
        <v>169</v>
      </c>
      <c r="AQ24" s="5"/>
      <c r="AR24" s="11"/>
      <c r="AS24" s="11"/>
      <c r="AT24" s="11"/>
      <c r="AU24" s="11"/>
      <c r="AV24" s="11"/>
      <c r="AW24" s="11"/>
      <c r="AX24" s="8"/>
      <c r="AY24" s="11"/>
      <c r="AZ24" s="11"/>
      <c r="BA24" s="11"/>
      <c r="BB24" s="11"/>
      <c r="BC24" s="11"/>
      <c r="BD24" s="11"/>
      <c r="BE24" s="5"/>
    </row>
    <row r="25" spans="1:57" ht="15.75" x14ac:dyDescent="0.25">
      <c r="A25" s="79" t="s">
        <v>352</v>
      </c>
      <c r="B25" s="73" t="s">
        <v>58</v>
      </c>
      <c r="C25" s="73" t="s">
        <v>58</v>
      </c>
      <c r="D25" s="73" t="s">
        <v>58</v>
      </c>
      <c r="E25" s="73" t="s">
        <v>58</v>
      </c>
      <c r="F25" s="73" t="s">
        <v>58</v>
      </c>
      <c r="G25" s="73" t="s">
        <v>58</v>
      </c>
      <c r="I25" s="49" t="s">
        <v>353</v>
      </c>
      <c r="J25" s="49" t="s">
        <v>108</v>
      </c>
      <c r="K25" s="49" t="s">
        <v>334</v>
      </c>
      <c r="L25" s="49" t="s">
        <v>338</v>
      </c>
      <c r="M25" s="49" t="s">
        <v>301</v>
      </c>
      <c r="N25" s="49" t="s">
        <v>354</v>
      </c>
      <c r="O25" s="5"/>
      <c r="P25" s="11"/>
      <c r="Q25" s="11"/>
      <c r="R25" s="11"/>
      <c r="S25" s="11"/>
      <c r="T25" s="11"/>
      <c r="U25" s="11"/>
      <c r="V25" s="5"/>
      <c r="W25" s="75" t="s">
        <v>167</v>
      </c>
      <c r="X25" s="75" t="s">
        <v>167</v>
      </c>
      <c r="Y25" s="75" t="s">
        <v>167</v>
      </c>
      <c r="Z25" s="75" t="s">
        <v>167</v>
      </c>
      <c r="AA25" s="75" t="s">
        <v>167</v>
      </c>
      <c r="AB25" s="75" t="s">
        <v>167</v>
      </c>
      <c r="AC25" s="5"/>
      <c r="AD25" s="75" t="s">
        <v>167</v>
      </c>
      <c r="AE25" s="75" t="s">
        <v>167</v>
      </c>
      <c r="AF25" s="75" t="s">
        <v>167</v>
      </c>
      <c r="AG25" s="39" t="s">
        <v>169</v>
      </c>
      <c r="AH25" s="75" t="s">
        <v>167</v>
      </c>
      <c r="AI25" s="75" t="s">
        <v>167</v>
      </c>
      <c r="AJ25" s="5"/>
      <c r="AK25" s="75" t="s">
        <v>167</v>
      </c>
      <c r="AL25" s="39" t="s">
        <v>169</v>
      </c>
      <c r="AM25" s="75" t="s">
        <v>167</v>
      </c>
      <c r="AN25" s="75" t="s">
        <v>167</v>
      </c>
      <c r="AO25" s="75" t="s">
        <v>167</v>
      </c>
      <c r="AP25" s="39" t="s">
        <v>169</v>
      </c>
      <c r="AQ25" s="5"/>
      <c r="AR25" s="11"/>
      <c r="AS25" s="11"/>
      <c r="AT25" s="11"/>
      <c r="AU25" s="11"/>
      <c r="AV25" s="11"/>
      <c r="AW25" s="11"/>
      <c r="AX25" s="8"/>
      <c r="AY25" s="11"/>
      <c r="AZ25" s="11"/>
      <c r="BA25" s="11"/>
      <c r="BB25" s="11"/>
      <c r="BC25" s="11"/>
      <c r="BD25" s="11"/>
      <c r="BE25" s="5"/>
    </row>
    <row r="26" spans="1:57" ht="15.75" x14ac:dyDescent="0.25">
      <c r="A26" s="79" t="s">
        <v>355</v>
      </c>
      <c r="B26" s="73" t="s">
        <v>58</v>
      </c>
      <c r="C26" s="73" t="s">
        <v>58</v>
      </c>
      <c r="D26" s="73" t="s">
        <v>58</v>
      </c>
      <c r="E26" s="73" t="s">
        <v>58</v>
      </c>
      <c r="F26" s="73" t="s">
        <v>58</v>
      </c>
      <c r="G26" s="73" t="s">
        <v>58</v>
      </c>
      <c r="I26" s="49" t="s">
        <v>356</v>
      </c>
      <c r="J26" s="49" t="s">
        <v>108</v>
      </c>
      <c r="K26" s="49" t="s">
        <v>334</v>
      </c>
      <c r="L26" s="49" t="s">
        <v>338</v>
      </c>
      <c r="M26" s="49" t="s">
        <v>301</v>
      </c>
      <c r="N26" s="49" t="s">
        <v>339</v>
      </c>
      <c r="O26" s="5"/>
      <c r="P26" s="11"/>
      <c r="Q26" s="11"/>
      <c r="R26" s="11"/>
      <c r="S26" s="11"/>
      <c r="T26" s="11"/>
      <c r="U26" s="11"/>
      <c r="V26" s="5"/>
      <c r="W26" s="75" t="s">
        <v>167</v>
      </c>
      <c r="X26" s="75" t="s">
        <v>167</v>
      </c>
      <c r="Y26" s="75" t="s">
        <v>167</v>
      </c>
      <c r="Z26" s="75" t="s">
        <v>167</v>
      </c>
      <c r="AA26" s="75" t="s">
        <v>167</v>
      </c>
      <c r="AB26" s="75" t="s">
        <v>167</v>
      </c>
      <c r="AC26" s="5"/>
      <c r="AD26" s="75" t="s">
        <v>167</v>
      </c>
      <c r="AE26" s="75" t="s">
        <v>167</v>
      </c>
      <c r="AF26" s="75" t="s">
        <v>167</v>
      </c>
      <c r="AG26" s="39" t="s">
        <v>169</v>
      </c>
      <c r="AH26" s="75" t="s">
        <v>167</v>
      </c>
      <c r="AI26" s="75" t="s">
        <v>167</v>
      </c>
      <c r="AJ26" s="5"/>
      <c r="AK26" s="75" t="s">
        <v>167</v>
      </c>
      <c r="AL26" s="39" t="s">
        <v>169</v>
      </c>
      <c r="AM26" s="75" t="s">
        <v>167</v>
      </c>
      <c r="AN26" s="75" t="s">
        <v>167</v>
      </c>
      <c r="AO26" s="75" t="s">
        <v>167</v>
      </c>
      <c r="AP26" s="39" t="s">
        <v>169</v>
      </c>
      <c r="AQ26" s="5"/>
      <c r="AR26" s="11"/>
      <c r="AS26" s="11"/>
      <c r="AT26" s="11"/>
      <c r="AU26" s="11"/>
      <c r="AV26" s="11"/>
      <c r="AW26" s="11"/>
      <c r="AX26" s="8"/>
      <c r="AY26" s="11"/>
      <c r="AZ26" s="11"/>
      <c r="BA26" s="11"/>
      <c r="BB26" s="11"/>
      <c r="BC26" s="11"/>
      <c r="BD26" s="11"/>
      <c r="BE26" s="5"/>
    </row>
    <row r="27" spans="1:57" ht="15.75" x14ac:dyDescent="0.25">
      <c r="A27" s="78" t="s">
        <v>340</v>
      </c>
      <c r="B27" s="73" t="s">
        <v>58</v>
      </c>
      <c r="C27" s="73" t="s">
        <v>58</v>
      </c>
      <c r="D27" s="73" t="s">
        <v>58</v>
      </c>
      <c r="E27" s="73" t="s">
        <v>58</v>
      </c>
      <c r="F27" s="73" t="s">
        <v>58</v>
      </c>
      <c r="G27" s="73" t="s">
        <v>58</v>
      </c>
      <c r="I27" s="49" t="s">
        <v>357</v>
      </c>
      <c r="J27" s="49" t="s">
        <v>108</v>
      </c>
      <c r="K27" s="49" t="s">
        <v>334</v>
      </c>
      <c r="L27" s="49" t="s">
        <v>338</v>
      </c>
      <c r="M27" s="49" t="s">
        <v>301</v>
      </c>
      <c r="N27" s="49" t="s">
        <v>354</v>
      </c>
      <c r="O27" s="5"/>
      <c r="P27" s="11"/>
      <c r="Q27" s="11"/>
      <c r="R27" s="11"/>
      <c r="S27" s="11"/>
      <c r="T27" s="11"/>
      <c r="U27" s="11"/>
      <c r="V27" s="5"/>
      <c r="W27" s="75" t="s">
        <v>167</v>
      </c>
      <c r="X27" s="75" t="s">
        <v>167</v>
      </c>
      <c r="Y27" s="75" t="s">
        <v>167</v>
      </c>
      <c r="Z27" s="75" t="s">
        <v>167</v>
      </c>
      <c r="AA27" s="75" t="s">
        <v>167</v>
      </c>
      <c r="AB27" s="75" t="s">
        <v>167</v>
      </c>
      <c r="AC27" s="5"/>
      <c r="AD27" s="75" t="s">
        <v>167</v>
      </c>
      <c r="AE27" s="75" t="s">
        <v>167</v>
      </c>
      <c r="AF27" s="75" t="s">
        <v>167</v>
      </c>
      <c r="AG27" s="39" t="s">
        <v>169</v>
      </c>
      <c r="AH27" s="75" t="s">
        <v>167</v>
      </c>
      <c r="AI27" s="75" t="s">
        <v>167</v>
      </c>
      <c r="AJ27" s="5"/>
      <c r="AK27" s="75" t="s">
        <v>167</v>
      </c>
      <c r="AL27" s="39" t="s">
        <v>169</v>
      </c>
      <c r="AM27" s="75" t="s">
        <v>167</v>
      </c>
      <c r="AN27" s="75" t="s">
        <v>167</v>
      </c>
      <c r="AO27" s="75" t="s">
        <v>167</v>
      </c>
      <c r="AP27" s="39" t="s">
        <v>169</v>
      </c>
      <c r="AQ27" s="5"/>
      <c r="AR27" s="11"/>
      <c r="AS27" s="11"/>
      <c r="AT27" s="11"/>
      <c r="AU27" s="11"/>
      <c r="AV27" s="11"/>
      <c r="AW27" s="11"/>
      <c r="AX27" s="8"/>
      <c r="AY27" s="11"/>
      <c r="AZ27" s="11"/>
      <c r="BA27" s="11"/>
      <c r="BB27" s="11"/>
      <c r="BC27" s="11"/>
      <c r="BD27" s="11"/>
      <c r="BE27" s="5"/>
    </row>
    <row r="28" spans="1:57" ht="18.75" customHeight="1" x14ac:dyDescent="0.25">
      <c r="A28" s="78" t="s">
        <v>342</v>
      </c>
      <c r="B28" s="73" t="s">
        <v>58</v>
      </c>
      <c r="C28" s="73" t="s">
        <v>58</v>
      </c>
      <c r="D28" s="73" t="s">
        <v>58</v>
      </c>
      <c r="E28" s="73" t="s">
        <v>58</v>
      </c>
      <c r="F28" s="73" t="s">
        <v>58</v>
      </c>
      <c r="G28" s="73" t="s">
        <v>58</v>
      </c>
      <c r="I28" s="49" t="s">
        <v>358</v>
      </c>
      <c r="J28" s="49" t="s">
        <v>108</v>
      </c>
      <c r="K28" s="49" t="s">
        <v>334</v>
      </c>
      <c r="L28" s="49" t="s">
        <v>338</v>
      </c>
      <c r="M28" s="49" t="s">
        <v>301</v>
      </c>
      <c r="N28" s="49" t="s">
        <v>354</v>
      </c>
      <c r="O28" s="5"/>
      <c r="P28" s="11"/>
      <c r="Q28" s="11"/>
      <c r="R28" s="11"/>
      <c r="S28" s="11"/>
      <c r="T28" s="11"/>
      <c r="U28" s="11"/>
      <c r="V28" s="5"/>
      <c r="W28" s="75" t="s">
        <v>167</v>
      </c>
      <c r="X28" s="75" t="s">
        <v>167</v>
      </c>
      <c r="Y28" s="75" t="s">
        <v>167</v>
      </c>
      <c r="Z28" s="75" t="s">
        <v>167</v>
      </c>
      <c r="AA28" s="75" t="s">
        <v>167</v>
      </c>
      <c r="AB28" s="75" t="s">
        <v>167</v>
      </c>
      <c r="AC28" s="5"/>
      <c r="AD28" s="75" t="s">
        <v>167</v>
      </c>
      <c r="AE28" s="75" t="s">
        <v>167</v>
      </c>
      <c r="AF28" s="75" t="s">
        <v>167</v>
      </c>
      <c r="AG28" s="39" t="s">
        <v>169</v>
      </c>
      <c r="AH28" s="75" t="s">
        <v>167</v>
      </c>
      <c r="AI28" s="75" t="s">
        <v>167</v>
      </c>
      <c r="AJ28" s="5"/>
      <c r="AK28" s="75" t="s">
        <v>167</v>
      </c>
      <c r="AL28" s="39" t="s">
        <v>169</v>
      </c>
      <c r="AM28" s="75" t="s">
        <v>167</v>
      </c>
      <c r="AN28" s="75" t="s">
        <v>167</v>
      </c>
      <c r="AO28" s="75" t="s">
        <v>167</v>
      </c>
      <c r="AP28" s="39" t="s">
        <v>169</v>
      </c>
      <c r="AQ28" s="5"/>
      <c r="AR28" s="11"/>
      <c r="AS28" s="11"/>
      <c r="AT28" s="11"/>
      <c r="AU28" s="11"/>
      <c r="AV28" s="11"/>
      <c r="AW28" s="11"/>
      <c r="AX28" s="8"/>
      <c r="AY28" s="11"/>
      <c r="AZ28" s="11"/>
      <c r="BA28" s="11"/>
      <c r="BB28" s="11"/>
      <c r="BC28" s="11"/>
      <c r="BD28" s="11"/>
      <c r="BE28" s="5"/>
    </row>
    <row r="29" spans="1:57" ht="15.75" x14ac:dyDescent="0.25">
      <c r="I29" s="49"/>
      <c r="J29" s="49"/>
      <c r="K29" s="49"/>
      <c r="L29" s="49"/>
      <c r="M29" s="49"/>
      <c r="N29" s="49"/>
      <c r="O29" s="5"/>
      <c r="P29" s="11"/>
      <c r="Q29" s="11"/>
      <c r="R29" s="11"/>
      <c r="S29" s="11"/>
      <c r="T29" s="11"/>
      <c r="U29" s="11"/>
      <c r="V29" s="5"/>
      <c r="W29" s="11"/>
      <c r="X29" s="11"/>
      <c r="Y29" s="11"/>
      <c r="Z29" s="11"/>
      <c r="AA29" s="11"/>
      <c r="AB29" s="11"/>
      <c r="AC29" s="5"/>
      <c r="AD29" s="11"/>
      <c r="AE29" s="11"/>
      <c r="AF29" s="11"/>
      <c r="AG29" s="11"/>
      <c r="AH29" s="11"/>
      <c r="AI29" s="11"/>
      <c r="AJ29" s="5"/>
      <c r="AK29" s="11"/>
      <c r="AL29" s="11"/>
      <c r="AM29" s="11"/>
      <c r="AN29" s="11"/>
      <c r="AO29" s="11"/>
      <c r="AP29" s="11"/>
      <c r="AQ29" s="5"/>
      <c r="AR29" s="11"/>
      <c r="AS29" s="11"/>
      <c r="AT29" s="11"/>
      <c r="AU29" s="11"/>
      <c r="AV29" s="11"/>
      <c r="AW29" s="11"/>
      <c r="AX29" s="8"/>
      <c r="AY29" s="11"/>
      <c r="AZ29" s="11"/>
      <c r="BA29" s="11"/>
      <c r="BB29" s="11"/>
      <c r="BC29" s="11"/>
      <c r="BD29" s="11"/>
      <c r="BE29" s="5"/>
    </row>
    <row r="30" spans="1:57" ht="15.75" x14ac:dyDescent="0.25">
      <c r="A30" s="4" t="s">
        <v>359</v>
      </c>
      <c r="B30" s="4"/>
      <c r="C30" s="4"/>
      <c r="D30" s="4"/>
      <c r="E30" s="4"/>
      <c r="F30" s="4"/>
      <c r="G30" s="4"/>
      <c r="H30" s="84"/>
      <c r="I30" s="49"/>
      <c r="J30" s="49"/>
      <c r="K30" s="49"/>
      <c r="L30" s="49"/>
      <c r="M30" s="49"/>
      <c r="N30" s="49"/>
      <c r="O30" s="5"/>
      <c r="P30" s="11"/>
      <c r="Q30" s="11"/>
      <c r="R30" s="11"/>
      <c r="S30" s="11"/>
      <c r="T30" s="11"/>
      <c r="U30" s="11"/>
      <c r="V30" s="5"/>
      <c r="W30" s="75" t="s">
        <v>167</v>
      </c>
      <c r="X30" s="75" t="s">
        <v>167</v>
      </c>
      <c r="Y30" s="75" t="s">
        <v>167</v>
      </c>
      <c r="Z30" s="75" t="s">
        <v>167</v>
      </c>
      <c r="AA30" s="75" t="s">
        <v>167</v>
      </c>
      <c r="AB30" s="75" t="s">
        <v>167</v>
      </c>
      <c r="AC30" s="5"/>
      <c r="AD30" s="75" t="s">
        <v>167</v>
      </c>
      <c r="AE30" s="75" t="s">
        <v>167</v>
      </c>
      <c r="AF30" s="75" t="s">
        <v>167</v>
      </c>
      <c r="AG30" s="39" t="s">
        <v>169</v>
      </c>
      <c r="AH30" s="75" t="s">
        <v>167</v>
      </c>
      <c r="AI30" s="75" t="s">
        <v>167</v>
      </c>
      <c r="AJ30" s="5"/>
      <c r="AK30" s="75" t="s">
        <v>167</v>
      </c>
      <c r="AL30" s="39" t="s">
        <v>169</v>
      </c>
      <c r="AM30" s="75" t="s">
        <v>167</v>
      </c>
      <c r="AN30" s="75" t="s">
        <v>167</v>
      </c>
      <c r="AO30" s="75" t="s">
        <v>167</v>
      </c>
      <c r="AP30" s="39" t="s">
        <v>169</v>
      </c>
      <c r="AQ30" s="5"/>
      <c r="AR30" s="11"/>
      <c r="AS30" s="11"/>
      <c r="AT30" s="11"/>
      <c r="AU30" s="11"/>
      <c r="AV30" s="11"/>
      <c r="AW30" s="11"/>
      <c r="AX30" s="8"/>
      <c r="AY30" s="11"/>
      <c r="AZ30" s="11"/>
      <c r="BA30" s="11"/>
      <c r="BB30" s="11"/>
      <c r="BC30" s="11"/>
      <c r="BD30" s="11"/>
      <c r="BE30" s="5"/>
    </row>
    <row r="31" spans="1:57" s="189" customFormat="1" ht="25.5" x14ac:dyDescent="0.25">
      <c r="B31" s="185" t="s">
        <v>327</v>
      </c>
      <c r="C31" s="185" t="s">
        <v>328</v>
      </c>
      <c r="D31" s="185" t="s">
        <v>329</v>
      </c>
      <c r="E31" s="185" t="s">
        <v>330</v>
      </c>
      <c r="F31" s="185" t="s">
        <v>331</v>
      </c>
      <c r="G31" s="185" t="s">
        <v>332</v>
      </c>
      <c r="I31" s="190"/>
      <c r="J31" s="190"/>
      <c r="K31" s="190"/>
      <c r="L31" s="190"/>
      <c r="M31" s="190"/>
      <c r="N31" s="190"/>
      <c r="O31" s="191"/>
      <c r="P31" s="187"/>
      <c r="Q31" s="187"/>
      <c r="R31" s="187"/>
      <c r="S31" s="187"/>
      <c r="T31" s="187"/>
      <c r="U31" s="187"/>
      <c r="V31" s="191"/>
      <c r="W31" s="178" t="s">
        <v>167</v>
      </c>
      <c r="X31" s="178" t="s">
        <v>167</v>
      </c>
      <c r="Y31" s="178" t="s">
        <v>167</v>
      </c>
      <c r="Z31" s="178" t="s">
        <v>167</v>
      </c>
      <c r="AA31" s="178" t="s">
        <v>167</v>
      </c>
      <c r="AB31" s="178" t="s">
        <v>167</v>
      </c>
      <c r="AC31" s="191"/>
      <c r="AD31" s="178" t="s">
        <v>167</v>
      </c>
      <c r="AE31" s="178" t="s">
        <v>167</v>
      </c>
      <c r="AF31" s="178" t="s">
        <v>167</v>
      </c>
      <c r="AG31" s="182" t="s">
        <v>169</v>
      </c>
      <c r="AH31" s="178" t="s">
        <v>167</v>
      </c>
      <c r="AI31" s="178" t="s">
        <v>167</v>
      </c>
      <c r="AJ31" s="191"/>
      <c r="AK31" s="178" t="s">
        <v>167</v>
      </c>
      <c r="AL31" s="182" t="s">
        <v>169</v>
      </c>
      <c r="AM31" s="178" t="s">
        <v>167</v>
      </c>
      <c r="AN31" s="178" t="s">
        <v>167</v>
      </c>
      <c r="AO31" s="178" t="s">
        <v>167</v>
      </c>
      <c r="AP31" s="182" t="s">
        <v>169</v>
      </c>
      <c r="AQ31" s="191"/>
      <c r="AR31" s="187"/>
      <c r="AS31" s="187"/>
      <c r="AT31" s="187"/>
      <c r="AU31" s="187"/>
      <c r="AV31" s="187"/>
      <c r="AW31" s="187"/>
      <c r="AX31" s="192"/>
      <c r="AY31" s="187"/>
      <c r="AZ31" s="187"/>
      <c r="BA31" s="187"/>
      <c r="BB31" s="187"/>
      <c r="BC31" s="187"/>
      <c r="BD31" s="187"/>
      <c r="BE31" s="191"/>
    </row>
    <row r="32" spans="1:57" ht="15.75" x14ac:dyDescent="0.25">
      <c r="A32" s="78" t="s">
        <v>72</v>
      </c>
      <c r="B32" s="73" t="s">
        <v>71</v>
      </c>
      <c r="C32" s="73" t="s">
        <v>71</v>
      </c>
      <c r="D32" s="73" t="s">
        <v>71</v>
      </c>
      <c r="E32" s="73" t="s">
        <v>71</v>
      </c>
      <c r="F32" s="73" t="s">
        <v>71</v>
      </c>
      <c r="G32" s="73" t="s">
        <v>71</v>
      </c>
      <c r="I32" s="49" t="s">
        <v>360</v>
      </c>
      <c r="J32" s="49" t="s">
        <v>114</v>
      </c>
      <c r="K32" s="49" t="s">
        <v>334</v>
      </c>
      <c r="L32" s="49" t="s">
        <v>335</v>
      </c>
      <c r="M32" s="49" t="s">
        <v>301</v>
      </c>
      <c r="N32" s="49" t="s">
        <v>334</v>
      </c>
      <c r="O32" s="5"/>
      <c r="P32" s="11"/>
      <c r="Q32" s="11"/>
      <c r="R32" s="11"/>
      <c r="S32" s="11"/>
      <c r="T32" s="11"/>
      <c r="U32" s="11"/>
      <c r="V32" s="5"/>
      <c r="W32" s="75" t="s">
        <v>167</v>
      </c>
      <c r="X32" s="75" t="s">
        <v>167</v>
      </c>
      <c r="Y32" s="75" t="s">
        <v>167</v>
      </c>
      <c r="Z32" s="75" t="s">
        <v>167</v>
      </c>
      <c r="AA32" s="75" t="s">
        <v>167</v>
      </c>
      <c r="AB32" s="75" t="s">
        <v>167</v>
      </c>
      <c r="AC32" s="5"/>
      <c r="AD32" s="75" t="s">
        <v>167</v>
      </c>
      <c r="AE32" s="75" t="s">
        <v>167</v>
      </c>
      <c r="AF32" s="75" t="s">
        <v>167</v>
      </c>
      <c r="AG32" s="39" t="s">
        <v>169</v>
      </c>
      <c r="AH32" s="75" t="s">
        <v>167</v>
      </c>
      <c r="AI32" s="75" t="s">
        <v>167</v>
      </c>
      <c r="AJ32" s="5"/>
      <c r="AK32" s="75" t="s">
        <v>167</v>
      </c>
      <c r="AL32" s="39" t="s">
        <v>169</v>
      </c>
      <c r="AM32" s="75" t="s">
        <v>167</v>
      </c>
      <c r="AN32" s="75" t="s">
        <v>167</v>
      </c>
      <c r="AO32" s="75" t="s">
        <v>167</v>
      </c>
      <c r="AP32" s="39" t="s">
        <v>169</v>
      </c>
      <c r="AQ32" s="5"/>
      <c r="AR32" s="11"/>
      <c r="AS32" s="11"/>
      <c r="AT32" s="11"/>
      <c r="AU32" s="11"/>
      <c r="AV32" s="11"/>
      <c r="AW32" s="11"/>
      <c r="AX32" s="8"/>
      <c r="AY32" s="11"/>
      <c r="AZ32" s="11"/>
      <c r="BA32" s="11"/>
      <c r="BB32" s="11"/>
      <c r="BC32" s="11"/>
      <c r="BD32" s="11"/>
      <c r="BE32" s="5"/>
    </row>
    <row r="33" spans="1:57" ht="15.75" x14ac:dyDescent="0.25">
      <c r="A33" s="79" t="s">
        <v>352</v>
      </c>
      <c r="B33" s="73" t="s">
        <v>58</v>
      </c>
      <c r="C33" s="73" t="s">
        <v>58</v>
      </c>
      <c r="D33" s="73" t="s">
        <v>58</v>
      </c>
      <c r="E33" s="73" t="s">
        <v>58</v>
      </c>
      <c r="F33" s="73" t="s">
        <v>58</v>
      </c>
      <c r="G33" s="73" t="s">
        <v>58</v>
      </c>
      <c r="I33" s="49" t="s">
        <v>361</v>
      </c>
      <c r="J33" s="49" t="s">
        <v>108</v>
      </c>
      <c r="K33" s="49" t="s">
        <v>334</v>
      </c>
      <c r="L33" s="49" t="s">
        <v>338</v>
      </c>
      <c r="M33" s="49" t="s">
        <v>301</v>
      </c>
      <c r="N33" s="49" t="s">
        <v>354</v>
      </c>
      <c r="O33" s="5"/>
      <c r="P33" s="11"/>
      <c r="Q33" s="11"/>
      <c r="R33" s="11"/>
      <c r="S33" s="11"/>
      <c r="T33" s="11"/>
      <c r="U33" s="11"/>
      <c r="V33" s="5"/>
      <c r="W33" s="75" t="s">
        <v>167</v>
      </c>
      <c r="X33" s="75" t="s">
        <v>167</v>
      </c>
      <c r="Y33" s="75" t="s">
        <v>167</v>
      </c>
      <c r="Z33" s="75" t="s">
        <v>167</v>
      </c>
      <c r="AA33" s="75" t="s">
        <v>167</v>
      </c>
      <c r="AB33" s="75" t="s">
        <v>167</v>
      </c>
      <c r="AC33" s="5"/>
      <c r="AD33" s="75" t="s">
        <v>167</v>
      </c>
      <c r="AE33" s="75" t="s">
        <v>167</v>
      </c>
      <c r="AF33" s="75" t="s">
        <v>167</v>
      </c>
      <c r="AG33" s="39" t="s">
        <v>169</v>
      </c>
      <c r="AH33" s="75" t="s">
        <v>167</v>
      </c>
      <c r="AI33" s="75" t="s">
        <v>167</v>
      </c>
      <c r="AJ33" s="5"/>
      <c r="AK33" s="75" t="s">
        <v>167</v>
      </c>
      <c r="AL33" s="39" t="s">
        <v>169</v>
      </c>
      <c r="AM33" s="75" t="s">
        <v>167</v>
      </c>
      <c r="AN33" s="75" t="s">
        <v>167</v>
      </c>
      <c r="AO33" s="75" t="s">
        <v>167</v>
      </c>
      <c r="AP33" s="39" t="s">
        <v>169</v>
      </c>
      <c r="AQ33" s="5"/>
      <c r="AR33" s="11"/>
      <c r="AS33" s="11"/>
      <c r="AT33" s="11"/>
      <c r="AU33" s="11"/>
      <c r="AV33" s="11"/>
      <c r="AW33" s="11"/>
      <c r="AX33" s="8"/>
      <c r="AY33" s="11"/>
      <c r="AZ33" s="11"/>
      <c r="BA33" s="11"/>
      <c r="BB33" s="11"/>
      <c r="BC33" s="11"/>
      <c r="BD33" s="11"/>
      <c r="BE33" s="5"/>
    </row>
    <row r="34" spans="1:57" ht="15.75" x14ac:dyDescent="0.25">
      <c r="A34" s="79" t="s">
        <v>355</v>
      </c>
      <c r="B34" s="73" t="s">
        <v>58</v>
      </c>
      <c r="C34" s="73" t="s">
        <v>58</v>
      </c>
      <c r="D34" s="73" t="s">
        <v>58</v>
      </c>
      <c r="E34" s="73" t="s">
        <v>58</v>
      </c>
      <c r="F34" s="73" t="s">
        <v>58</v>
      </c>
      <c r="G34" s="73" t="s">
        <v>58</v>
      </c>
      <c r="I34" s="49" t="s">
        <v>362</v>
      </c>
      <c r="J34" s="49" t="s">
        <v>108</v>
      </c>
      <c r="K34" s="49" t="s">
        <v>334</v>
      </c>
      <c r="L34" s="49" t="s">
        <v>338</v>
      </c>
      <c r="M34" s="49" t="s">
        <v>301</v>
      </c>
      <c r="N34" s="49" t="s">
        <v>339</v>
      </c>
      <c r="O34" s="5"/>
      <c r="P34" s="11"/>
      <c r="Q34" s="11"/>
      <c r="R34" s="11"/>
      <c r="S34" s="11"/>
      <c r="T34" s="11"/>
      <c r="U34" s="11"/>
      <c r="V34" s="5"/>
      <c r="W34" s="75" t="s">
        <v>167</v>
      </c>
      <c r="X34" s="75" t="s">
        <v>167</v>
      </c>
      <c r="Y34" s="75" t="s">
        <v>167</v>
      </c>
      <c r="Z34" s="75" t="s">
        <v>167</v>
      </c>
      <c r="AA34" s="75" t="s">
        <v>167</v>
      </c>
      <c r="AB34" s="75" t="s">
        <v>167</v>
      </c>
      <c r="AC34" s="5"/>
      <c r="AD34" s="75" t="s">
        <v>167</v>
      </c>
      <c r="AE34" s="75" t="s">
        <v>167</v>
      </c>
      <c r="AF34" s="75" t="s">
        <v>167</v>
      </c>
      <c r="AG34" s="39" t="s">
        <v>169</v>
      </c>
      <c r="AH34" s="75" t="s">
        <v>167</v>
      </c>
      <c r="AI34" s="75" t="s">
        <v>167</v>
      </c>
      <c r="AJ34" s="5"/>
      <c r="AK34" s="75" t="s">
        <v>167</v>
      </c>
      <c r="AL34" s="39" t="s">
        <v>169</v>
      </c>
      <c r="AM34" s="75" t="s">
        <v>167</v>
      </c>
      <c r="AN34" s="75" t="s">
        <v>167</v>
      </c>
      <c r="AO34" s="75" t="s">
        <v>167</v>
      </c>
      <c r="AP34" s="39" t="s">
        <v>169</v>
      </c>
      <c r="AQ34" s="5"/>
      <c r="AR34" s="11"/>
      <c r="AS34" s="11"/>
      <c r="AT34" s="11"/>
      <c r="AU34" s="11"/>
      <c r="AV34" s="11"/>
      <c r="AW34" s="11"/>
      <c r="AX34" s="8"/>
      <c r="AY34" s="11"/>
      <c r="AZ34" s="11"/>
      <c r="BA34" s="11"/>
      <c r="BB34" s="11"/>
      <c r="BC34" s="11"/>
      <c r="BD34" s="11"/>
      <c r="BE34" s="5"/>
    </row>
    <row r="35" spans="1:57" ht="15.75" x14ac:dyDescent="0.25">
      <c r="A35" s="78" t="s">
        <v>340</v>
      </c>
      <c r="B35" s="73" t="s">
        <v>58</v>
      </c>
      <c r="C35" s="73" t="s">
        <v>58</v>
      </c>
      <c r="D35" s="73" t="s">
        <v>58</v>
      </c>
      <c r="E35" s="73" t="s">
        <v>58</v>
      </c>
      <c r="F35" s="73" t="s">
        <v>58</v>
      </c>
      <c r="G35" s="73" t="s">
        <v>58</v>
      </c>
      <c r="I35" s="49" t="s">
        <v>363</v>
      </c>
      <c r="J35" s="49" t="s">
        <v>108</v>
      </c>
      <c r="K35" s="49" t="s">
        <v>334</v>
      </c>
      <c r="L35" s="49" t="s">
        <v>338</v>
      </c>
      <c r="M35" s="49" t="s">
        <v>301</v>
      </c>
      <c r="N35" s="49" t="s">
        <v>354</v>
      </c>
      <c r="O35" s="5"/>
      <c r="P35" s="11"/>
      <c r="Q35" s="11"/>
      <c r="R35" s="11"/>
      <c r="S35" s="11"/>
      <c r="T35" s="11"/>
      <c r="U35" s="11"/>
      <c r="V35" s="5"/>
      <c r="W35" s="75" t="s">
        <v>167</v>
      </c>
      <c r="X35" s="75" t="s">
        <v>167</v>
      </c>
      <c r="Y35" s="75" t="s">
        <v>167</v>
      </c>
      <c r="Z35" s="75" t="s">
        <v>167</v>
      </c>
      <c r="AA35" s="75" t="s">
        <v>167</v>
      </c>
      <c r="AB35" s="75" t="s">
        <v>167</v>
      </c>
      <c r="AC35" s="5"/>
      <c r="AD35" s="75" t="s">
        <v>167</v>
      </c>
      <c r="AE35" s="75" t="s">
        <v>167</v>
      </c>
      <c r="AF35" s="75" t="s">
        <v>167</v>
      </c>
      <c r="AG35" s="39" t="s">
        <v>169</v>
      </c>
      <c r="AH35" s="75" t="s">
        <v>167</v>
      </c>
      <c r="AI35" s="75" t="s">
        <v>167</v>
      </c>
      <c r="AJ35" s="5"/>
      <c r="AK35" s="75" t="s">
        <v>167</v>
      </c>
      <c r="AL35" s="39" t="s">
        <v>169</v>
      </c>
      <c r="AM35" s="75" t="s">
        <v>167</v>
      </c>
      <c r="AN35" s="75" t="s">
        <v>167</v>
      </c>
      <c r="AO35" s="75" t="s">
        <v>167</v>
      </c>
      <c r="AP35" s="39" t="s">
        <v>169</v>
      </c>
      <c r="AQ35" s="5"/>
      <c r="AR35" s="11"/>
      <c r="AS35" s="11"/>
      <c r="AT35" s="11"/>
      <c r="AU35" s="11"/>
      <c r="AV35" s="11"/>
      <c r="AW35" s="11"/>
      <c r="AX35" s="8"/>
      <c r="AY35" s="11"/>
      <c r="AZ35" s="11"/>
      <c r="BA35" s="11"/>
      <c r="BB35" s="11"/>
      <c r="BC35" s="11"/>
      <c r="BD35" s="11"/>
      <c r="BE35" s="5"/>
    </row>
    <row r="36" spans="1:57" ht="15.75" x14ac:dyDescent="0.25">
      <c r="A36" s="78" t="s">
        <v>342</v>
      </c>
      <c r="B36" s="73" t="s">
        <v>58</v>
      </c>
      <c r="C36" s="73" t="s">
        <v>58</v>
      </c>
      <c r="D36" s="73" t="s">
        <v>58</v>
      </c>
      <c r="E36" s="73" t="s">
        <v>58</v>
      </c>
      <c r="F36" s="73" t="s">
        <v>58</v>
      </c>
      <c r="G36" s="73" t="s">
        <v>58</v>
      </c>
      <c r="I36" s="49" t="s">
        <v>364</v>
      </c>
      <c r="J36" s="49" t="s">
        <v>108</v>
      </c>
      <c r="K36" s="49" t="s">
        <v>334</v>
      </c>
      <c r="L36" s="49" t="s">
        <v>338</v>
      </c>
      <c r="M36" s="49" t="s">
        <v>301</v>
      </c>
      <c r="N36" s="49" t="s">
        <v>354</v>
      </c>
      <c r="O36" s="5"/>
      <c r="P36" s="11"/>
      <c r="Q36" s="11"/>
      <c r="R36" s="11"/>
      <c r="S36" s="11"/>
      <c r="T36" s="11"/>
      <c r="U36" s="11"/>
      <c r="V36" s="5"/>
      <c r="W36" s="75" t="s">
        <v>167</v>
      </c>
      <c r="X36" s="75" t="s">
        <v>167</v>
      </c>
      <c r="Y36" s="75" t="s">
        <v>167</v>
      </c>
      <c r="Z36" s="75" t="s">
        <v>167</v>
      </c>
      <c r="AA36" s="75" t="s">
        <v>167</v>
      </c>
      <c r="AB36" s="75" t="s">
        <v>167</v>
      </c>
      <c r="AC36" s="5"/>
      <c r="AD36" s="75" t="s">
        <v>167</v>
      </c>
      <c r="AE36" s="75" t="s">
        <v>167</v>
      </c>
      <c r="AF36" s="75" t="s">
        <v>167</v>
      </c>
      <c r="AG36" s="39" t="s">
        <v>169</v>
      </c>
      <c r="AH36" s="75" t="s">
        <v>167</v>
      </c>
      <c r="AI36" s="75" t="s">
        <v>167</v>
      </c>
      <c r="AJ36" s="5"/>
      <c r="AK36" s="75" t="s">
        <v>167</v>
      </c>
      <c r="AL36" s="39" t="s">
        <v>169</v>
      </c>
      <c r="AM36" s="75" t="s">
        <v>167</v>
      </c>
      <c r="AN36" s="75" t="s">
        <v>167</v>
      </c>
      <c r="AO36" s="75" t="s">
        <v>167</v>
      </c>
      <c r="AP36" s="39" t="s">
        <v>169</v>
      </c>
      <c r="AQ36" s="5"/>
      <c r="AR36" s="11"/>
      <c r="AS36" s="11"/>
      <c r="AT36" s="11"/>
      <c r="AU36" s="11"/>
      <c r="AV36" s="11"/>
      <c r="AW36" s="11"/>
      <c r="AX36" s="8"/>
      <c r="AY36" s="11"/>
      <c r="AZ36" s="11"/>
      <c r="BA36" s="11"/>
      <c r="BB36" s="11"/>
      <c r="BC36" s="11"/>
      <c r="BD36" s="11"/>
      <c r="BE36" s="5"/>
    </row>
    <row r="37" spans="1:57" ht="15.75" x14ac:dyDescent="0.25">
      <c r="I37" s="49"/>
      <c r="J37" s="49"/>
      <c r="K37" s="49"/>
      <c r="L37" s="49"/>
      <c r="M37" s="49"/>
      <c r="N37" s="49"/>
      <c r="O37" s="5"/>
      <c r="P37" s="11"/>
      <c r="Q37" s="11"/>
      <c r="R37" s="11"/>
      <c r="S37" s="11"/>
      <c r="T37" s="11"/>
      <c r="U37" s="11"/>
      <c r="V37" s="5"/>
      <c r="W37" s="11"/>
      <c r="X37" s="11"/>
      <c r="Y37" s="11"/>
      <c r="Z37" s="11"/>
      <c r="AA37" s="11"/>
      <c r="AB37" s="11"/>
      <c r="AC37" s="5"/>
      <c r="AD37" s="11"/>
      <c r="AE37" s="11"/>
      <c r="AF37" s="11"/>
      <c r="AG37" s="11"/>
      <c r="AH37" s="11"/>
      <c r="AI37" s="11"/>
      <c r="AJ37" s="5"/>
      <c r="AK37" s="11"/>
      <c r="AL37" s="11"/>
      <c r="AM37" s="11"/>
      <c r="AN37" s="11"/>
      <c r="AO37" s="11"/>
      <c r="AP37" s="11"/>
      <c r="AQ37" s="5"/>
      <c r="AR37" s="11"/>
      <c r="AS37" s="11"/>
      <c r="AT37" s="11"/>
      <c r="AU37" s="11"/>
      <c r="AV37" s="11"/>
      <c r="AW37" s="11"/>
      <c r="AX37" s="8"/>
      <c r="AY37" s="11"/>
      <c r="AZ37" s="11"/>
      <c r="BA37" s="11"/>
      <c r="BB37" s="11"/>
      <c r="BC37" s="11"/>
      <c r="BD37" s="11"/>
      <c r="BE37" s="5"/>
    </row>
    <row r="38" spans="1:57" ht="15.75" x14ac:dyDescent="0.25">
      <c r="A38" s="4" t="s">
        <v>365</v>
      </c>
      <c r="B38" s="4"/>
      <c r="C38" s="4"/>
      <c r="D38" s="4"/>
      <c r="E38" s="4"/>
      <c r="F38" s="4"/>
      <c r="G38" s="4"/>
      <c r="H38" s="84"/>
      <c r="I38" s="49"/>
      <c r="J38" s="49"/>
      <c r="K38" s="49"/>
      <c r="L38" s="49"/>
      <c r="M38" s="49"/>
      <c r="N38" s="49"/>
      <c r="O38" s="5"/>
      <c r="P38" s="11"/>
      <c r="Q38" s="11"/>
      <c r="R38" s="11"/>
      <c r="S38" s="11"/>
      <c r="T38" s="11"/>
      <c r="U38" s="11"/>
      <c r="V38" s="5"/>
      <c r="W38" s="75" t="s">
        <v>167</v>
      </c>
      <c r="X38" s="75" t="s">
        <v>167</v>
      </c>
      <c r="Y38" s="75" t="s">
        <v>167</v>
      </c>
      <c r="Z38" s="75" t="s">
        <v>167</v>
      </c>
      <c r="AA38" s="75" t="s">
        <v>167</v>
      </c>
      <c r="AB38" s="75" t="s">
        <v>167</v>
      </c>
      <c r="AC38" s="5"/>
      <c r="AD38" s="75" t="s">
        <v>167</v>
      </c>
      <c r="AE38" s="75" t="s">
        <v>167</v>
      </c>
      <c r="AF38" s="75" t="s">
        <v>167</v>
      </c>
      <c r="AG38" s="39" t="s">
        <v>169</v>
      </c>
      <c r="AH38" s="75" t="s">
        <v>167</v>
      </c>
      <c r="AI38" s="75" t="s">
        <v>167</v>
      </c>
      <c r="AJ38" s="5"/>
      <c r="AK38" s="75" t="s">
        <v>167</v>
      </c>
      <c r="AL38" s="39" t="s">
        <v>169</v>
      </c>
      <c r="AM38" s="75" t="s">
        <v>167</v>
      </c>
      <c r="AN38" s="75" t="s">
        <v>167</v>
      </c>
      <c r="AO38" s="75" t="s">
        <v>167</v>
      </c>
      <c r="AP38" s="39" t="s">
        <v>169</v>
      </c>
      <c r="AQ38" s="5"/>
      <c r="AR38" s="11"/>
      <c r="AS38" s="11"/>
      <c r="AT38" s="11"/>
      <c r="AU38" s="11"/>
      <c r="AV38" s="11"/>
      <c r="AW38" s="11"/>
      <c r="AX38" s="8"/>
      <c r="AY38" s="11"/>
      <c r="AZ38" s="11"/>
      <c r="BA38" s="11"/>
      <c r="BB38" s="11"/>
      <c r="BC38" s="11"/>
      <c r="BD38" s="11"/>
      <c r="BE38" s="5"/>
    </row>
    <row r="39" spans="1:57" s="189" customFormat="1" ht="25.5" x14ac:dyDescent="0.25">
      <c r="B39" s="185" t="s">
        <v>327</v>
      </c>
      <c r="C39" s="185" t="s">
        <v>328</v>
      </c>
      <c r="D39" s="185" t="s">
        <v>329</v>
      </c>
      <c r="E39" s="185" t="s">
        <v>330</v>
      </c>
      <c r="F39" s="185" t="s">
        <v>331</v>
      </c>
      <c r="G39" s="185" t="s">
        <v>332</v>
      </c>
      <c r="I39" s="190"/>
      <c r="J39" s="190"/>
      <c r="K39" s="190"/>
      <c r="L39" s="190"/>
      <c r="M39" s="190"/>
      <c r="N39" s="190"/>
      <c r="O39" s="191"/>
      <c r="P39" s="187"/>
      <c r="Q39" s="187"/>
      <c r="R39" s="187"/>
      <c r="S39" s="187"/>
      <c r="T39" s="187"/>
      <c r="U39" s="187"/>
      <c r="V39" s="191"/>
      <c r="W39" s="178" t="s">
        <v>167</v>
      </c>
      <c r="X39" s="178" t="s">
        <v>167</v>
      </c>
      <c r="Y39" s="178" t="s">
        <v>167</v>
      </c>
      <c r="Z39" s="178" t="s">
        <v>167</v>
      </c>
      <c r="AA39" s="178" t="s">
        <v>167</v>
      </c>
      <c r="AB39" s="178" t="s">
        <v>167</v>
      </c>
      <c r="AC39" s="191"/>
      <c r="AD39" s="178" t="s">
        <v>167</v>
      </c>
      <c r="AE39" s="178" t="s">
        <v>167</v>
      </c>
      <c r="AF39" s="178" t="s">
        <v>167</v>
      </c>
      <c r="AG39" s="182" t="s">
        <v>169</v>
      </c>
      <c r="AH39" s="178" t="s">
        <v>167</v>
      </c>
      <c r="AI39" s="178" t="s">
        <v>167</v>
      </c>
      <c r="AJ39" s="191"/>
      <c r="AK39" s="178" t="s">
        <v>167</v>
      </c>
      <c r="AL39" s="182" t="s">
        <v>169</v>
      </c>
      <c r="AM39" s="178" t="s">
        <v>167</v>
      </c>
      <c r="AN39" s="178" t="s">
        <v>167</v>
      </c>
      <c r="AO39" s="178" t="s">
        <v>167</v>
      </c>
      <c r="AP39" s="182" t="s">
        <v>169</v>
      </c>
      <c r="AQ39" s="191"/>
      <c r="AR39" s="187"/>
      <c r="AS39" s="187"/>
      <c r="AT39" s="187"/>
      <c r="AU39" s="187"/>
      <c r="AV39" s="187"/>
      <c r="AW39" s="187"/>
      <c r="AX39" s="192"/>
      <c r="AY39" s="187"/>
      <c r="AZ39" s="187"/>
      <c r="BA39" s="187"/>
      <c r="BB39" s="187"/>
      <c r="BC39" s="187"/>
      <c r="BD39" s="187"/>
      <c r="BE39" s="191"/>
    </row>
    <row r="40" spans="1:57" ht="15.75" x14ac:dyDescent="0.25">
      <c r="A40" s="78" t="s">
        <v>72</v>
      </c>
      <c r="B40" s="73" t="s">
        <v>71</v>
      </c>
      <c r="C40" s="73" t="s">
        <v>71</v>
      </c>
      <c r="D40" s="73" t="s">
        <v>71</v>
      </c>
      <c r="E40" s="73" t="s">
        <v>71</v>
      </c>
      <c r="F40" s="73" t="s">
        <v>71</v>
      </c>
      <c r="G40" s="73" t="s">
        <v>71</v>
      </c>
      <c r="I40" s="49" t="s">
        <v>366</v>
      </c>
      <c r="J40" s="49" t="s">
        <v>114</v>
      </c>
      <c r="K40" s="49" t="s">
        <v>334</v>
      </c>
      <c r="L40" s="49" t="s">
        <v>335</v>
      </c>
      <c r="M40" s="49" t="s">
        <v>301</v>
      </c>
      <c r="N40" s="49" t="s">
        <v>334</v>
      </c>
      <c r="O40" s="5"/>
      <c r="P40" s="11"/>
      <c r="Q40" s="11"/>
      <c r="R40" s="11"/>
      <c r="S40" s="11"/>
      <c r="T40" s="11"/>
      <c r="U40" s="11"/>
      <c r="V40" s="5"/>
      <c r="W40" s="75" t="s">
        <v>167</v>
      </c>
      <c r="X40" s="75" t="s">
        <v>167</v>
      </c>
      <c r="Y40" s="75" t="s">
        <v>167</v>
      </c>
      <c r="Z40" s="75" t="s">
        <v>167</v>
      </c>
      <c r="AA40" s="75" t="s">
        <v>167</v>
      </c>
      <c r="AB40" s="75" t="s">
        <v>167</v>
      </c>
      <c r="AC40" s="5"/>
      <c r="AD40" s="75" t="s">
        <v>167</v>
      </c>
      <c r="AE40" s="75" t="s">
        <v>167</v>
      </c>
      <c r="AF40" s="75" t="s">
        <v>167</v>
      </c>
      <c r="AG40" s="39" t="s">
        <v>169</v>
      </c>
      <c r="AH40" s="75" t="s">
        <v>167</v>
      </c>
      <c r="AI40" s="75" t="s">
        <v>167</v>
      </c>
      <c r="AJ40" s="5"/>
      <c r="AK40" s="75" t="s">
        <v>167</v>
      </c>
      <c r="AL40" s="39" t="s">
        <v>169</v>
      </c>
      <c r="AM40" s="75" t="s">
        <v>167</v>
      </c>
      <c r="AN40" s="75" t="s">
        <v>167</v>
      </c>
      <c r="AO40" s="75" t="s">
        <v>167</v>
      </c>
      <c r="AP40" s="39" t="s">
        <v>169</v>
      </c>
      <c r="AQ40" s="5"/>
      <c r="AR40" s="11"/>
      <c r="AS40" s="11"/>
      <c r="AT40" s="11"/>
      <c r="AU40" s="11"/>
      <c r="AV40" s="11"/>
      <c r="AW40" s="11"/>
      <c r="AX40" s="8"/>
      <c r="AY40" s="11"/>
      <c r="AZ40" s="11"/>
      <c r="BA40" s="11"/>
      <c r="BB40" s="11"/>
      <c r="BC40" s="11"/>
      <c r="BD40" s="11"/>
      <c r="BE40" s="5"/>
    </row>
    <row r="41" spans="1:57" ht="15.75" x14ac:dyDescent="0.25">
      <c r="A41" s="79" t="s">
        <v>367</v>
      </c>
      <c r="B41" s="73" t="s">
        <v>58</v>
      </c>
      <c r="C41" s="73" t="s">
        <v>58</v>
      </c>
      <c r="D41" s="73" t="s">
        <v>58</v>
      </c>
      <c r="E41" s="73" t="s">
        <v>58</v>
      </c>
      <c r="F41" s="73" t="s">
        <v>58</v>
      </c>
      <c r="G41" s="73" t="s">
        <v>58</v>
      </c>
      <c r="I41" s="49" t="s">
        <v>368</v>
      </c>
      <c r="J41" s="49" t="s">
        <v>108</v>
      </c>
      <c r="K41" s="49" t="s">
        <v>334</v>
      </c>
      <c r="L41" s="49" t="s">
        <v>338</v>
      </c>
      <c r="M41" s="49" t="s">
        <v>301</v>
      </c>
      <c r="N41" s="49" t="s">
        <v>339</v>
      </c>
      <c r="O41" s="5"/>
      <c r="P41" s="11"/>
      <c r="Q41" s="11"/>
      <c r="R41" s="11"/>
      <c r="S41" s="11"/>
      <c r="T41" s="11"/>
      <c r="U41" s="11"/>
      <c r="V41" s="5"/>
      <c r="W41" s="75" t="s">
        <v>167</v>
      </c>
      <c r="X41" s="75" t="s">
        <v>167</v>
      </c>
      <c r="Y41" s="75" t="s">
        <v>167</v>
      </c>
      <c r="Z41" s="75" t="s">
        <v>167</v>
      </c>
      <c r="AA41" s="75" t="s">
        <v>167</v>
      </c>
      <c r="AB41" s="75" t="s">
        <v>167</v>
      </c>
      <c r="AC41" s="5"/>
      <c r="AD41" s="75" t="s">
        <v>167</v>
      </c>
      <c r="AE41" s="75" t="s">
        <v>167</v>
      </c>
      <c r="AF41" s="75" t="s">
        <v>167</v>
      </c>
      <c r="AG41" s="39" t="s">
        <v>169</v>
      </c>
      <c r="AH41" s="75" t="s">
        <v>167</v>
      </c>
      <c r="AI41" s="75" t="s">
        <v>167</v>
      </c>
      <c r="AJ41" s="5"/>
      <c r="AK41" s="75" t="s">
        <v>167</v>
      </c>
      <c r="AL41" s="39" t="s">
        <v>169</v>
      </c>
      <c r="AM41" s="75" t="s">
        <v>167</v>
      </c>
      <c r="AN41" s="75" t="s">
        <v>167</v>
      </c>
      <c r="AO41" s="75" t="s">
        <v>167</v>
      </c>
      <c r="AP41" s="39" t="s">
        <v>169</v>
      </c>
      <c r="AQ41" s="5"/>
      <c r="AR41" s="11"/>
      <c r="AS41" s="11"/>
      <c r="AT41" s="11"/>
      <c r="AU41" s="11"/>
      <c r="AV41" s="11"/>
      <c r="AW41" s="11"/>
      <c r="AX41" s="8"/>
      <c r="AY41" s="11"/>
      <c r="AZ41" s="11"/>
      <c r="BA41" s="11"/>
      <c r="BB41" s="11"/>
      <c r="BC41" s="11"/>
      <c r="BD41" s="11"/>
      <c r="BE41" s="5"/>
    </row>
    <row r="42" spans="1:57" ht="15.75" x14ac:dyDescent="0.25">
      <c r="A42" s="79" t="s">
        <v>369</v>
      </c>
      <c r="B42" s="73" t="s">
        <v>58</v>
      </c>
      <c r="C42" s="73" t="s">
        <v>58</v>
      </c>
      <c r="D42" s="73" t="s">
        <v>58</v>
      </c>
      <c r="E42" s="73" t="s">
        <v>58</v>
      </c>
      <c r="F42" s="73" t="s">
        <v>58</v>
      </c>
      <c r="G42" s="73" t="s">
        <v>58</v>
      </c>
      <c r="I42" s="49" t="s">
        <v>370</v>
      </c>
      <c r="J42" s="49" t="s">
        <v>108</v>
      </c>
      <c r="K42" s="49" t="s">
        <v>334</v>
      </c>
      <c r="L42" s="49" t="s">
        <v>338</v>
      </c>
      <c r="M42" s="49" t="s">
        <v>301</v>
      </c>
      <c r="N42" s="49" t="s">
        <v>354</v>
      </c>
      <c r="O42" s="5"/>
      <c r="P42" s="11"/>
      <c r="Q42" s="11"/>
      <c r="R42" s="11"/>
      <c r="S42" s="11"/>
      <c r="T42" s="11"/>
      <c r="U42" s="11"/>
      <c r="V42" s="5"/>
      <c r="W42" s="75" t="s">
        <v>167</v>
      </c>
      <c r="X42" s="75" t="s">
        <v>167</v>
      </c>
      <c r="Y42" s="75" t="s">
        <v>167</v>
      </c>
      <c r="Z42" s="75" t="s">
        <v>167</v>
      </c>
      <c r="AA42" s="75" t="s">
        <v>167</v>
      </c>
      <c r="AB42" s="75" t="s">
        <v>167</v>
      </c>
      <c r="AC42" s="5"/>
      <c r="AD42" s="75" t="s">
        <v>167</v>
      </c>
      <c r="AE42" s="75" t="s">
        <v>167</v>
      </c>
      <c r="AF42" s="75" t="s">
        <v>167</v>
      </c>
      <c r="AG42" s="39" t="s">
        <v>169</v>
      </c>
      <c r="AH42" s="75" t="s">
        <v>167</v>
      </c>
      <c r="AI42" s="75" t="s">
        <v>167</v>
      </c>
      <c r="AJ42" s="5"/>
      <c r="AK42" s="75" t="s">
        <v>167</v>
      </c>
      <c r="AL42" s="39" t="s">
        <v>169</v>
      </c>
      <c r="AM42" s="75" t="s">
        <v>167</v>
      </c>
      <c r="AN42" s="75" t="s">
        <v>167</v>
      </c>
      <c r="AO42" s="75" t="s">
        <v>167</v>
      </c>
      <c r="AP42" s="39" t="s">
        <v>169</v>
      </c>
      <c r="AQ42" s="5"/>
      <c r="AR42" s="11"/>
      <c r="AS42" s="11"/>
      <c r="AT42" s="11"/>
      <c r="AU42" s="11"/>
      <c r="AV42" s="11"/>
      <c r="AW42" s="11"/>
      <c r="AX42" s="8"/>
      <c r="AY42" s="11"/>
      <c r="AZ42" s="11"/>
      <c r="BA42" s="11"/>
      <c r="BB42" s="11"/>
      <c r="BC42" s="11"/>
      <c r="BD42" s="11"/>
      <c r="BE42" s="5"/>
    </row>
    <row r="43" spans="1:57" ht="15.75" x14ac:dyDescent="0.25">
      <c r="A43" s="78" t="s">
        <v>340</v>
      </c>
      <c r="B43" s="73" t="s">
        <v>58</v>
      </c>
      <c r="C43" s="73" t="s">
        <v>58</v>
      </c>
      <c r="D43" s="73" t="s">
        <v>58</v>
      </c>
      <c r="E43" s="73" t="s">
        <v>58</v>
      </c>
      <c r="F43" s="73" t="s">
        <v>58</v>
      </c>
      <c r="G43" s="73" t="s">
        <v>58</v>
      </c>
      <c r="I43" s="49" t="s">
        <v>371</v>
      </c>
      <c r="J43" s="49" t="s">
        <v>108</v>
      </c>
      <c r="K43" s="49" t="s">
        <v>334</v>
      </c>
      <c r="L43" s="49" t="s">
        <v>338</v>
      </c>
      <c r="M43" s="49" t="s">
        <v>301</v>
      </c>
      <c r="N43" s="49" t="s">
        <v>354</v>
      </c>
      <c r="O43" s="5"/>
      <c r="P43" s="11"/>
      <c r="Q43" s="11"/>
      <c r="R43" s="11"/>
      <c r="S43" s="11"/>
      <c r="T43" s="11"/>
      <c r="U43" s="11"/>
      <c r="V43" s="5"/>
      <c r="W43" s="75" t="s">
        <v>167</v>
      </c>
      <c r="X43" s="75" t="s">
        <v>167</v>
      </c>
      <c r="Y43" s="75" t="s">
        <v>167</v>
      </c>
      <c r="Z43" s="75" t="s">
        <v>167</v>
      </c>
      <c r="AA43" s="75" t="s">
        <v>167</v>
      </c>
      <c r="AB43" s="75" t="s">
        <v>167</v>
      </c>
      <c r="AC43" s="5"/>
      <c r="AD43" s="75" t="s">
        <v>167</v>
      </c>
      <c r="AE43" s="75" t="s">
        <v>167</v>
      </c>
      <c r="AF43" s="75" t="s">
        <v>167</v>
      </c>
      <c r="AG43" s="39" t="s">
        <v>169</v>
      </c>
      <c r="AH43" s="75" t="s">
        <v>167</v>
      </c>
      <c r="AI43" s="75" t="s">
        <v>167</v>
      </c>
      <c r="AJ43" s="5"/>
      <c r="AK43" s="75" t="s">
        <v>167</v>
      </c>
      <c r="AL43" s="39" t="s">
        <v>169</v>
      </c>
      <c r="AM43" s="75" t="s">
        <v>167</v>
      </c>
      <c r="AN43" s="75" t="s">
        <v>167</v>
      </c>
      <c r="AO43" s="75" t="s">
        <v>167</v>
      </c>
      <c r="AP43" s="39" t="s">
        <v>169</v>
      </c>
      <c r="AQ43" s="5"/>
      <c r="AR43" s="11"/>
      <c r="AS43" s="11"/>
      <c r="AT43" s="11"/>
      <c r="AU43" s="11"/>
      <c r="AV43" s="11"/>
      <c r="AW43" s="11"/>
      <c r="AX43" s="8"/>
      <c r="AY43" s="11"/>
      <c r="AZ43" s="11"/>
      <c r="BA43" s="11"/>
      <c r="BB43" s="11"/>
      <c r="BC43" s="11"/>
      <c r="BD43" s="11"/>
      <c r="BE43" s="5"/>
    </row>
    <row r="44" spans="1:57" ht="15.75" x14ac:dyDescent="0.25">
      <c r="A44" s="78" t="s">
        <v>342</v>
      </c>
      <c r="B44" s="73" t="s">
        <v>58</v>
      </c>
      <c r="C44" s="73" t="s">
        <v>58</v>
      </c>
      <c r="D44" s="73" t="s">
        <v>58</v>
      </c>
      <c r="E44" s="73" t="s">
        <v>58</v>
      </c>
      <c r="F44" s="73" t="s">
        <v>58</v>
      </c>
      <c r="G44" s="73" t="s">
        <v>58</v>
      </c>
      <c r="I44" s="49" t="s">
        <v>372</v>
      </c>
      <c r="J44" s="49" t="s">
        <v>108</v>
      </c>
      <c r="K44" s="49" t="s">
        <v>334</v>
      </c>
      <c r="L44" s="49" t="s">
        <v>338</v>
      </c>
      <c r="M44" s="49" t="s">
        <v>301</v>
      </c>
      <c r="N44" s="49" t="s">
        <v>354</v>
      </c>
      <c r="O44" s="5"/>
      <c r="P44" s="11"/>
      <c r="Q44" s="11"/>
      <c r="R44" s="11"/>
      <c r="S44" s="11"/>
      <c r="T44" s="11"/>
      <c r="U44" s="11"/>
      <c r="V44" s="5"/>
      <c r="W44" s="75" t="s">
        <v>167</v>
      </c>
      <c r="X44" s="75" t="s">
        <v>167</v>
      </c>
      <c r="Y44" s="75" t="s">
        <v>167</v>
      </c>
      <c r="Z44" s="75" t="s">
        <v>167</v>
      </c>
      <c r="AA44" s="75" t="s">
        <v>167</v>
      </c>
      <c r="AB44" s="75" t="s">
        <v>167</v>
      </c>
      <c r="AC44" s="5"/>
      <c r="AD44" s="75" t="s">
        <v>167</v>
      </c>
      <c r="AE44" s="75" t="s">
        <v>167</v>
      </c>
      <c r="AF44" s="75" t="s">
        <v>167</v>
      </c>
      <c r="AG44" s="39" t="s">
        <v>169</v>
      </c>
      <c r="AH44" s="75" t="s">
        <v>167</v>
      </c>
      <c r="AI44" s="75" t="s">
        <v>167</v>
      </c>
      <c r="AJ44" s="5"/>
      <c r="AK44" s="75" t="s">
        <v>167</v>
      </c>
      <c r="AL44" s="39" t="s">
        <v>169</v>
      </c>
      <c r="AM44" s="75" t="s">
        <v>167</v>
      </c>
      <c r="AN44" s="75" t="s">
        <v>167</v>
      </c>
      <c r="AO44" s="75" t="s">
        <v>167</v>
      </c>
      <c r="AP44" s="39" t="s">
        <v>169</v>
      </c>
      <c r="AQ44" s="5"/>
      <c r="AR44" s="11"/>
      <c r="AS44" s="11"/>
      <c r="AT44" s="11"/>
      <c r="AU44" s="11"/>
      <c r="AV44" s="11"/>
      <c r="AW44" s="11"/>
      <c r="AX44" s="8"/>
      <c r="AY44" s="11"/>
      <c r="AZ44" s="11"/>
      <c r="BA44" s="11"/>
      <c r="BB44" s="11"/>
      <c r="BC44" s="11"/>
      <c r="BD44" s="11"/>
      <c r="BE44" s="5"/>
    </row>
    <row r="45" spans="1:57" ht="15.75" x14ac:dyDescent="0.25">
      <c r="I45" s="49"/>
      <c r="J45" s="49"/>
      <c r="K45" s="49"/>
      <c r="L45" s="49"/>
      <c r="M45" s="49"/>
      <c r="N45" s="49"/>
      <c r="O45" s="5"/>
      <c r="P45" s="11"/>
      <c r="Q45" s="11"/>
      <c r="R45" s="11"/>
      <c r="S45" s="11"/>
      <c r="T45" s="11"/>
      <c r="U45" s="11"/>
      <c r="V45" s="5"/>
      <c r="W45" s="11"/>
      <c r="X45" s="11"/>
      <c r="Y45" s="11"/>
      <c r="Z45" s="11"/>
      <c r="AA45" s="11"/>
      <c r="AB45" s="11"/>
      <c r="AC45" s="5"/>
      <c r="AD45" s="11"/>
      <c r="AE45" s="11"/>
      <c r="AF45" s="11"/>
      <c r="AG45" s="11"/>
      <c r="AH45" s="11"/>
      <c r="AI45" s="11"/>
      <c r="AJ45" s="5"/>
      <c r="AK45" s="11"/>
      <c r="AL45" s="11"/>
      <c r="AM45" s="11"/>
      <c r="AN45" s="11"/>
      <c r="AO45" s="11"/>
      <c r="AP45" s="11"/>
      <c r="AQ45" s="5"/>
      <c r="AR45" s="11"/>
      <c r="AS45" s="11"/>
      <c r="AT45" s="11"/>
      <c r="AU45" s="11"/>
      <c r="AV45" s="11"/>
      <c r="AW45" s="11"/>
      <c r="AX45" s="8"/>
      <c r="AY45" s="11"/>
      <c r="AZ45" s="11"/>
      <c r="BA45" s="11"/>
      <c r="BB45" s="11"/>
      <c r="BC45" s="11"/>
      <c r="BD45" s="11"/>
      <c r="BE45" s="5"/>
    </row>
    <row r="46" spans="1:57" ht="15.75" x14ac:dyDescent="0.25">
      <c r="A46" s="4" t="s">
        <v>373</v>
      </c>
      <c r="B46" s="4"/>
      <c r="C46" s="4"/>
      <c r="D46" s="4"/>
      <c r="E46" s="4"/>
      <c r="F46" s="4"/>
      <c r="G46" s="4"/>
      <c r="H46" s="84"/>
      <c r="I46" s="49"/>
      <c r="J46" s="49"/>
      <c r="K46" s="49"/>
      <c r="L46" s="49"/>
      <c r="M46" s="49"/>
      <c r="N46" s="49"/>
      <c r="O46" s="5"/>
      <c r="P46" s="11"/>
      <c r="Q46" s="11"/>
      <c r="R46" s="11"/>
      <c r="S46" s="11"/>
      <c r="T46" s="11"/>
      <c r="U46" s="11"/>
      <c r="V46" s="5"/>
      <c r="W46" s="75" t="s">
        <v>167</v>
      </c>
      <c r="X46" s="75" t="s">
        <v>167</v>
      </c>
      <c r="Y46" s="75" t="s">
        <v>167</v>
      </c>
      <c r="Z46" s="75" t="s">
        <v>167</v>
      </c>
      <c r="AA46" s="75" t="s">
        <v>167</v>
      </c>
      <c r="AB46" s="75" t="s">
        <v>167</v>
      </c>
      <c r="AC46" s="5"/>
      <c r="AD46" s="75" t="s">
        <v>167</v>
      </c>
      <c r="AE46" s="75" t="s">
        <v>167</v>
      </c>
      <c r="AF46" s="75" t="s">
        <v>167</v>
      </c>
      <c r="AG46" s="39" t="s">
        <v>169</v>
      </c>
      <c r="AH46" s="75" t="s">
        <v>167</v>
      </c>
      <c r="AI46" s="75" t="s">
        <v>167</v>
      </c>
      <c r="AJ46" s="5"/>
      <c r="AK46" s="75" t="s">
        <v>167</v>
      </c>
      <c r="AL46" s="39" t="s">
        <v>169</v>
      </c>
      <c r="AM46" s="75" t="s">
        <v>167</v>
      </c>
      <c r="AN46" s="75" t="s">
        <v>167</v>
      </c>
      <c r="AO46" s="75" t="s">
        <v>167</v>
      </c>
      <c r="AP46" s="39" t="s">
        <v>169</v>
      </c>
      <c r="AQ46" s="5"/>
      <c r="AR46" s="11"/>
      <c r="AS46" s="11"/>
      <c r="AT46" s="11"/>
      <c r="AU46" s="11"/>
      <c r="AV46" s="11"/>
      <c r="AW46" s="11"/>
      <c r="AX46" s="8"/>
      <c r="AY46" s="11"/>
      <c r="AZ46" s="11"/>
      <c r="BA46" s="11"/>
      <c r="BB46" s="11"/>
      <c r="BC46" s="11"/>
      <c r="BD46" s="11"/>
      <c r="BE46" s="5"/>
    </row>
    <row r="47" spans="1:57" s="189" customFormat="1" ht="25.5" x14ac:dyDescent="0.25">
      <c r="B47" s="185" t="s">
        <v>327</v>
      </c>
      <c r="C47" s="185" t="s">
        <v>328</v>
      </c>
      <c r="D47" s="185" t="s">
        <v>329</v>
      </c>
      <c r="E47" s="185" t="s">
        <v>330</v>
      </c>
      <c r="F47" s="185" t="s">
        <v>331</v>
      </c>
      <c r="G47" s="185" t="s">
        <v>332</v>
      </c>
      <c r="I47" s="190"/>
      <c r="J47" s="190"/>
      <c r="K47" s="190"/>
      <c r="L47" s="190"/>
      <c r="M47" s="190"/>
      <c r="N47" s="190"/>
      <c r="O47" s="191"/>
      <c r="P47" s="187"/>
      <c r="Q47" s="187"/>
      <c r="R47" s="187"/>
      <c r="S47" s="187"/>
      <c r="T47" s="187"/>
      <c r="U47" s="187"/>
      <c r="V47" s="191"/>
      <c r="W47" s="178" t="s">
        <v>167</v>
      </c>
      <c r="X47" s="178" t="s">
        <v>167</v>
      </c>
      <c r="Y47" s="178" t="s">
        <v>167</v>
      </c>
      <c r="Z47" s="178" t="s">
        <v>167</v>
      </c>
      <c r="AA47" s="178" t="s">
        <v>167</v>
      </c>
      <c r="AB47" s="178" t="s">
        <v>167</v>
      </c>
      <c r="AC47" s="191"/>
      <c r="AD47" s="178" t="s">
        <v>167</v>
      </c>
      <c r="AE47" s="178" t="s">
        <v>167</v>
      </c>
      <c r="AF47" s="178" t="s">
        <v>167</v>
      </c>
      <c r="AG47" s="182" t="s">
        <v>169</v>
      </c>
      <c r="AH47" s="178" t="s">
        <v>167</v>
      </c>
      <c r="AI47" s="178" t="s">
        <v>167</v>
      </c>
      <c r="AJ47" s="191"/>
      <c r="AK47" s="178" t="s">
        <v>167</v>
      </c>
      <c r="AL47" s="182" t="s">
        <v>169</v>
      </c>
      <c r="AM47" s="178" t="s">
        <v>167</v>
      </c>
      <c r="AN47" s="178" t="s">
        <v>167</v>
      </c>
      <c r="AO47" s="178" t="s">
        <v>167</v>
      </c>
      <c r="AP47" s="182" t="s">
        <v>169</v>
      </c>
      <c r="AQ47" s="191"/>
      <c r="AR47" s="187"/>
      <c r="AS47" s="187"/>
      <c r="AT47" s="187"/>
      <c r="AU47" s="187"/>
      <c r="AV47" s="187"/>
      <c r="AW47" s="187"/>
      <c r="AX47" s="192"/>
      <c r="AY47" s="187"/>
      <c r="AZ47" s="187"/>
      <c r="BA47" s="187"/>
      <c r="BB47" s="187"/>
      <c r="BC47" s="187"/>
      <c r="BD47" s="187"/>
      <c r="BE47" s="191"/>
    </row>
    <row r="48" spans="1:57" ht="15.75" x14ac:dyDescent="0.25">
      <c r="A48" s="78" t="s">
        <v>72</v>
      </c>
      <c r="B48" s="73" t="s">
        <v>71</v>
      </c>
      <c r="C48" s="73" t="s">
        <v>71</v>
      </c>
      <c r="D48" s="73" t="s">
        <v>71</v>
      </c>
      <c r="E48" s="73" t="s">
        <v>71</v>
      </c>
      <c r="F48" s="73" t="s">
        <v>71</v>
      </c>
      <c r="G48" s="73" t="s">
        <v>71</v>
      </c>
      <c r="I48" s="49" t="s">
        <v>374</v>
      </c>
      <c r="J48" s="49" t="s">
        <v>114</v>
      </c>
      <c r="K48" s="49" t="s">
        <v>334</v>
      </c>
      <c r="L48" s="49" t="s">
        <v>335</v>
      </c>
      <c r="M48" s="49" t="s">
        <v>301</v>
      </c>
      <c r="N48" s="49" t="s">
        <v>334</v>
      </c>
      <c r="O48" s="5"/>
      <c r="P48" s="11"/>
      <c r="Q48" s="11"/>
      <c r="R48" s="11"/>
      <c r="S48" s="11"/>
      <c r="T48" s="11"/>
      <c r="U48" s="11"/>
      <c r="V48" s="5"/>
      <c r="W48" s="75" t="s">
        <v>167</v>
      </c>
      <c r="X48" s="75" t="s">
        <v>167</v>
      </c>
      <c r="Y48" s="75" t="s">
        <v>167</v>
      </c>
      <c r="Z48" s="75" t="s">
        <v>167</v>
      </c>
      <c r="AA48" s="75" t="s">
        <v>167</v>
      </c>
      <c r="AB48" s="75" t="s">
        <v>167</v>
      </c>
      <c r="AC48" s="5"/>
      <c r="AD48" s="75" t="s">
        <v>167</v>
      </c>
      <c r="AE48" s="75" t="s">
        <v>167</v>
      </c>
      <c r="AF48" s="75" t="s">
        <v>167</v>
      </c>
      <c r="AG48" s="39" t="s">
        <v>169</v>
      </c>
      <c r="AH48" s="75" t="s">
        <v>167</v>
      </c>
      <c r="AI48" s="75" t="s">
        <v>167</v>
      </c>
      <c r="AJ48" s="5"/>
      <c r="AK48" s="75" t="s">
        <v>167</v>
      </c>
      <c r="AL48" s="39" t="s">
        <v>169</v>
      </c>
      <c r="AM48" s="75" t="s">
        <v>167</v>
      </c>
      <c r="AN48" s="75" t="s">
        <v>167</v>
      </c>
      <c r="AO48" s="75" t="s">
        <v>167</v>
      </c>
      <c r="AP48" s="39" t="s">
        <v>169</v>
      </c>
      <c r="AQ48" s="5"/>
      <c r="AR48" s="11"/>
      <c r="AS48" s="11"/>
      <c r="AT48" s="11"/>
      <c r="AU48" s="11"/>
      <c r="AV48" s="11"/>
      <c r="AW48" s="11"/>
      <c r="AX48" s="8"/>
      <c r="AY48" s="11"/>
      <c r="AZ48" s="11"/>
      <c r="BA48" s="11"/>
      <c r="BB48" s="11"/>
      <c r="BC48" s="11"/>
      <c r="BD48" s="11"/>
      <c r="BE48" s="5"/>
    </row>
    <row r="49" spans="1:57" ht="15.75" x14ac:dyDescent="0.25">
      <c r="A49" s="79" t="s">
        <v>375</v>
      </c>
      <c r="B49" s="73" t="s">
        <v>58</v>
      </c>
      <c r="C49" s="73" t="s">
        <v>58</v>
      </c>
      <c r="D49" s="73" t="s">
        <v>58</v>
      </c>
      <c r="E49" s="73" t="s">
        <v>58</v>
      </c>
      <c r="F49" s="73" t="s">
        <v>58</v>
      </c>
      <c r="G49" s="73" t="s">
        <v>58</v>
      </c>
      <c r="I49" s="49" t="s">
        <v>376</v>
      </c>
      <c r="J49" s="49" t="s">
        <v>108</v>
      </c>
      <c r="K49" s="49" t="s">
        <v>334</v>
      </c>
      <c r="L49" s="49" t="s">
        <v>338</v>
      </c>
      <c r="M49" s="49" t="s">
        <v>301</v>
      </c>
      <c r="N49" s="49" t="s">
        <v>339</v>
      </c>
      <c r="O49" s="5"/>
      <c r="P49" s="11"/>
      <c r="Q49" s="11"/>
      <c r="R49" s="11"/>
      <c r="S49" s="11"/>
      <c r="T49" s="11"/>
      <c r="U49" s="11"/>
      <c r="V49" s="5"/>
      <c r="W49" s="75" t="s">
        <v>167</v>
      </c>
      <c r="X49" s="75" t="s">
        <v>167</v>
      </c>
      <c r="Y49" s="75" t="s">
        <v>167</v>
      </c>
      <c r="Z49" s="75" t="s">
        <v>167</v>
      </c>
      <c r="AA49" s="75" t="s">
        <v>167</v>
      </c>
      <c r="AB49" s="75" t="s">
        <v>167</v>
      </c>
      <c r="AC49" s="5"/>
      <c r="AD49" s="75" t="s">
        <v>167</v>
      </c>
      <c r="AE49" s="75" t="s">
        <v>167</v>
      </c>
      <c r="AF49" s="75" t="s">
        <v>167</v>
      </c>
      <c r="AG49" s="39" t="s">
        <v>169</v>
      </c>
      <c r="AH49" s="75" t="s">
        <v>167</v>
      </c>
      <c r="AI49" s="75" t="s">
        <v>167</v>
      </c>
      <c r="AJ49" s="5"/>
      <c r="AK49" s="75" t="s">
        <v>167</v>
      </c>
      <c r="AL49" s="39" t="s">
        <v>169</v>
      </c>
      <c r="AM49" s="75" t="s">
        <v>167</v>
      </c>
      <c r="AN49" s="75" t="s">
        <v>167</v>
      </c>
      <c r="AO49" s="75" t="s">
        <v>167</v>
      </c>
      <c r="AP49" s="39" t="s">
        <v>169</v>
      </c>
      <c r="AQ49" s="5"/>
      <c r="AR49" s="11"/>
      <c r="AS49" s="11"/>
      <c r="AT49" s="11"/>
      <c r="AU49" s="11"/>
      <c r="AV49" s="11"/>
      <c r="AW49" s="11"/>
      <c r="AX49" s="8"/>
      <c r="AY49" s="11"/>
      <c r="AZ49" s="11"/>
      <c r="BA49" s="11"/>
      <c r="BB49" s="11"/>
      <c r="BC49" s="11"/>
      <c r="BD49" s="11"/>
      <c r="BE49" s="5"/>
    </row>
    <row r="50" spans="1:57" ht="15.75" x14ac:dyDescent="0.25">
      <c r="A50" s="78" t="s">
        <v>377</v>
      </c>
      <c r="B50" s="73" t="s">
        <v>58</v>
      </c>
      <c r="C50" s="73" t="s">
        <v>58</v>
      </c>
      <c r="D50" s="73" t="s">
        <v>58</v>
      </c>
      <c r="E50" s="73" t="s">
        <v>58</v>
      </c>
      <c r="F50" s="73" t="s">
        <v>58</v>
      </c>
      <c r="G50" s="73" t="s">
        <v>58</v>
      </c>
      <c r="I50" s="49" t="s">
        <v>378</v>
      </c>
      <c r="J50" s="49" t="s">
        <v>108</v>
      </c>
      <c r="K50" s="49" t="s">
        <v>334</v>
      </c>
      <c r="L50" s="49" t="s">
        <v>338</v>
      </c>
      <c r="M50" s="49" t="s">
        <v>301</v>
      </c>
      <c r="N50" s="49" t="s">
        <v>339</v>
      </c>
      <c r="O50" s="5"/>
      <c r="P50" s="11"/>
      <c r="Q50" s="11"/>
      <c r="R50" s="11"/>
      <c r="S50" s="11"/>
      <c r="T50" s="11"/>
      <c r="U50" s="11"/>
      <c r="V50" s="5"/>
      <c r="W50" s="75" t="s">
        <v>167</v>
      </c>
      <c r="X50" s="75" t="s">
        <v>167</v>
      </c>
      <c r="Y50" s="75" t="s">
        <v>167</v>
      </c>
      <c r="Z50" s="75" t="s">
        <v>167</v>
      </c>
      <c r="AA50" s="75" t="s">
        <v>167</v>
      </c>
      <c r="AB50" s="75" t="s">
        <v>167</v>
      </c>
      <c r="AC50" s="5"/>
      <c r="AD50" s="75" t="s">
        <v>167</v>
      </c>
      <c r="AE50" s="75" t="s">
        <v>167</v>
      </c>
      <c r="AF50" s="75" t="s">
        <v>167</v>
      </c>
      <c r="AG50" s="39" t="s">
        <v>169</v>
      </c>
      <c r="AH50" s="75" t="s">
        <v>167</v>
      </c>
      <c r="AI50" s="75" t="s">
        <v>167</v>
      </c>
      <c r="AJ50" s="5"/>
      <c r="AK50" s="75" t="s">
        <v>167</v>
      </c>
      <c r="AL50" s="39" t="s">
        <v>169</v>
      </c>
      <c r="AM50" s="75" t="s">
        <v>167</v>
      </c>
      <c r="AN50" s="75" t="s">
        <v>167</v>
      </c>
      <c r="AO50" s="75" t="s">
        <v>167</v>
      </c>
      <c r="AP50" s="39" t="s">
        <v>169</v>
      </c>
      <c r="AQ50" s="5"/>
      <c r="AR50" s="11"/>
      <c r="AS50" s="11"/>
      <c r="AT50" s="11"/>
      <c r="AU50" s="11"/>
      <c r="AV50" s="11"/>
      <c r="AW50" s="11"/>
      <c r="AX50" s="8"/>
      <c r="AY50" s="11"/>
      <c r="AZ50" s="11"/>
      <c r="BA50" s="11"/>
      <c r="BB50" s="11"/>
      <c r="BC50" s="11"/>
      <c r="BD50" s="11"/>
      <c r="BE50" s="5"/>
    </row>
    <row r="51" spans="1:57" ht="15.75" x14ac:dyDescent="0.25">
      <c r="A51" s="78" t="s">
        <v>379</v>
      </c>
      <c r="B51" s="73" t="s">
        <v>58</v>
      </c>
      <c r="C51" s="73" t="s">
        <v>58</v>
      </c>
      <c r="D51" s="73" t="s">
        <v>58</v>
      </c>
      <c r="E51" s="73" t="s">
        <v>58</v>
      </c>
      <c r="F51" s="73" t="s">
        <v>58</v>
      </c>
      <c r="G51" s="73" t="s">
        <v>58</v>
      </c>
      <c r="I51" s="49" t="s">
        <v>380</v>
      </c>
      <c r="J51" s="49" t="s">
        <v>108</v>
      </c>
      <c r="K51" s="49" t="s">
        <v>334</v>
      </c>
      <c r="L51" s="49" t="s">
        <v>338</v>
      </c>
      <c r="M51" s="49" t="s">
        <v>301</v>
      </c>
      <c r="N51" s="49" t="s">
        <v>339</v>
      </c>
      <c r="O51" s="5"/>
      <c r="P51" s="11"/>
      <c r="Q51" s="11"/>
      <c r="R51" s="11"/>
      <c r="S51" s="11"/>
      <c r="T51" s="11"/>
      <c r="U51" s="11"/>
      <c r="V51" s="5"/>
      <c r="W51" s="75" t="s">
        <v>167</v>
      </c>
      <c r="X51" s="75" t="s">
        <v>167</v>
      </c>
      <c r="Y51" s="75" t="s">
        <v>167</v>
      </c>
      <c r="Z51" s="75" t="s">
        <v>167</v>
      </c>
      <c r="AA51" s="75" t="s">
        <v>167</v>
      </c>
      <c r="AB51" s="75" t="s">
        <v>167</v>
      </c>
      <c r="AC51" s="5"/>
      <c r="AD51" s="75" t="s">
        <v>167</v>
      </c>
      <c r="AE51" s="75" t="s">
        <v>167</v>
      </c>
      <c r="AF51" s="75" t="s">
        <v>167</v>
      </c>
      <c r="AG51" s="39" t="s">
        <v>169</v>
      </c>
      <c r="AH51" s="75" t="s">
        <v>167</v>
      </c>
      <c r="AI51" s="75" t="s">
        <v>167</v>
      </c>
      <c r="AJ51" s="5"/>
      <c r="AK51" s="75" t="s">
        <v>167</v>
      </c>
      <c r="AL51" s="39" t="s">
        <v>169</v>
      </c>
      <c r="AM51" s="75" t="s">
        <v>167</v>
      </c>
      <c r="AN51" s="75" t="s">
        <v>167</v>
      </c>
      <c r="AO51" s="75" t="s">
        <v>167</v>
      </c>
      <c r="AP51" s="39" t="s">
        <v>169</v>
      </c>
      <c r="AQ51" s="5"/>
      <c r="AR51" s="11"/>
      <c r="AS51" s="11"/>
      <c r="AT51" s="11"/>
      <c r="AU51" s="11"/>
      <c r="AV51" s="11"/>
      <c r="AW51" s="11"/>
      <c r="AX51" s="8"/>
      <c r="AY51" s="11"/>
      <c r="AZ51" s="11"/>
      <c r="BA51" s="11"/>
      <c r="BB51" s="11"/>
      <c r="BC51" s="11"/>
      <c r="BD51" s="11"/>
      <c r="BE51" s="5"/>
    </row>
    <row r="52" spans="1:57" ht="15.75" x14ac:dyDescent="0.25">
      <c r="I52" s="49"/>
      <c r="J52" s="49"/>
      <c r="K52" s="49"/>
      <c r="L52" s="49"/>
      <c r="M52" s="49"/>
      <c r="N52" s="49"/>
      <c r="O52" s="5"/>
      <c r="P52" s="11"/>
      <c r="Q52" s="11"/>
      <c r="R52" s="11"/>
      <c r="S52" s="11"/>
      <c r="T52" s="11"/>
      <c r="U52" s="11"/>
      <c r="V52" s="5"/>
      <c r="W52" s="11"/>
      <c r="X52" s="11"/>
      <c r="Y52" s="11"/>
      <c r="Z52" s="11"/>
      <c r="AA52" s="11"/>
      <c r="AB52" s="11"/>
      <c r="AC52" s="5"/>
      <c r="AD52" s="11"/>
      <c r="AE52" s="11"/>
      <c r="AF52" s="11"/>
      <c r="AG52" s="11"/>
      <c r="AH52" s="11"/>
      <c r="AI52" s="11"/>
      <c r="AJ52" s="5"/>
      <c r="AK52" s="11"/>
      <c r="AL52" s="11"/>
      <c r="AM52" s="11"/>
      <c r="AN52" s="11"/>
      <c r="AO52" s="11"/>
      <c r="AP52" s="11"/>
      <c r="AQ52" s="5"/>
      <c r="AR52" s="11"/>
      <c r="AS52" s="11"/>
      <c r="AT52" s="11"/>
      <c r="AU52" s="11"/>
      <c r="AV52" s="11"/>
      <c r="AW52" s="11"/>
      <c r="AX52" s="8"/>
      <c r="AY52" s="11"/>
      <c r="AZ52" s="11"/>
      <c r="BA52" s="11"/>
      <c r="BB52" s="11"/>
      <c r="BC52" s="11"/>
      <c r="BD52" s="11"/>
      <c r="BE52" s="5"/>
    </row>
    <row r="53" spans="1:57" ht="15.75" x14ac:dyDescent="0.25">
      <c r="A53" s="4" t="s">
        <v>381</v>
      </c>
      <c r="B53" s="4"/>
      <c r="C53" s="4"/>
      <c r="D53" s="4"/>
      <c r="E53" s="4"/>
      <c r="F53" s="4"/>
      <c r="G53" s="4"/>
      <c r="H53" s="84"/>
      <c r="I53" s="49"/>
      <c r="J53" s="49"/>
      <c r="K53" s="49"/>
      <c r="L53" s="49"/>
      <c r="M53" s="49"/>
      <c r="N53" s="49"/>
      <c r="O53" s="5"/>
      <c r="P53" s="11"/>
      <c r="Q53" s="11"/>
      <c r="R53" s="11"/>
      <c r="S53" s="11"/>
      <c r="T53" s="11"/>
      <c r="U53" s="11"/>
      <c r="V53" s="5"/>
      <c r="W53" s="39" t="s">
        <v>169</v>
      </c>
      <c r="X53" s="39" t="s">
        <v>169</v>
      </c>
      <c r="Y53" s="39" t="s">
        <v>169</v>
      </c>
      <c r="Z53" s="39" t="s">
        <v>169</v>
      </c>
      <c r="AA53" s="39" t="s">
        <v>169</v>
      </c>
      <c r="AB53" s="39" t="s">
        <v>169</v>
      </c>
      <c r="AC53" s="5"/>
      <c r="AD53" s="75" t="s">
        <v>167</v>
      </c>
      <c r="AE53" s="75" t="s">
        <v>167</v>
      </c>
      <c r="AF53" s="75" t="s">
        <v>167</v>
      </c>
      <c r="AG53" s="39" t="s">
        <v>169</v>
      </c>
      <c r="AH53" s="75" t="s">
        <v>167</v>
      </c>
      <c r="AI53" s="75" t="s">
        <v>167</v>
      </c>
      <c r="AJ53" s="5"/>
      <c r="AK53" s="75" t="s">
        <v>167</v>
      </c>
      <c r="AL53" s="39" t="s">
        <v>169</v>
      </c>
      <c r="AM53" s="75" t="s">
        <v>167</v>
      </c>
      <c r="AN53" s="75" t="s">
        <v>167</v>
      </c>
      <c r="AO53" s="75" t="s">
        <v>167</v>
      </c>
      <c r="AP53" s="39" t="s">
        <v>169</v>
      </c>
      <c r="AQ53" s="5"/>
      <c r="AR53" s="11"/>
      <c r="AS53" s="11"/>
      <c r="AT53" s="11"/>
      <c r="AU53" s="11"/>
      <c r="AV53" s="11"/>
      <c r="AW53" s="11"/>
      <c r="AX53" s="8"/>
      <c r="AY53" s="11"/>
      <c r="AZ53" s="11"/>
      <c r="BA53" s="11"/>
      <c r="BB53" s="11"/>
      <c r="BC53" s="11"/>
      <c r="BD53" s="11"/>
      <c r="BE53" s="5"/>
    </row>
    <row r="54" spans="1:57" s="189" customFormat="1" ht="25.5" x14ac:dyDescent="0.25">
      <c r="B54" s="185" t="s">
        <v>327</v>
      </c>
      <c r="C54" s="185" t="s">
        <v>328</v>
      </c>
      <c r="D54" s="185" t="s">
        <v>329</v>
      </c>
      <c r="E54" s="185" t="s">
        <v>330</v>
      </c>
      <c r="F54" s="185" t="s">
        <v>331</v>
      </c>
      <c r="G54" s="185" t="s">
        <v>332</v>
      </c>
      <c r="I54" s="190"/>
      <c r="J54" s="190"/>
      <c r="K54" s="190"/>
      <c r="L54" s="190"/>
      <c r="M54" s="190"/>
      <c r="N54" s="190"/>
      <c r="O54" s="191"/>
      <c r="P54" s="187"/>
      <c r="Q54" s="187"/>
      <c r="R54" s="187"/>
      <c r="S54" s="187"/>
      <c r="T54" s="187"/>
      <c r="U54" s="187"/>
      <c r="V54" s="191"/>
      <c r="W54" s="182" t="s">
        <v>169</v>
      </c>
      <c r="X54" s="182" t="s">
        <v>169</v>
      </c>
      <c r="Y54" s="182" t="s">
        <v>169</v>
      </c>
      <c r="Z54" s="182" t="s">
        <v>169</v>
      </c>
      <c r="AA54" s="182" t="s">
        <v>169</v>
      </c>
      <c r="AB54" s="182" t="s">
        <v>169</v>
      </c>
      <c r="AC54" s="191"/>
      <c r="AD54" s="178" t="s">
        <v>167</v>
      </c>
      <c r="AE54" s="178" t="s">
        <v>167</v>
      </c>
      <c r="AF54" s="178" t="s">
        <v>167</v>
      </c>
      <c r="AG54" s="182" t="s">
        <v>169</v>
      </c>
      <c r="AH54" s="178" t="s">
        <v>167</v>
      </c>
      <c r="AI54" s="178" t="s">
        <v>167</v>
      </c>
      <c r="AJ54" s="191"/>
      <c r="AK54" s="178" t="s">
        <v>167</v>
      </c>
      <c r="AL54" s="182" t="s">
        <v>169</v>
      </c>
      <c r="AM54" s="178" t="s">
        <v>167</v>
      </c>
      <c r="AN54" s="178" t="s">
        <v>167</v>
      </c>
      <c r="AO54" s="178" t="s">
        <v>167</v>
      </c>
      <c r="AP54" s="182" t="s">
        <v>169</v>
      </c>
      <c r="AQ54" s="191"/>
      <c r="AR54" s="187"/>
      <c r="AS54" s="187"/>
      <c r="AT54" s="187"/>
      <c r="AU54" s="187"/>
      <c r="AV54" s="187"/>
      <c r="AW54" s="187"/>
      <c r="AX54" s="192"/>
      <c r="AY54" s="187"/>
      <c r="AZ54" s="187"/>
      <c r="BA54" s="187"/>
      <c r="BB54" s="187"/>
      <c r="BC54" s="187"/>
      <c r="BD54" s="187"/>
      <c r="BE54" s="191"/>
    </row>
    <row r="55" spans="1:57" ht="15.75" x14ac:dyDescent="0.25">
      <c r="A55" s="78" t="s">
        <v>72</v>
      </c>
      <c r="B55" s="73" t="s">
        <v>71</v>
      </c>
      <c r="C55" s="73" t="s">
        <v>71</v>
      </c>
      <c r="D55" s="73" t="s">
        <v>71</v>
      </c>
      <c r="E55" s="73" t="s">
        <v>71</v>
      </c>
      <c r="F55" s="73" t="s">
        <v>71</v>
      </c>
      <c r="G55" s="73" t="s">
        <v>71</v>
      </c>
      <c r="I55" s="49" t="s">
        <v>382</v>
      </c>
      <c r="J55" s="49" t="s">
        <v>114</v>
      </c>
      <c r="K55" s="49" t="s">
        <v>334</v>
      </c>
      <c r="L55" s="49" t="s">
        <v>383</v>
      </c>
      <c r="M55" s="49" t="s">
        <v>301</v>
      </c>
      <c r="N55" s="49" t="s">
        <v>334</v>
      </c>
      <c r="O55" s="5"/>
      <c r="P55" s="11"/>
      <c r="Q55" s="11"/>
      <c r="R55" s="11"/>
      <c r="S55" s="11"/>
      <c r="T55" s="11"/>
      <c r="U55" s="11"/>
      <c r="V55" s="5"/>
      <c r="W55" s="39" t="s">
        <v>169</v>
      </c>
      <c r="X55" s="39" t="s">
        <v>169</v>
      </c>
      <c r="Y55" s="39" t="s">
        <v>169</v>
      </c>
      <c r="Z55" s="39" t="s">
        <v>169</v>
      </c>
      <c r="AA55" s="39" t="s">
        <v>169</v>
      </c>
      <c r="AB55" s="39" t="s">
        <v>169</v>
      </c>
      <c r="AC55" s="5"/>
      <c r="AD55" s="75" t="s">
        <v>167</v>
      </c>
      <c r="AE55" s="75" t="s">
        <v>167</v>
      </c>
      <c r="AF55" s="75" t="s">
        <v>167</v>
      </c>
      <c r="AG55" s="39" t="s">
        <v>169</v>
      </c>
      <c r="AH55" s="75" t="s">
        <v>167</v>
      </c>
      <c r="AI55" s="75" t="s">
        <v>167</v>
      </c>
      <c r="AJ55" s="5"/>
      <c r="AK55" s="75" t="s">
        <v>167</v>
      </c>
      <c r="AL55" s="39" t="s">
        <v>169</v>
      </c>
      <c r="AM55" s="75" t="s">
        <v>167</v>
      </c>
      <c r="AN55" s="75" t="s">
        <v>167</v>
      </c>
      <c r="AO55" s="75" t="s">
        <v>167</v>
      </c>
      <c r="AP55" s="39" t="s">
        <v>169</v>
      </c>
      <c r="AQ55" s="5"/>
      <c r="AR55" s="11"/>
      <c r="AS55" s="11"/>
      <c r="AT55" s="11"/>
      <c r="AU55" s="11"/>
      <c r="AV55" s="11"/>
      <c r="AW55" s="11"/>
      <c r="AX55" s="8"/>
      <c r="AY55" s="11"/>
      <c r="AZ55" s="11"/>
      <c r="BA55" s="11"/>
      <c r="BB55" s="11"/>
      <c r="BC55" s="11"/>
      <c r="BD55" s="11"/>
      <c r="BE55" s="5"/>
    </row>
    <row r="56" spans="1:57" ht="15.75" x14ac:dyDescent="0.25">
      <c r="A56" s="79" t="s">
        <v>384</v>
      </c>
      <c r="B56" s="73" t="s">
        <v>58</v>
      </c>
      <c r="C56" s="73" t="s">
        <v>58</v>
      </c>
      <c r="D56" s="73" t="s">
        <v>58</v>
      </c>
      <c r="E56" s="73" t="s">
        <v>58</v>
      </c>
      <c r="F56" s="73" t="s">
        <v>58</v>
      </c>
      <c r="G56" s="73" t="s">
        <v>58</v>
      </c>
      <c r="I56" s="49" t="s">
        <v>385</v>
      </c>
      <c r="J56" s="49" t="s">
        <v>108</v>
      </c>
      <c r="K56" s="49" t="s">
        <v>334</v>
      </c>
      <c r="L56" s="49" t="s">
        <v>338</v>
      </c>
      <c r="M56" s="49" t="s">
        <v>301</v>
      </c>
      <c r="N56" s="49" t="s">
        <v>339</v>
      </c>
      <c r="O56" s="5"/>
      <c r="P56" s="11"/>
      <c r="Q56" s="11"/>
      <c r="R56" s="11"/>
      <c r="S56" s="11"/>
      <c r="T56" s="11"/>
      <c r="U56" s="11"/>
      <c r="V56" s="5"/>
      <c r="W56" s="39" t="s">
        <v>169</v>
      </c>
      <c r="X56" s="39" t="s">
        <v>169</v>
      </c>
      <c r="Y56" s="39" t="s">
        <v>169</v>
      </c>
      <c r="Z56" s="39" t="s">
        <v>169</v>
      </c>
      <c r="AA56" s="39" t="s">
        <v>169</v>
      </c>
      <c r="AB56" s="39" t="s">
        <v>169</v>
      </c>
      <c r="AC56" s="5"/>
      <c r="AD56" s="75" t="s">
        <v>167</v>
      </c>
      <c r="AE56" s="75" t="s">
        <v>167</v>
      </c>
      <c r="AF56" s="75" t="s">
        <v>167</v>
      </c>
      <c r="AG56" s="39" t="s">
        <v>169</v>
      </c>
      <c r="AH56" s="75" t="s">
        <v>167</v>
      </c>
      <c r="AI56" s="75" t="s">
        <v>167</v>
      </c>
      <c r="AJ56" s="5"/>
      <c r="AK56" s="75" t="s">
        <v>167</v>
      </c>
      <c r="AL56" s="39" t="s">
        <v>169</v>
      </c>
      <c r="AM56" s="75" t="s">
        <v>167</v>
      </c>
      <c r="AN56" s="75" t="s">
        <v>167</v>
      </c>
      <c r="AO56" s="75" t="s">
        <v>167</v>
      </c>
      <c r="AP56" s="39" t="s">
        <v>169</v>
      </c>
      <c r="AQ56" s="5"/>
      <c r="AR56" s="11"/>
      <c r="AS56" s="11"/>
      <c r="AT56" s="11"/>
      <c r="AU56" s="11"/>
      <c r="AV56" s="11"/>
      <c r="AW56" s="11"/>
      <c r="AX56" s="8"/>
      <c r="AY56" s="11"/>
      <c r="AZ56" s="11"/>
      <c r="BA56" s="11"/>
      <c r="BB56" s="11"/>
      <c r="BC56" s="11"/>
      <c r="BD56" s="11"/>
      <c r="BE56" s="5"/>
    </row>
    <row r="57" spans="1:57" ht="15.75" x14ac:dyDescent="0.25">
      <c r="A57" s="78" t="s">
        <v>386</v>
      </c>
      <c r="B57" s="73" t="s">
        <v>58</v>
      </c>
      <c r="C57" s="73" t="s">
        <v>58</v>
      </c>
      <c r="D57" s="73" t="s">
        <v>58</v>
      </c>
      <c r="E57" s="73" t="s">
        <v>58</v>
      </c>
      <c r="F57" s="73" t="s">
        <v>58</v>
      </c>
      <c r="G57" s="73" t="s">
        <v>58</v>
      </c>
      <c r="I57" s="49" t="s">
        <v>387</v>
      </c>
      <c r="J57" s="49" t="s">
        <v>108</v>
      </c>
      <c r="K57" s="49" t="s">
        <v>334</v>
      </c>
      <c r="L57" s="49" t="s">
        <v>338</v>
      </c>
      <c r="M57" s="49" t="s">
        <v>301</v>
      </c>
      <c r="N57" s="49" t="s">
        <v>354</v>
      </c>
      <c r="O57" s="5"/>
      <c r="P57" s="11"/>
      <c r="Q57" s="11"/>
      <c r="R57" s="11"/>
      <c r="S57" s="11"/>
      <c r="T57" s="11"/>
      <c r="U57" s="11"/>
      <c r="V57" s="5"/>
      <c r="W57" s="39" t="s">
        <v>169</v>
      </c>
      <c r="X57" s="39" t="s">
        <v>169</v>
      </c>
      <c r="Y57" s="39" t="s">
        <v>169</v>
      </c>
      <c r="Z57" s="39" t="s">
        <v>169</v>
      </c>
      <c r="AA57" s="39" t="s">
        <v>169</v>
      </c>
      <c r="AB57" s="39" t="s">
        <v>169</v>
      </c>
      <c r="AC57" s="5"/>
      <c r="AD57" s="75" t="s">
        <v>167</v>
      </c>
      <c r="AE57" s="75" t="s">
        <v>167</v>
      </c>
      <c r="AF57" s="75" t="s">
        <v>167</v>
      </c>
      <c r="AG57" s="39" t="s">
        <v>169</v>
      </c>
      <c r="AH57" s="75" t="s">
        <v>167</v>
      </c>
      <c r="AI57" s="75" t="s">
        <v>167</v>
      </c>
      <c r="AJ57" s="5"/>
      <c r="AK57" s="75" t="s">
        <v>167</v>
      </c>
      <c r="AL57" s="39" t="s">
        <v>169</v>
      </c>
      <c r="AM57" s="75" t="s">
        <v>167</v>
      </c>
      <c r="AN57" s="75" t="s">
        <v>167</v>
      </c>
      <c r="AO57" s="75" t="s">
        <v>167</v>
      </c>
      <c r="AP57" s="39" t="s">
        <v>169</v>
      </c>
      <c r="AQ57" s="5"/>
      <c r="AR57" s="11"/>
      <c r="AS57" s="11"/>
      <c r="AT57" s="11"/>
      <c r="AU57" s="11"/>
      <c r="AV57" s="11"/>
      <c r="AW57" s="11"/>
      <c r="AX57" s="8"/>
      <c r="AY57" s="11"/>
      <c r="AZ57" s="11"/>
      <c r="BA57" s="11"/>
      <c r="BB57" s="11"/>
      <c r="BC57" s="11"/>
      <c r="BD57" s="11"/>
      <c r="BE57" s="5"/>
    </row>
    <row r="58" spans="1:57" ht="17.25" customHeight="1" x14ac:dyDescent="0.25">
      <c r="I58" s="49"/>
      <c r="J58" s="49"/>
      <c r="K58" s="49"/>
      <c r="L58" s="49"/>
      <c r="M58" s="49"/>
      <c r="N58" s="49"/>
      <c r="O58" s="5"/>
      <c r="P58" s="11"/>
      <c r="Q58" s="80"/>
      <c r="R58" s="80"/>
      <c r="S58" s="80"/>
      <c r="T58" s="80"/>
      <c r="U58" s="80"/>
      <c r="V58" s="5"/>
      <c r="W58" s="11"/>
      <c r="X58" s="11"/>
      <c r="Y58" s="11"/>
      <c r="Z58" s="11"/>
      <c r="AA58" s="11"/>
      <c r="AB58" s="11"/>
      <c r="AC58" s="5"/>
      <c r="AD58" s="11"/>
      <c r="AE58" s="11"/>
      <c r="AF58" s="11"/>
      <c r="AG58" s="11"/>
      <c r="AH58" s="11"/>
      <c r="AI58" s="11"/>
      <c r="AJ58" s="5"/>
      <c r="AK58" s="11"/>
      <c r="AL58" s="11"/>
      <c r="AM58" s="11"/>
      <c r="AN58" s="11"/>
      <c r="AO58" s="11"/>
      <c r="AP58" s="11"/>
      <c r="AQ58" s="5"/>
      <c r="AR58" s="11"/>
      <c r="AS58" s="11"/>
      <c r="AT58" s="11"/>
      <c r="AU58" s="11"/>
      <c r="AV58" s="11"/>
      <c r="AW58" s="11"/>
      <c r="AX58" s="8"/>
      <c r="AY58" s="11"/>
      <c r="AZ58" s="11"/>
      <c r="BA58" s="11"/>
      <c r="BB58" s="11"/>
      <c r="BC58" s="11"/>
      <c r="BD58" s="11"/>
      <c r="BE58" s="5"/>
    </row>
    <row r="59" spans="1:57" ht="17.25" customHeight="1" x14ac:dyDescent="0.25">
      <c r="A59" s="4" t="s">
        <v>388</v>
      </c>
      <c r="B59" s="4"/>
      <c r="C59" s="4"/>
      <c r="D59" s="4"/>
      <c r="E59" s="4"/>
      <c r="F59" s="4"/>
      <c r="G59" s="4"/>
      <c r="H59" s="84"/>
      <c r="I59" s="49"/>
      <c r="J59" s="49"/>
      <c r="K59" s="49"/>
      <c r="L59" s="49"/>
      <c r="M59" s="49"/>
      <c r="N59" s="49"/>
      <c r="O59" s="5"/>
      <c r="P59" s="11"/>
      <c r="Q59" s="80"/>
      <c r="R59" s="80"/>
      <c r="S59" s="80"/>
      <c r="T59" s="80"/>
      <c r="U59" s="80"/>
      <c r="V59" s="5"/>
      <c r="W59" s="75" t="s">
        <v>167</v>
      </c>
      <c r="X59" s="75" t="s">
        <v>167</v>
      </c>
      <c r="Y59" s="75" t="s">
        <v>167</v>
      </c>
      <c r="Z59" s="39" t="s">
        <v>169</v>
      </c>
      <c r="AA59" s="75" t="s">
        <v>167</v>
      </c>
      <c r="AB59" s="75" t="s">
        <v>167</v>
      </c>
      <c r="AC59" s="5"/>
      <c r="AD59" s="39" t="s">
        <v>169</v>
      </c>
      <c r="AE59" s="39" t="s">
        <v>169</v>
      </c>
      <c r="AF59" s="39" t="s">
        <v>169</v>
      </c>
      <c r="AG59" s="39" t="s">
        <v>169</v>
      </c>
      <c r="AH59" s="39" t="s">
        <v>169</v>
      </c>
      <c r="AI59" s="39" t="s">
        <v>169</v>
      </c>
      <c r="AJ59" s="5"/>
      <c r="AK59" s="39" t="s">
        <v>169</v>
      </c>
      <c r="AL59" s="39" t="s">
        <v>169</v>
      </c>
      <c r="AM59" s="39" t="s">
        <v>169</v>
      </c>
      <c r="AN59" s="39" t="s">
        <v>169</v>
      </c>
      <c r="AO59" s="39" t="s">
        <v>169</v>
      </c>
      <c r="AP59" s="39" t="s">
        <v>169</v>
      </c>
      <c r="AQ59" s="5"/>
      <c r="AR59" s="11"/>
      <c r="AS59" s="11"/>
      <c r="AT59" s="11"/>
      <c r="AU59" s="11"/>
      <c r="AV59" s="11"/>
      <c r="AW59" s="11"/>
      <c r="AX59" s="8"/>
      <c r="AY59" s="11"/>
      <c r="AZ59" s="11"/>
      <c r="BA59" s="11"/>
      <c r="BB59" s="11"/>
      <c r="BC59" s="11"/>
      <c r="BD59" s="11"/>
      <c r="BE59" s="5"/>
    </row>
    <row r="60" spans="1:57" s="189" customFormat="1" ht="25.5" x14ac:dyDescent="0.25">
      <c r="B60" s="185" t="s">
        <v>327</v>
      </c>
      <c r="C60" s="185" t="s">
        <v>328</v>
      </c>
      <c r="D60" s="185" t="s">
        <v>329</v>
      </c>
      <c r="E60" s="185" t="s">
        <v>330</v>
      </c>
      <c r="F60" s="185" t="s">
        <v>331</v>
      </c>
      <c r="G60" s="185" t="s">
        <v>332</v>
      </c>
      <c r="I60" s="190"/>
      <c r="J60" s="190"/>
      <c r="K60" s="190"/>
      <c r="L60" s="190"/>
      <c r="M60" s="190"/>
      <c r="N60" s="190"/>
      <c r="O60" s="191"/>
      <c r="P60" s="187"/>
      <c r="Q60" s="188"/>
      <c r="R60" s="188"/>
      <c r="S60" s="188"/>
      <c r="T60" s="188"/>
      <c r="U60" s="188"/>
      <c r="V60" s="191"/>
      <c r="W60" s="178" t="s">
        <v>167</v>
      </c>
      <c r="X60" s="178" t="s">
        <v>167</v>
      </c>
      <c r="Y60" s="178" t="s">
        <v>167</v>
      </c>
      <c r="Z60" s="182" t="s">
        <v>169</v>
      </c>
      <c r="AA60" s="178" t="s">
        <v>167</v>
      </c>
      <c r="AB60" s="178" t="s">
        <v>167</v>
      </c>
      <c r="AC60" s="191"/>
      <c r="AD60" s="182" t="s">
        <v>169</v>
      </c>
      <c r="AE60" s="182" t="s">
        <v>169</v>
      </c>
      <c r="AF60" s="182" t="s">
        <v>169</v>
      </c>
      <c r="AG60" s="182" t="s">
        <v>169</v>
      </c>
      <c r="AH60" s="182" t="s">
        <v>169</v>
      </c>
      <c r="AI60" s="182" t="s">
        <v>169</v>
      </c>
      <c r="AJ60" s="191"/>
      <c r="AK60" s="182" t="s">
        <v>169</v>
      </c>
      <c r="AL60" s="182" t="s">
        <v>169</v>
      </c>
      <c r="AM60" s="182" t="s">
        <v>169</v>
      </c>
      <c r="AN60" s="182" t="s">
        <v>169</v>
      </c>
      <c r="AO60" s="182" t="s">
        <v>169</v>
      </c>
      <c r="AP60" s="182" t="s">
        <v>169</v>
      </c>
      <c r="AQ60" s="191"/>
      <c r="AR60" s="187"/>
      <c r="AS60" s="187"/>
      <c r="AT60" s="187"/>
      <c r="AU60" s="187"/>
      <c r="AV60" s="187"/>
      <c r="AW60" s="187"/>
      <c r="AX60" s="192"/>
      <c r="AY60" s="187"/>
      <c r="AZ60" s="187"/>
      <c r="BA60" s="187"/>
      <c r="BB60" s="187"/>
      <c r="BC60" s="187"/>
      <c r="BD60" s="187"/>
      <c r="BE60" s="191"/>
    </row>
    <row r="61" spans="1:57" ht="15.75" x14ac:dyDescent="0.25">
      <c r="A61" s="78" t="s">
        <v>72</v>
      </c>
      <c r="B61" s="73" t="s">
        <v>71</v>
      </c>
      <c r="C61" s="73" t="s">
        <v>71</v>
      </c>
      <c r="D61" s="73" t="s">
        <v>71</v>
      </c>
      <c r="E61" s="73" t="s">
        <v>71</v>
      </c>
      <c r="F61" s="73" t="s">
        <v>71</v>
      </c>
      <c r="G61" s="73" t="s">
        <v>71</v>
      </c>
      <c r="I61" s="49" t="s">
        <v>389</v>
      </c>
      <c r="J61" s="49" t="s">
        <v>114</v>
      </c>
      <c r="K61" s="49" t="s">
        <v>334</v>
      </c>
      <c r="L61" s="49" t="s">
        <v>335</v>
      </c>
      <c r="M61" s="49" t="s">
        <v>301</v>
      </c>
      <c r="N61" s="49" t="s">
        <v>334</v>
      </c>
      <c r="O61" s="5"/>
      <c r="P61" s="11"/>
      <c r="Q61" s="80"/>
      <c r="R61" s="80"/>
      <c r="S61" s="80"/>
      <c r="T61" s="80"/>
      <c r="U61" s="80"/>
      <c r="V61" s="5"/>
      <c r="W61" s="75" t="s">
        <v>167</v>
      </c>
      <c r="X61" s="75" t="s">
        <v>167</v>
      </c>
      <c r="Y61" s="75" t="s">
        <v>167</v>
      </c>
      <c r="Z61" s="39" t="s">
        <v>169</v>
      </c>
      <c r="AA61" s="75" t="s">
        <v>167</v>
      </c>
      <c r="AB61" s="75" t="s">
        <v>167</v>
      </c>
      <c r="AC61" s="5"/>
      <c r="AD61" s="39" t="s">
        <v>169</v>
      </c>
      <c r="AE61" s="39" t="s">
        <v>169</v>
      </c>
      <c r="AF61" s="39" t="s">
        <v>169</v>
      </c>
      <c r="AG61" s="39" t="s">
        <v>169</v>
      </c>
      <c r="AH61" s="39" t="s">
        <v>169</v>
      </c>
      <c r="AI61" s="39" t="s">
        <v>169</v>
      </c>
      <c r="AJ61" s="5"/>
      <c r="AK61" s="39" t="s">
        <v>169</v>
      </c>
      <c r="AL61" s="39" t="s">
        <v>169</v>
      </c>
      <c r="AM61" s="39" t="s">
        <v>169</v>
      </c>
      <c r="AN61" s="39" t="s">
        <v>169</v>
      </c>
      <c r="AO61" s="39" t="s">
        <v>169</v>
      </c>
      <c r="AP61" s="39" t="s">
        <v>169</v>
      </c>
      <c r="AQ61" s="5"/>
      <c r="AR61" s="11"/>
      <c r="AS61" s="11"/>
      <c r="AT61" s="11"/>
      <c r="AU61" s="11"/>
      <c r="AV61" s="11"/>
      <c r="AW61" s="11"/>
      <c r="AX61" s="8"/>
      <c r="AY61" s="11"/>
      <c r="AZ61" s="11"/>
      <c r="BA61" s="11"/>
      <c r="BB61" s="11"/>
      <c r="BC61" s="11"/>
      <c r="BD61" s="11"/>
      <c r="BE61" s="5"/>
    </row>
    <row r="62" spans="1:57" ht="15.75" x14ac:dyDescent="0.25">
      <c r="A62" s="166" t="s">
        <v>390</v>
      </c>
      <c r="B62" s="73" t="s">
        <v>58</v>
      </c>
      <c r="C62" s="73" t="s">
        <v>58</v>
      </c>
      <c r="D62" s="73" t="s">
        <v>58</v>
      </c>
      <c r="E62" s="73" t="s">
        <v>58</v>
      </c>
      <c r="F62" s="73" t="s">
        <v>58</v>
      </c>
      <c r="G62" s="73" t="s">
        <v>58</v>
      </c>
      <c r="I62" s="49" t="s">
        <v>391</v>
      </c>
      <c r="J62" s="49" t="s">
        <v>108</v>
      </c>
      <c r="K62" s="49" t="s">
        <v>334</v>
      </c>
      <c r="L62" s="49" t="s">
        <v>338</v>
      </c>
      <c r="M62" s="49" t="s">
        <v>301</v>
      </c>
      <c r="N62" s="49" t="s">
        <v>339</v>
      </c>
      <c r="O62" s="5"/>
      <c r="P62" s="11"/>
      <c r="Q62" s="80"/>
      <c r="R62" s="80"/>
      <c r="S62" s="80"/>
      <c r="T62" s="80"/>
      <c r="U62" s="80"/>
      <c r="V62" s="5"/>
      <c r="W62" s="75" t="s">
        <v>167</v>
      </c>
      <c r="X62" s="75" t="s">
        <v>167</v>
      </c>
      <c r="Y62" s="75" t="s">
        <v>167</v>
      </c>
      <c r="Z62" s="39" t="s">
        <v>169</v>
      </c>
      <c r="AA62" s="39" t="s">
        <v>169</v>
      </c>
      <c r="AB62" s="39" t="s">
        <v>169</v>
      </c>
      <c r="AC62" s="5"/>
      <c r="AD62" s="39" t="s">
        <v>169</v>
      </c>
      <c r="AE62" s="39" t="s">
        <v>169</v>
      </c>
      <c r="AF62" s="39" t="s">
        <v>169</v>
      </c>
      <c r="AG62" s="39" t="s">
        <v>169</v>
      </c>
      <c r="AH62" s="39" t="s">
        <v>169</v>
      </c>
      <c r="AI62" s="39" t="s">
        <v>169</v>
      </c>
      <c r="AJ62" s="5"/>
      <c r="AK62" s="39" t="s">
        <v>169</v>
      </c>
      <c r="AL62" s="39" t="s">
        <v>169</v>
      </c>
      <c r="AM62" s="39" t="s">
        <v>169</v>
      </c>
      <c r="AN62" s="39" t="s">
        <v>169</v>
      </c>
      <c r="AO62" s="39" t="s">
        <v>169</v>
      </c>
      <c r="AP62" s="39" t="s">
        <v>169</v>
      </c>
      <c r="AQ62" s="5"/>
      <c r="AR62" s="11"/>
      <c r="AS62" s="11"/>
      <c r="AT62" s="11"/>
      <c r="AU62" s="11"/>
      <c r="AV62" s="11"/>
      <c r="AW62" s="11"/>
      <c r="AX62" s="8"/>
      <c r="AY62" s="11"/>
      <c r="AZ62" s="11"/>
      <c r="BA62" s="11"/>
      <c r="BB62" s="11"/>
      <c r="BC62" s="11"/>
      <c r="BD62" s="11"/>
      <c r="BE62" s="5"/>
    </row>
    <row r="63" spans="1:57" ht="15.75" x14ac:dyDescent="0.25">
      <c r="A63" s="78" t="s">
        <v>340</v>
      </c>
      <c r="B63" s="73" t="s">
        <v>58</v>
      </c>
      <c r="C63" s="73" t="s">
        <v>58</v>
      </c>
      <c r="D63" s="73" t="s">
        <v>58</v>
      </c>
      <c r="E63" s="73" t="s">
        <v>58</v>
      </c>
      <c r="F63" s="73" t="s">
        <v>58</v>
      </c>
      <c r="G63" s="73" t="s">
        <v>58</v>
      </c>
      <c r="I63" s="49" t="s">
        <v>392</v>
      </c>
      <c r="J63" s="49" t="s">
        <v>108</v>
      </c>
      <c r="K63" s="49" t="s">
        <v>334</v>
      </c>
      <c r="L63" s="49" t="s">
        <v>338</v>
      </c>
      <c r="M63" s="49" t="s">
        <v>301</v>
      </c>
      <c r="N63" s="49" t="s">
        <v>339</v>
      </c>
      <c r="O63" s="5"/>
      <c r="P63" s="11"/>
      <c r="Q63" s="80"/>
      <c r="R63" s="80"/>
      <c r="S63" s="80"/>
      <c r="T63" s="80"/>
      <c r="U63" s="80"/>
      <c r="V63" s="5"/>
      <c r="W63" s="75" t="s">
        <v>167</v>
      </c>
      <c r="X63" s="75" t="s">
        <v>167</v>
      </c>
      <c r="Y63" s="75" t="s">
        <v>167</v>
      </c>
      <c r="Z63" s="39" t="s">
        <v>169</v>
      </c>
      <c r="AA63" s="75" t="s">
        <v>167</v>
      </c>
      <c r="AB63" s="75" t="s">
        <v>167</v>
      </c>
      <c r="AC63" s="5"/>
      <c r="AD63" s="39" t="s">
        <v>169</v>
      </c>
      <c r="AE63" s="39" t="s">
        <v>169</v>
      </c>
      <c r="AF63" s="39" t="s">
        <v>169</v>
      </c>
      <c r="AG63" s="39" t="s">
        <v>169</v>
      </c>
      <c r="AH63" s="39" t="s">
        <v>169</v>
      </c>
      <c r="AI63" s="39" t="s">
        <v>169</v>
      </c>
      <c r="AJ63" s="5"/>
      <c r="AK63" s="39" t="s">
        <v>169</v>
      </c>
      <c r="AL63" s="39" t="s">
        <v>169</v>
      </c>
      <c r="AM63" s="39" t="s">
        <v>169</v>
      </c>
      <c r="AN63" s="39" t="s">
        <v>169</v>
      </c>
      <c r="AO63" s="39" t="s">
        <v>169</v>
      </c>
      <c r="AP63" s="39" t="s">
        <v>169</v>
      </c>
      <c r="AQ63" s="5"/>
      <c r="AR63" s="11"/>
      <c r="AS63" s="11"/>
      <c r="AT63" s="11"/>
      <c r="AU63" s="11"/>
      <c r="AV63" s="11"/>
      <c r="AW63" s="11"/>
      <c r="AX63" s="8"/>
      <c r="AY63" s="11"/>
      <c r="AZ63" s="11"/>
      <c r="BA63" s="11"/>
      <c r="BB63" s="11"/>
      <c r="BC63" s="11"/>
      <c r="BD63" s="11"/>
      <c r="BE63" s="5"/>
    </row>
    <row r="64" spans="1:57" ht="15.75" x14ac:dyDescent="0.25">
      <c r="A64" s="78" t="s">
        <v>342</v>
      </c>
      <c r="B64" s="73" t="s">
        <v>58</v>
      </c>
      <c r="C64" s="73" t="s">
        <v>58</v>
      </c>
      <c r="D64" s="73" t="s">
        <v>58</v>
      </c>
      <c r="E64" s="73" t="s">
        <v>58</v>
      </c>
      <c r="F64" s="73" t="s">
        <v>58</v>
      </c>
      <c r="G64" s="73" t="s">
        <v>58</v>
      </c>
      <c r="I64" s="49" t="s">
        <v>393</v>
      </c>
      <c r="J64" s="49" t="s">
        <v>108</v>
      </c>
      <c r="K64" s="49" t="s">
        <v>334</v>
      </c>
      <c r="L64" s="49" t="s">
        <v>338</v>
      </c>
      <c r="M64" s="49" t="s">
        <v>301</v>
      </c>
      <c r="N64" s="49" t="s">
        <v>339</v>
      </c>
      <c r="O64" s="5"/>
      <c r="P64" s="11"/>
      <c r="Q64" s="80"/>
      <c r="R64" s="80"/>
      <c r="S64" s="80"/>
      <c r="T64" s="80"/>
      <c r="U64" s="80"/>
      <c r="V64" s="5"/>
      <c r="W64" s="75" t="s">
        <v>167</v>
      </c>
      <c r="X64" s="75" t="s">
        <v>167</v>
      </c>
      <c r="Y64" s="75" t="s">
        <v>167</v>
      </c>
      <c r="Z64" s="39" t="s">
        <v>169</v>
      </c>
      <c r="AA64" s="75" t="s">
        <v>167</v>
      </c>
      <c r="AB64" s="75" t="s">
        <v>167</v>
      </c>
      <c r="AC64" s="5"/>
      <c r="AD64" s="39" t="s">
        <v>169</v>
      </c>
      <c r="AE64" s="39" t="s">
        <v>169</v>
      </c>
      <c r="AF64" s="39" t="s">
        <v>169</v>
      </c>
      <c r="AG64" s="39" t="s">
        <v>169</v>
      </c>
      <c r="AH64" s="39" t="s">
        <v>169</v>
      </c>
      <c r="AI64" s="39" t="s">
        <v>169</v>
      </c>
      <c r="AJ64" s="5"/>
      <c r="AK64" s="39" t="s">
        <v>169</v>
      </c>
      <c r="AL64" s="39" t="s">
        <v>169</v>
      </c>
      <c r="AM64" s="39" t="s">
        <v>169</v>
      </c>
      <c r="AN64" s="39" t="s">
        <v>169</v>
      </c>
      <c r="AO64" s="39" t="s">
        <v>169</v>
      </c>
      <c r="AP64" s="39" t="s">
        <v>169</v>
      </c>
      <c r="AQ64" s="5"/>
      <c r="AR64" s="11"/>
      <c r="AS64" s="11"/>
      <c r="AT64" s="11"/>
      <c r="AU64" s="11"/>
      <c r="AV64" s="11"/>
      <c r="AW64" s="11"/>
      <c r="AX64" s="8"/>
      <c r="AY64" s="11"/>
      <c r="AZ64" s="11"/>
      <c r="BA64" s="11"/>
      <c r="BB64" s="11"/>
      <c r="BC64" s="11"/>
      <c r="BD64" s="11"/>
      <c r="BE64" s="5"/>
    </row>
    <row r="65" spans="1:57" ht="15.75" x14ac:dyDescent="0.25">
      <c r="I65" s="49"/>
      <c r="J65" s="49"/>
      <c r="K65" s="49"/>
      <c r="L65" s="49"/>
      <c r="M65" s="49"/>
      <c r="N65" s="49"/>
      <c r="O65" s="5"/>
      <c r="P65" s="11"/>
      <c r="Q65" s="80"/>
      <c r="R65" s="80"/>
      <c r="S65" s="80"/>
      <c r="T65" s="80"/>
      <c r="U65" s="80"/>
      <c r="V65" s="5"/>
      <c r="W65" s="11"/>
      <c r="X65" s="11"/>
      <c r="Y65" s="11"/>
      <c r="Z65" s="11"/>
      <c r="AA65" s="11"/>
      <c r="AB65" s="11"/>
      <c r="AC65" s="5"/>
      <c r="AD65" s="11"/>
      <c r="AE65" s="11"/>
      <c r="AF65" s="11"/>
      <c r="AG65" s="11"/>
      <c r="AH65" s="11"/>
      <c r="AI65" s="11"/>
      <c r="AJ65" s="5"/>
      <c r="AK65" s="11"/>
      <c r="AL65" s="11"/>
      <c r="AM65" s="11"/>
      <c r="AN65" s="11"/>
      <c r="AO65" s="11"/>
      <c r="AP65" s="11"/>
      <c r="AQ65" s="5"/>
      <c r="AR65" s="11"/>
      <c r="AS65" s="11"/>
      <c r="AT65" s="11"/>
      <c r="AU65" s="11"/>
      <c r="AV65" s="11"/>
      <c r="AW65" s="11"/>
      <c r="AX65" s="8"/>
      <c r="AY65" s="11"/>
      <c r="AZ65" s="11"/>
      <c r="BA65" s="11"/>
      <c r="BB65" s="11"/>
      <c r="BC65" s="11"/>
      <c r="BD65" s="11"/>
      <c r="BE65" s="5"/>
    </row>
    <row r="66" spans="1:57" ht="15.75" x14ac:dyDescent="0.25">
      <c r="A66" s="4" t="s">
        <v>394</v>
      </c>
      <c r="B66" s="4"/>
      <c r="C66" s="4"/>
      <c r="D66" s="4"/>
      <c r="E66" s="4"/>
      <c r="F66" s="4"/>
      <c r="G66" s="4"/>
      <c r="H66" s="84"/>
      <c r="I66" s="49"/>
      <c r="J66" s="49"/>
      <c r="K66" s="49"/>
      <c r="L66" s="49"/>
      <c r="M66" s="49"/>
      <c r="N66" s="49"/>
      <c r="O66" s="5"/>
      <c r="P66" s="11"/>
      <c r="Q66" s="11"/>
      <c r="R66" s="11"/>
      <c r="S66" s="11"/>
      <c r="T66" s="11"/>
      <c r="U66" s="11"/>
      <c r="V66" s="5"/>
      <c r="W66" s="39" t="s">
        <v>169</v>
      </c>
      <c r="X66" s="39" t="s">
        <v>169</v>
      </c>
      <c r="Y66" s="39" t="s">
        <v>169</v>
      </c>
      <c r="Z66" s="39" t="s">
        <v>169</v>
      </c>
      <c r="AA66" s="39" t="s">
        <v>169</v>
      </c>
      <c r="AB66" s="39" t="s">
        <v>169</v>
      </c>
      <c r="AC66" s="5"/>
      <c r="AD66" s="75" t="s">
        <v>167</v>
      </c>
      <c r="AE66" s="75" t="s">
        <v>167</v>
      </c>
      <c r="AF66" s="75" t="s">
        <v>167</v>
      </c>
      <c r="AG66" s="39" t="s">
        <v>169</v>
      </c>
      <c r="AH66" s="75" t="s">
        <v>167</v>
      </c>
      <c r="AI66" s="75" t="s">
        <v>167</v>
      </c>
      <c r="AJ66" s="5"/>
      <c r="AK66" s="39" t="s">
        <v>169</v>
      </c>
      <c r="AL66" s="39" t="s">
        <v>169</v>
      </c>
      <c r="AM66" s="39" t="s">
        <v>169</v>
      </c>
      <c r="AN66" s="39" t="s">
        <v>169</v>
      </c>
      <c r="AO66" s="39" t="s">
        <v>169</v>
      </c>
      <c r="AP66" s="39" t="s">
        <v>169</v>
      </c>
      <c r="AQ66" s="5"/>
      <c r="AR66" s="11"/>
      <c r="AS66" s="11"/>
      <c r="AT66" s="11"/>
      <c r="AU66" s="11"/>
      <c r="AV66" s="11"/>
      <c r="AW66" s="11"/>
      <c r="AX66" s="8"/>
      <c r="AY66" s="11"/>
      <c r="AZ66" s="11"/>
      <c r="BA66" s="11"/>
      <c r="BB66" s="11"/>
      <c r="BC66" s="11"/>
      <c r="BD66" s="11"/>
      <c r="BE66" s="5"/>
    </row>
    <row r="67" spans="1:57" s="189" customFormat="1" ht="33" customHeight="1" x14ac:dyDescent="0.25">
      <c r="B67" s="185" t="s">
        <v>327</v>
      </c>
      <c r="C67" s="185" t="s">
        <v>328</v>
      </c>
      <c r="D67" s="185" t="s">
        <v>329</v>
      </c>
      <c r="E67" s="185" t="s">
        <v>330</v>
      </c>
      <c r="F67" s="185" t="s">
        <v>331</v>
      </c>
      <c r="G67" s="185" t="s">
        <v>332</v>
      </c>
      <c r="I67" s="190"/>
      <c r="J67" s="190"/>
      <c r="K67" s="190"/>
      <c r="L67" s="190"/>
      <c r="M67" s="190"/>
      <c r="N67" s="190"/>
      <c r="O67" s="191"/>
      <c r="P67" s="187"/>
      <c r="Q67" s="187"/>
      <c r="R67" s="187"/>
      <c r="S67" s="187"/>
      <c r="T67" s="187"/>
      <c r="U67" s="187"/>
      <c r="V67" s="191"/>
      <c r="W67" s="182" t="s">
        <v>169</v>
      </c>
      <c r="X67" s="182" t="s">
        <v>169</v>
      </c>
      <c r="Y67" s="182" t="s">
        <v>169</v>
      </c>
      <c r="Z67" s="182" t="s">
        <v>169</v>
      </c>
      <c r="AA67" s="182" t="s">
        <v>169</v>
      </c>
      <c r="AB67" s="182" t="s">
        <v>169</v>
      </c>
      <c r="AC67" s="191"/>
      <c r="AD67" s="178" t="s">
        <v>167</v>
      </c>
      <c r="AE67" s="178" t="s">
        <v>167</v>
      </c>
      <c r="AF67" s="178" t="s">
        <v>167</v>
      </c>
      <c r="AG67" s="182" t="s">
        <v>169</v>
      </c>
      <c r="AH67" s="178" t="s">
        <v>167</v>
      </c>
      <c r="AI67" s="178" t="s">
        <v>167</v>
      </c>
      <c r="AJ67" s="191"/>
      <c r="AK67" s="182" t="s">
        <v>169</v>
      </c>
      <c r="AL67" s="182" t="s">
        <v>169</v>
      </c>
      <c r="AM67" s="182" t="s">
        <v>169</v>
      </c>
      <c r="AN67" s="182" t="s">
        <v>169</v>
      </c>
      <c r="AO67" s="182" t="s">
        <v>169</v>
      </c>
      <c r="AP67" s="182" t="s">
        <v>169</v>
      </c>
      <c r="AQ67" s="191"/>
      <c r="AR67" s="187"/>
      <c r="AS67" s="187"/>
      <c r="AT67" s="187"/>
      <c r="AU67" s="187"/>
      <c r="AV67" s="187"/>
      <c r="AW67" s="187"/>
      <c r="AX67" s="192"/>
      <c r="AY67" s="187"/>
      <c r="AZ67" s="187"/>
      <c r="BA67" s="187"/>
      <c r="BB67" s="187"/>
      <c r="BC67" s="187"/>
      <c r="BD67" s="187"/>
      <c r="BE67" s="191"/>
    </row>
    <row r="68" spans="1:57" ht="15.75" x14ac:dyDescent="0.25">
      <c r="A68" s="78" t="s">
        <v>72</v>
      </c>
      <c r="B68" s="73" t="s">
        <v>71</v>
      </c>
      <c r="C68" s="73" t="s">
        <v>71</v>
      </c>
      <c r="D68" s="73" t="s">
        <v>71</v>
      </c>
      <c r="E68" s="73" t="s">
        <v>71</v>
      </c>
      <c r="F68" s="73" t="s">
        <v>71</v>
      </c>
      <c r="G68" s="73" t="s">
        <v>71</v>
      </c>
      <c r="I68" s="49" t="s">
        <v>395</v>
      </c>
      <c r="J68" s="49" t="s">
        <v>114</v>
      </c>
      <c r="K68" s="49" t="s">
        <v>334</v>
      </c>
      <c r="L68" s="49" t="s">
        <v>335</v>
      </c>
      <c r="M68" s="49" t="s">
        <v>301</v>
      </c>
      <c r="N68" s="49" t="s">
        <v>334</v>
      </c>
      <c r="O68" s="5"/>
      <c r="P68" s="11"/>
      <c r="Q68" s="11"/>
      <c r="R68" s="11"/>
      <c r="S68" s="11"/>
      <c r="T68" s="11"/>
      <c r="U68" s="11"/>
      <c r="V68" s="5"/>
      <c r="W68" s="39" t="s">
        <v>169</v>
      </c>
      <c r="X68" s="39" t="s">
        <v>169</v>
      </c>
      <c r="Y68" s="39" t="s">
        <v>169</v>
      </c>
      <c r="Z68" s="39" t="s">
        <v>169</v>
      </c>
      <c r="AA68" s="39" t="s">
        <v>169</v>
      </c>
      <c r="AB68" s="39" t="s">
        <v>169</v>
      </c>
      <c r="AC68" s="5"/>
      <c r="AD68" s="75" t="s">
        <v>167</v>
      </c>
      <c r="AE68" s="75" t="s">
        <v>167</v>
      </c>
      <c r="AF68" s="75" t="s">
        <v>167</v>
      </c>
      <c r="AG68" s="39" t="s">
        <v>169</v>
      </c>
      <c r="AH68" s="75" t="s">
        <v>167</v>
      </c>
      <c r="AI68" s="75" t="s">
        <v>167</v>
      </c>
      <c r="AJ68" s="5"/>
      <c r="AK68" s="39" t="s">
        <v>169</v>
      </c>
      <c r="AL68" s="39" t="s">
        <v>169</v>
      </c>
      <c r="AM68" s="39" t="s">
        <v>169</v>
      </c>
      <c r="AN68" s="39" t="s">
        <v>169</v>
      </c>
      <c r="AO68" s="39" t="s">
        <v>169</v>
      </c>
      <c r="AP68" s="39" t="s">
        <v>169</v>
      </c>
      <c r="AQ68" s="5"/>
      <c r="AR68" s="11"/>
      <c r="AS68" s="11"/>
      <c r="AT68" s="11"/>
      <c r="AU68" s="11"/>
      <c r="AV68" s="11"/>
      <c r="AW68" s="11"/>
      <c r="AX68" s="8"/>
      <c r="AY68" s="11"/>
      <c r="AZ68" s="11"/>
      <c r="BA68" s="11"/>
      <c r="BB68" s="11"/>
      <c r="BC68" s="11"/>
      <c r="BD68" s="11"/>
      <c r="BE68" s="5"/>
    </row>
    <row r="69" spans="1:57" ht="15.75" x14ac:dyDescent="0.25">
      <c r="A69" s="166" t="s">
        <v>390</v>
      </c>
      <c r="B69" s="73" t="s">
        <v>58</v>
      </c>
      <c r="C69" s="73" t="s">
        <v>58</v>
      </c>
      <c r="D69" s="73" t="s">
        <v>58</v>
      </c>
      <c r="E69" s="73" t="s">
        <v>58</v>
      </c>
      <c r="F69" s="73" t="s">
        <v>58</v>
      </c>
      <c r="G69" s="73" t="s">
        <v>58</v>
      </c>
      <c r="I69" s="49" t="s">
        <v>396</v>
      </c>
      <c r="J69" s="49" t="s">
        <v>106</v>
      </c>
      <c r="K69" s="49" t="s">
        <v>334</v>
      </c>
      <c r="L69" s="49" t="s">
        <v>338</v>
      </c>
      <c r="M69" s="49" t="s">
        <v>301</v>
      </c>
      <c r="N69" s="49" t="s">
        <v>339</v>
      </c>
      <c r="O69" s="5"/>
      <c r="P69" s="11"/>
      <c r="Q69" s="11"/>
      <c r="R69" s="11"/>
      <c r="S69" s="11"/>
      <c r="T69" s="11"/>
      <c r="U69" s="11"/>
      <c r="V69" s="5"/>
      <c r="W69" s="39" t="s">
        <v>169</v>
      </c>
      <c r="X69" s="39" t="s">
        <v>169</v>
      </c>
      <c r="Y69" s="39" t="s">
        <v>169</v>
      </c>
      <c r="Z69" s="39" t="s">
        <v>169</v>
      </c>
      <c r="AA69" s="39" t="s">
        <v>169</v>
      </c>
      <c r="AB69" s="39" t="s">
        <v>169</v>
      </c>
      <c r="AC69" s="5"/>
      <c r="AD69" s="75" t="s">
        <v>167</v>
      </c>
      <c r="AE69" s="75" t="s">
        <v>167</v>
      </c>
      <c r="AF69" s="75" t="s">
        <v>167</v>
      </c>
      <c r="AG69" s="39" t="s">
        <v>169</v>
      </c>
      <c r="AH69" s="39" t="s">
        <v>169</v>
      </c>
      <c r="AI69" s="39" t="s">
        <v>169</v>
      </c>
      <c r="AJ69" s="5"/>
      <c r="AK69" s="39" t="s">
        <v>169</v>
      </c>
      <c r="AL69" s="39" t="s">
        <v>169</v>
      </c>
      <c r="AM69" s="39" t="s">
        <v>169</v>
      </c>
      <c r="AN69" s="39" t="s">
        <v>169</v>
      </c>
      <c r="AO69" s="39" t="s">
        <v>169</v>
      </c>
      <c r="AP69" s="39" t="s">
        <v>169</v>
      </c>
      <c r="AQ69" s="5"/>
      <c r="AR69" s="11"/>
      <c r="AS69" s="11"/>
      <c r="AT69" s="11"/>
      <c r="AU69" s="11"/>
      <c r="AV69" s="11"/>
      <c r="AW69" s="11"/>
      <c r="AX69" s="8"/>
      <c r="AY69" s="11"/>
      <c r="AZ69" s="11"/>
      <c r="BA69" s="11"/>
      <c r="BB69" s="11"/>
      <c r="BC69" s="11"/>
      <c r="BD69" s="11"/>
      <c r="BE69" s="5"/>
    </row>
    <row r="70" spans="1:57" ht="15.75" x14ac:dyDescent="0.25">
      <c r="A70" s="78" t="s">
        <v>340</v>
      </c>
      <c r="B70" s="73" t="s">
        <v>58</v>
      </c>
      <c r="C70" s="73" t="s">
        <v>58</v>
      </c>
      <c r="D70" s="73" t="s">
        <v>58</v>
      </c>
      <c r="E70" s="73" t="s">
        <v>58</v>
      </c>
      <c r="F70" s="73" t="s">
        <v>58</v>
      </c>
      <c r="G70" s="73" t="s">
        <v>58</v>
      </c>
      <c r="I70" s="49" t="s">
        <v>397</v>
      </c>
      <c r="J70" s="49" t="s">
        <v>106</v>
      </c>
      <c r="K70" s="49" t="s">
        <v>334</v>
      </c>
      <c r="L70" s="49" t="s">
        <v>338</v>
      </c>
      <c r="M70" s="49" t="s">
        <v>301</v>
      </c>
      <c r="N70" s="49" t="s">
        <v>339</v>
      </c>
      <c r="O70" s="5"/>
      <c r="P70" s="11"/>
      <c r="Q70" s="11"/>
      <c r="R70" s="11"/>
      <c r="S70" s="11"/>
      <c r="T70" s="11"/>
      <c r="U70" s="11"/>
      <c r="V70" s="5"/>
      <c r="W70" s="39" t="s">
        <v>169</v>
      </c>
      <c r="X70" s="39" t="s">
        <v>169</v>
      </c>
      <c r="Y70" s="39" t="s">
        <v>169</v>
      </c>
      <c r="Z70" s="39" t="s">
        <v>169</v>
      </c>
      <c r="AA70" s="39" t="s">
        <v>169</v>
      </c>
      <c r="AB70" s="39" t="s">
        <v>169</v>
      </c>
      <c r="AC70" s="5"/>
      <c r="AD70" s="75" t="s">
        <v>167</v>
      </c>
      <c r="AE70" s="75" t="s">
        <v>167</v>
      </c>
      <c r="AF70" s="75" t="s">
        <v>167</v>
      </c>
      <c r="AG70" s="39" t="s">
        <v>169</v>
      </c>
      <c r="AH70" s="75" t="s">
        <v>167</v>
      </c>
      <c r="AI70" s="75" t="s">
        <v>167</v>
      </c>
      <c r="AJ70" s="5"/>
      <c r="AK70" s="39" t="s">
        <v>169</v>
      </c>
      <c r="AL70" s="39" t="s">
        <v>169</v>
      </c>
      <c r="AM70" s="39" t="s">
        <v>169</v>
      </c>
      <c r="AN70" s="39" t="s">
        <v>169</v>
      </c>
      <c r="AO70" s="39" t="s">
        <v>169</v>
      </c>
      <c r="AP70" s="39" t="s">
        <v>169</v>
      </c>
      <c r="AQ70" s="5"/>
      <c r="AR70" s="11"/>
      <c r="AS70" s="11"/>
      <c r="AT70" s="11"/>
      <c r="AU70" s="11"/>
      <c r="AV70" s="11"/>
      <c r="AW70" s="11"/>
      <c r="AX70" s="8"/>
      <c r="AY70" s="11"/>
      <c r="AZ70" s="11"/>
      <c r="BA70" s="11"/>
      <c r="BB70" s="11"/>
      <c r="BC70" s="11"/>
      <c r="BD70" s="11"/>
      <c r="BE70" s="5"/>
    </row>
    <row r="71" spans="1:57" ht="15.75" x14ac:dyDescent="0.25">
      <c r="A71" s="78" t="s">
        <v>342</v>
      </c>
      <c r="B71" s="73" t="s">
        <v>58</v>
      </c>
      <c r="C71" s="73" t="s">
        <v>58</v>
      </c>
      <c r="D71" s="73" t="s">
        <v>58</v>
      </c>
      <c r="E71" s="73" t="s">
        <v>58</v>
      </c>
      <c r="F71" s="73" t="s">
        <v>58</v>
      </c>
      <c r="G71" s="73" t="s">
        <v>58</v>
      </c>
      <c r="I71" s="49" t="s">
        <v>398</v>
      </c>
      <c r="J71" s="49" t="s">
        <v>106</v>
      </c>
      <c r="K71" s="49" t="s">
        <v>334</v>
      </c>
      <c r="L71" s="49" t="s">
        <v>338</v>
      </c>
      <c r="M71" s="49" t="s">
        <v>301</v>
      </c>
      <c r="N71" s="49" t="s">
        <v>339</v>
      </c>
      <c r="O71" s="5"/>
      <c r="P71" s="11"/>
      <c r="Q71" s="11"/>
      <c r="R71" s="11"/>
      <c r="S71" s="11"/>
      <c r="T71" s="11"/>
      <c r="U71" s="11"/>
      <c r="V71" s="5"/>
      <c r="W71" s="39" t="s">
        <v>169</v>
      </c>
      <c r="X71" s="39" t="s">
        <v>169</v>
      </c>
      <c r="Y71" s="39" t="s">
        <v>169</v>
      </c>
      <c r="Z71" s="39" t="s">
        <v>169</v>
      </c>
      <c r="AA71" s="39" t="s">
        <v>169</v>
      </c>
      <c r="AB71" s="39" t="s">
        <v>169</v>
      </c>
      <c r="AC71" s="5"/>
      <c r="AD71" s="75" t="s">
        <v>167</v>
      </c>
      <c r="AE71" s="75" t="s">
        <v>167</v>
      </c>
      <c r="AF71" s="75" t="s">
        <v>167</v>
      </c>
      <c r="AG71" s="39" t="s">
        <v>169</v>
      </c>
      <c r="AH71" s="75" t="s">
        <v>167</v>
      </c>
      <c r="AI71" s="75" t="s">
        <v>167</v>
      </c>
      <c r="AJ71" s="5"/>
      <c r="AK71" s="39" t="s">
        <v>169</v>
      </c>
      <c r="AL71" s="39" t="s">
        <v>169</v>
      </c>
      <c r="AM71" s="39" t="s">
        <v>169</v>
      </c>
      <c r="AN71" s="39" t="s">
        <v>169</v>
      </c>
      <c r="AO71" s="39" t="s">
        <v>169</v>
      </c>
      <c r="AP71" s="39" t="s">
        <v>169</v>
      </c>
      <c r="AQ71" s="5"/>
      <c r="AR71" s="11"/>
      <c r="AS71" s="11"/>
      <c r="AT71" s="11"/>
      <c r="AU71" s="11"/>
      <c r="AV71" s="11"/>
      <c r="AW71" s="11"/>
      <c r="AX71" s="8"/>
      <c r="AY71" s="11"/>
      <c r="AZ71" s="11"/>
      <c r="BA71" s="11"/>
      <c r="BB71" s="11"/>
      <c r="BC71" s="11"/>
      <c r="BD71" s="11"/>
      <c r="BE71" s="5"/>
    </row>
    <row r="72" spans="1:57" x14ac:dyDescent="0.25">
      <c r="AD72" s="94"/>
      <c r="AE72" s="94"/>
      <c r="AF72" s="94"/>
    </row>
  </sheetData>
  <mergeCells count="7">
    <mergeCell ref="A5:C6"/>
    <mergeCell ref="AY1:BD1"/>
    <mergeCell ref="W1:AB1"/>
    <mergeCell ref="AD1:AI1"/>
    <mergeCell ref="AK1:AP1"/>
    <mergeCell ref="P1:U1"/>
    <mergeCell ref="AR1:AW1"/>
  </mergeCells>
  <phoneticPr fontId="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BA24"/>
  <sheetViews>
    <sheetView showGridLines="0" zoomScale="80" zoomScaleNormal="80" workbookViewId="0">
      <pane ySplit="2" topLeftCell="A3" activePane="bottomLeft" state="frozen"/>
      <selection activeCell="S32" sqref="S32"/>
      <selection pane="bottomLeft" activeCell="G10" sqref="G10"/>
    </sheetView>
  </sheetViews>
  <sheetFormatPr defaultColWidth="9.140625" defaultRowHeight="15" outlineLevelCol="2" x14ac:dyDescent="0.25"/>
  <cols>
    <col min="1" max="1" width="83.28515625" customWidth="1"/>
    <col min="2" max="2" width="15.28515625" customWidth="1"/>
    <col min="3" max="3" width="5.42578125" customWidth="1"/>
    <col min="4" max="4" width="39" hidden="1" customWidth="1" outlineLevel="2"/>
    <col min="5" max="5" width="33.7109375" hidden="1" customWidth="1" outlineLevel="2"/>
    <col min="6" max="6" width="35.7109375" hidden="1" customWidth="1" outlineLevel="2"/>
    <col min="7" max="7" width="43.42578125" hidden="1" customWidth="1" outlineLevel="2"/>
    <col min="8" max="9" width="26.140625" hidden="1" customWidth="1" outlineLevel="2"/>
    <col min="10" max="10" width="1.42578125" hidden="1" customWidth="1" outlineLevel="1"/>
    <col min="11" max="16" width="2.42578125" hidden="1" customWidth="1" outlineLevel="1"/>
    <col min="17" max="17" width="1.42578125" hidden="1" customWidth="1" outlineLevel="1"/>
    <col min="18" max="23" width="2.42578125" hidden="1" customWidth="1" outlineLevel="1"/>
    <col min="24" max="24" width="1.42578125" hidden="1" customWidth="1" outlineLevel="1"/>
    <col min="25" max="30" width="2.42578125" hidden="1" customWidth="1" outlineLevel="1"/>
    <col min="31" max="31" width="1.42578125" hidden="1" customWidth="1" outlineLevel="1"/>
    <col min="32" max="37" width="2.42578125" hidden="1" customWidth="1" outlineLevel="1"/>
    <col min="38" max="38" width="1.42578125" hidden="1" customWidth="1" outlineLevel="1"/>
    <col min="39" max="44" width="2.42578125" hidden="1" customWidth="1" outlineLevel="1"/>
    <col min="45" max="45" width="1.42578125" hidden="1" customWidth="1" outlineLevel="1"/>
    <col min="46" max="51" width="2.42578125" hidden="1" customWidth="1" outlineLevel="1"/>
    <col min="52" max="52" width="1.42578125" hidden="1" customWidth="1" outlineLevel="1"/>
    <col min="53" max="53" width="9.140625" collapsed="1"/>
  </cols>
  <sheetData>
    <row r="1" spans="1:52" ht="39" customHeight="1" x14ac:dyDescent="0.25">
      <c r="J1" s="8"/>
      <c r="K1" s="220" t="s">
        <v>176</v>
      </c>
      <c r="L1" s="220"/>
      <c r="M1" s="220"/>
      <c r="N1" s="220"/>
      <c r="O1" s="220"/>
      <c r="P1" s="220"/>
      <c r="Q1" s="8"/>
      <c r="R1" s="220" t="s">
        <v>161</v>
      </c>
      <c r="S1" s="220"/>
      <c r="T1" s="220"/>
      <c r="U1" s="220"/>
      <c r="V1" s="220"/>
      <c r="W1" s="220"/>
      <c r="X1" s="8"/>
      <c r="Y1" s="220" t="s">
        <v>162</v>
      </c>
      <c r="Z1" s="220"/>
      <c r="AA1" s="220"/>
      <c r="AB1" s="220"/>
      <c r="AC1" s="220"/>
      <c r="AD1" s="220"/>
      <c r="AE1" s="5"/>
      <c r="AF1" s="220" t="s">
        <v>164</v>
      </c>
      <c r="AG1" s="220"/>
      <c r="AH1" s="220"/>
      <c r="AI1" s="220"/>
      <c r="AJ1" s="220"/>
      <c r="AK1" s="220"/>
      <c r="AL1" s="5"/>
      <c r="AM1" s="220" t="s">
        <v>163</v>
      </c>
      <c r="AN1" s="220"/>
      <c r="AO1" s="220"/>
      <c r="AP1" s="220"/>
      <c r="AQ1" s="220"/>
      <c r="AR1" s="220"/>
      <c r="AS1" s="8"/>
      <c r="AT1" s="220" t="s">
        <v>165</v>
      </c>
      <c r="AU1" s="220"/>
      <c r="AV1" s="220"/>
      <c r="AW1" s="220"/>
      <c r="AX1" s="220"/>
      <c r="AY1" s="220"/>
      <c r="AZ1" s="5"/>
    </row>
    <row r="2" spans="1:52" ht="33" customHeight="1" x14ac:dyDescent="0.3">
      <c r="A2" s="74"/>
      <c r="B2" s="74"/>
      <c r="C2" s="99"/>
      <c r="D2" s="44" t="s">
        <v>289</v>
      </c>
      <c r="E2" s="44" t="s">
        <v>290</v>
      </c>
      <c r="F2" s="44" t="s">
        <v>291</v>
      </c>
      <c r="G2" s="44" t="s">
        <v>292</v>
      </c>
      <c r="H2" s="44" t="s">
        <v>293</v>
      </c>
      <c r="I2" s="44" t="s">
        <v>294</v>
      </c>
      <c r="J2" s="5"/>
      <c r="K2" s="48" t="s">
        <v>179</v>
      </c>
      <c r="L2" s="48" t="s">
        <v>180</v>
      </c>
      <c r="M2" s="48" t="s">
        <v>170</v>
      </c>
      <c r="N2" s="48" t="s">
        <v>171</v>
      </c>
      <c r="O2" s="48" t="s">
        <v>181</v>
      </c>
      <c r="P2" s="48" t="s">
        <v>182</v>
      </c>
      <c r="Q2" s="5"/>
      <c r="R2" s="48" t="s">
        <v>179</v>
      </c>
      <c r="S2" s="48" t="s">
        <v>180</v>
      </c>
      <c r="T2" s="48" t="s">
        <v>170</v>
      </c>
      <c r="U2" s="48" t="s">
        <v>171</v>
      </c>
      <c r="V2" s="48" t="s">
        <v>181</v>
      </c>
      <c r="W2" s="48" t="s">
        <v>182</v>
      </c>
      <c r="X2" s="8"/>
      <c r="Y2" s="48" t="s">
        <v>179</v>
      </c>
      <c r="Z2" s="48" t="s">
        <v>180</v>
      </c>
      <c r="AA2" s="48" t="s">
        <v>170</v>
      </c>
      <c r="AB2" s="48" t="s">
        <v>171</v>
      </c>
      <c r="AC2" s="48" t="s">
        <v>181</v>
      </c>
      <c r="AD2" s="48" t="s">
        <v>182</v>
      </c>
      <c r="AE2" s="5"/>
      <c r="AF2" s="48" t="s">
        <v>179</v>
      </c>
      <c r="AG2" s="48" t="s">
        <v>180</v>
      </c>
      <c r="AH2" s="48" t="s">
        <v>170</v>
      </c>
      <c r="AI2" s="48" t="s">
        <v>171</v>
      </c>
      <c r="AJ2" s="48" t="s">
        <v>181</v>
      </c>
      <c r="AK2" s="48" t="s">
        <v>182</v>
      </c>
      <c r="AL2" s="5"/>
      <c r="AM2" s="48" t="s">
        <v>179</v>
      </c>
      <c r="AN2" s="48" t="s">
        <v>180</v>
      </c>
      <c r="AO2" s="48" t="s">
        <v>170</v>
      </c>
      <c r="AP2" s="48" t="s">
        <v>171</v>
      </c>
      <c r="AQ2" s="48" t="s">
        <v>181</v>
      </c>
      <c r="AR2" s="48" t="s">
        <v>182</v>
      </c>
      <c r="AS2" s="8"/>
      <c r="AT2" s="48" t="s">
        <v>179</v>
      </c>
      <c r="AU2" s="48" t="s">
        <v>180</v>
      </c>
      <c r="AV2" s="48" t="s">
        <v>170</v>
      </c>
      <c r="AW2" s="48" t="s">
        <v>171</v>
      </c>
      <c r="AX2" s="48" t="s">
        <v>181</v>
      </c>
      <c r="AY2" s="48" t="s">
        <v>182</v>
      </c>
      <c r="AZ2" s="5"/>
    </row>
    <row r="3" spans="1:52" ht="18.75" x14ac:dyDescent="0.3">
      <c r="A3" s="74" t="s">
        <v>18</v>
      </c>
      <c r="B3" s="74"/>
      <c r="C3" s="99"/>
      <c r="D3" s="74"/>
      <c r="E3" s="74"/>
      <c r="F3" s="74"/>
      <c r="G3" s="74"/>
      <c r="H3" s="74"/>
      <c r="I3" s="74"/>
      <c r="J3" s="5"/>
      <c r="K3" s="75" t="s">
        <v>167</v>
      </c>
      <c r="L3" s="75" t="s">
        <v>167</v>
      </c>
      <c r="M3" s="75" t="s">
        <v>167</v>
      </c>
      <c r="N3" s="75" t="s">
        <v>167</v>
      </c>
      <c r="O3" s="75" t="s">
        <v>167</v>
      </c>
      <c r="P3" s="75" t="s">
        <v>167</v>
      </c>
      <c r="Q3" s="5"/>
      <c r="R3" s="11"/>
      <c r="S3" s="11"/>
      <c r="T3" s="11"/>
      <c r="U3" s="11"/>
      <c r="V3" s="11"/>
      <c r="W3" s="11"/>
      <c r="X3" s="5"/>
      <c r="Y3" s="11"/>
      <c r="Z3" s="11"/>
      <c r="AA3" s="11"/>
      <c r="AB3" s="11"/>
      <c r="AC3" s="11"/>
      <c r="AD3" s="11"/>
      <c r="AE3" s="5"/>
      <c r="AF3" s="11"/>
      <c r="AG3" s="11"/>
      <c r="AH3" s="11"/>
      <c r="AI3" s="11"/>
      <c r="AJ3" s="11"/>
      <c r="AK3" s="11"/>
      <c r="AL3" s="5"/>
      <c r="AM3" s="11"/>
      <c r="AN3" s="11"/>
      <c r="AO3" s="11"/>
      <c r="AP3" s="11"/>
      <c r="AQ3" s="11"/>
      <c r="AR3" s="11"/>
      <c r="AS3" s="8"/>
      <c r="AT3" s="11"/>
      <c r="AU3" s="11"/>
      <c r="AV3" s="11"/>
      <c r="AW3" s="11"/>
      <c r="AX3" s="11"/>
      <c r="AY3" s="11"/>
      <c r="AZ3" s="5"/>
    </row>
    <row r="4" spans="1:52" ht="18.75" x14ac:dyDescent="0.3">
      <c r="A4" s="74" t="s">
        <v>886</v>
      </c>
      <c r="B4" s="74"/>
      <c r="C4" s="99"/>
      <c r="D4" s="49"/>
      <c r="E4" s="49"/>
      <c r="F4" s="49"/>
      <c r="G4" s="49"/>
      <c r="H4" s="49"/>
      <c r="I4" s="49"/>
      <c r="J4" s="5"/>
      <c r="K4" s="75" t="s">
        <v>167</v>
      </c>
      <c r="L4" s="75" t="s">
        <v>167</v>
      </c>
      <c r="M4" s="75" t="s">
        <v>167</v>
      </c>
      <c r="N4" s="75" t="s">
        <v>167</v>
      </c>
      <c r="O4" s="75" t="s">
        <v>167</v>
      </c>
      <c r="P4" s="75" t="s">
        <v>167</v>
      </c>
      <c r="Q4" s="5"/>
      <c r="R4" s="11"/>
      <c r="S4" s="11"/>
      <c r="T4" s="11"/>
      <c r="U4" s="11"/>
      <c r="V4" s="11"/>
      <c r="W4" s="11"/>
      <c r="X4" s="8"/>
      <c r="Y4" s="11"/>
      <c r="Z4" s="11"/>
      <c r="AA4" s="11"/>
      <c r="AB4" s="11"/>
      <c r="AC4" s="11"/>
      <c r="AD4" s="11"/>
      <c r="AE4" s="5"/>
      <c r="AF4" s="11"/>
      <c r="AG4" s="11"/>
      <c r="AH4" s="11"/>
      <c r="AI4" s="11"/>
      <c r="AJ4" s="11"/>
      <c r="AK4" s="11"/>
      <c r="AL4" s="5"/>
      <c r="AM4" s="11"/>
      <c r="AN4" s="11"/>
      <c r="AO4" s="11"/>
      <c r="AP4" s="11"/>
      <c r="AQ4" s="11"/>
      <c r="AR4" s="11"/>
      <c r="AS4" s="8"/>
      <c r="AT4" s="11"/>
      <c r="AU4" s="11"/>
      <c r="AV4" s="11"/>
      <c r="AW4" s="11"/>
      <c r="AX4" s="11"/>
      <c r="AY4" s="11"/>
      <c r="AZ4" s="5"/>
    </row>
    <row r="5" spans="1:52" ht="15.75" x14ac:dyDescent="0.25">
      <c r="B5" s="102"/>
      <c r="D5" s="49"/>
      <c r="E5" s="49"/>
      <c r="F5" s="49"/>
      <c r="G5" s="49"/>
      <c r="H5" s="49"/>
      <c r="I5" s="49"/>
      <c r="J5" s="5"/>
      <c r="K5" s="11"/>
      <c r="L5" s="11"/>
      <c r="M5" s="11"/>
      <c r="N5" s="11"/>
      <c r="O5" s="11"/>
      <c r="P5" s="11"/>
      <c r="Q5" s="5"/>
      <c r="R5" s="11"/>
      <c r="S5" s="11"/>
      <c r="T5" s="11"/>
      <c r="U5" s="11"/>
      <c r="V5" s="11"/>
      <c r="W5" s="11"/>
      <c r="X5" s="8"/>
      <c r="Y5" s="11"/>
      <c r="Z5" s="11"/>
      <c r="AA5" s="11"/>
      <c r="AB5" s="11"/>
      <c r="AC5" s="11"/>
      <c r="AD5" s="11"/>
      <c r="AE5" s="5"/>
      <c r="AF5" s="11"/>
      <c r="AG5" s="11"/>
      <c r="AH5" s="11"/>
      <c r="AI5" s="11"/>
      <c r="AJ5" s="11"/>
      <c r="AK5" s="11"/>
      <c r="AL5" s="5"/>
      <c r="AM5" s="11"/>
      <c r="AN5" s="11"/>
      <c r="AO5" s="11"/>
      <c r="AP5" s="11"/>
      <c r="AQ5" s="11"/>
      <c r="AR5" s="11"/>
      <c r="AS5" s="8"/>
      <c r="AT5" s="11"/>
      <c r="AU5" s="11"/>
      <c r="AV5" s="11"/>
      <c r="AW5" s="11"/>
      <c r="AX5" s="11"/>
      <c r="AY5" s="11"/>
      <c r="AZ5" s="5"/>
    </row>
    <row r="6" spans="1:52" ht="15.75" x14ac:dyDescent="0.25">
      <c r="A6" s="4" t="s">
        <v>896</v>
      </c>
      <c r="B6" s="104"/>
      <c r="C6" s="84"/>
      <c r="D6" s="49"/>
      <c r="E6" s="49"/>
      <c r="F6" s="49"/>
      <c r="G6" s="49"/>
      <c r="H6" s="49"/>
      <c r="I6" s="49"/>
      <c r="J6" s="5"/>
      <c r="K6" s="75" t="s">
        <v>167</v>
      </c>
      <c r="L6" s="75" t="s">
        <v>167</v>
      </c>
      <c r="M6" s="75" t="s">
        <v>167</v>
      </c>
      <c r="N6" s="75" t="s">
        <v>167</v>
      </c>
      <c r="O6" s="75" t="s">
        <v>167</v>
      </c>
      <c r="P6" s="75" t="s">
        <v>167</v>
      </c>
      <c r="Q6" s="5"/>
      <c r="R6" s="11"/>
      <c r="S6" s="11"/>
      <c r="T6" s="11"/>
      <c r="U6" s="11"/>
      <c r="V6" s="11"/>
      <c r="W6" s="11"/>
      <c r="X6" s="8"/>
      <c r="Y6" s="11"/>
      <c r="Z6" s="11"/>
      <c r="AA6" s="11"/>
      <c r="AB6" s="11"/>
      <c r="AC6" s="11"/>
      <c r="AD6" s="11"/>
      <c r="AE6" s="5"/>
      <c r="AF6" s="11"/>
      <c r="AG6" s="11"/>
      <c r="AH6" s="11"/>
      <c r="AI6" s="11"/>
      <c r="AJ6" s="11"/>
      <c r="AK6" s="11"/>
      <c r="AL6" s="5"/>
      <c r="AM6" s="94"/>
      <c r="AN6" s="94"/>
      <c r="AO6" s="94"/>
      <c r="AP6" s="94"/>
      <c r="AQ6" s="94"/>
      <c r="AR6" s="94"/>
      <c r="AS6" s="8"/>
      <c r="AT6" s="11"/>
      <c r="AU6" s="11"/>
      <c r="AV6" s="11"/>
      <c r="AW6" s="11"/>
      <c r="AX6" s="11"/>
      <c r="AY6" s="11"/>
      <c r="AZ6" s="5"/>
    </row>
    <row r="7" spans="1:52" ht="15.75" x14ac:dyDescent="0.25">
      <c r="A7" s="176" t="s">
        <v>916</v>
      </c>
      <c r="B7" s="102"/>
      <c r="D7" s="49"/>
      <c r="E7" s="49"/>
      <c r="F7" s="49"/>
      <c r="G7" s="49"/>
      <c r="H7" s="49"/>
      <c r="I7" s="49"/>
      <c r="J7" s="5"/>
      <c r="K7" s="75" t="s">
        <v>167</v>
      </c>
      <c r="L7" s="75" t="s">
        <v>167</v>
      </c>
      <c r="M7" s="75" t="s">
        <v>167</v>
      </c>
      <c r="N7" s="75" t="s">
        <v>167</v>
      </c>
      <c r="O7" s="75" t="s">
        <v>167</v>
      </c>
      <c r="P7" s="75" t="s">
        <v>167</v>
      </c>
      <c r="Q7" s="5"/>
      <c r="R7" s="11"/>
      <c r="S7" s="11"/>
      <c r="T7" s="11"/>
      <c r="U7" s="11"/>
      <c r="V7" s="11"/>
      <c r="W7" s="11"/>
      <c r="X7" s="8"/>
      <c r="Y7" s="11"/>
      <c r="Z7" s="11"/>
      <c r="AA7" s="11"/>
      <c r="AB7" s="11"/>
      <c r="AC7" s="11"/>
      <c r="AD7" s="11"/>
      <c r="AE7" s="5"/>
      <c r="AF7" s="11"/>
      <c r="AG7" s="11"/>
      <c r="AH7" s="11"/>
      <c r="AI7" s="11"/>
      <c r="AJ7" s="11"/>
      <c r="AK7" s="11"/>
      <c r="AL7" s="5"/>
      <c r="AM7" s="94"/>
      <c r="AN7" s="94"/>
      <c r="AO7" s="94"/>
      <c r="AP7" s="94"/>
      <c r="AQ7" s="94"/>
      <c r="AR7" s="94"/>
      <c r="AS7" s="8"/>
      <c r="AT7" s="11"/>
      <c r="AU7" s="11"/>
      <c r="AV7" s="11"/>
      <c r="AW7" s="11"/>
      <c r="AX7" s="11"/>
      <c r="AY7" s="11"/>
      <c r="AZ7" s="5"/>
    </row>
    <row r="8" spans="1:52" ht="16.149999999999999" customHeight="1" x14ac:dyDescent="0.25">
      <c r="A8" t="s">
        <v>403</v>
      </c>
      <c r="B8" s="73" t="s">
        <v>404</v>
      </c>
      <c r="D8" s="49" t="s">
        <v>405</v>
      </c>
      <c r="E8" s="49" t="s">
        <v>135</v>
      </c>
      <c r="F8" s="49" t="s">
        <v>334</v>
      </c>
      <c r="G8" s="49" t="s">
        <v>310</v>
      </c>
      <c r="H8" s="49" t="s">
        <v>301</v>
      </c>
      <c r="I8" s="49" t="s">
        <v>334</v>
      </c>
      <c r="J8" s="5"/>
      <c r="K8" s="75" t="s">
        <v>167</v>
      </c>
      <c r="L8" s="75" t="s">
        <v>167</v>
      </c>
      <c r="M8" s="75" t="s">
        <v>167</v>
      </c>
      <c r="N8" s="75" t="s">
        <v>167</v>
      </c>
      <c r="O8" s="75" t="s">
        <v>167</v>
      </c>
      <c r="P8" s="75" t="s">
        <v>167</v>
      </c>
      <c r="Q8" s="5"/>
      <c r="R8" s="11"/>
      <c r="S8" s="11"/>
      <c r="T8" s="11"/>
      <c r="U8" s="11"/>
      <c r="V8" s="11"/>
      <c r="W8" s="11"/>
      <c r="X8" s="8"/>
      <c r="Y8" s="11"/>
      <c r="Z8" s="11"/>
      <c r="AA8" s="11"/>
      <c r="AB8" s="11"/>
      <c r="AC8" s="11"/>
      <c r="AD8" s="11"/>
      <c r="AE8" s="5"/>
      <c r="AF8" s="11"/>
      <c r="AG8" s="11"/>
      <c r="AH8" s="11"/>
      <c r="AI8" s="11"/>
      <c r="AJ8" s="11"/>
      <c r="AK8" s="11"/>
      <c r="AL8" s="5"/>
      <c r="AM8" s="94"/>
      <c r="AN8" s="94"/>
      <c r="AO8" s="94"/>
      <c r="AP8" s="94"/>
      <c r="AQ8" s="94"/>
      <c r="AR8" s="94"/>
      <c r="AS8" s="8"/>
      <c r="AT8" s="11"/>
      <c r="AU8" s="11"/>
      <c r="AV8" s="11"/>
      <c r="AW8" s="11"/>
      <c r="AX8" s="11"/>
      <c r="AY8" s="11"/>
      <c r="AZ8" s="5"/>
    </row>
    <row r="9" spans="1:52" ht="16.149999999999999" customHeight="1" x14ac:dyDescent="0.25">
      <c r="A9" t="s">
        <v>868</v>
      </c>
      <c r="B9" s="160" t="s">
        <v>291</v>
      </c>
      <c r="D9" s="49" t="s">
        <v>929</v>
      </c>
      <c r="E9" s="49" t="s">
        <v>941</v>
      </c>
      <c r="F9" s="49" t="s">
        <v>918</v>
      </c>
      <c r="G9" s="49" t="s">
        <v>310</v>
      </c>
      <c r="H9" s="49" t="s">
        <v>301</v>
      </c>
      <c r="I9" s="49"/>
      <c r="J9" s="5"/>
      <c r="K9" s="75" t="s">
        <v>167</v>
      </c>
      <c r="L9" s="75" t="s">
        <v>167</v>
      </c>
      <c r="M9" s="75" t="s">
        <v>167</v>
      </c>
      <c r="N9" s="75" t="s">
        <v>167</v>
      </c>
      <c r="O9" s="75" t="s">
        <v>167</v>
      </c>
      <c r="P9" s="75" t="s">
        <v>167</v>
      </c>
      <c r="Q9" s="5"/>
      <c r="R9" s="11"/>
      <c r="S9" s="11"/>
      <c r="T9" s="11"/>
      <c r="U9" s="11"/>
      <c r="V9" s="11"/>
      <c r="W9" s="11"/>
      <c r="X9" s="8"/>
      <c r="Y9" s="11"/>
      <c r="Z9" s="11"/>
      <c r="AA9" s="11"/>
      <c r="AB9" s="11"/>
      <c r="AC9" s="11"/>
      <c r="AD9" s="11"/>
      <c r="AE9" s="5"/>
      <c r="AF9" s="11"/>
      <c r="AG9" s="11"/>
      <c r="AH9" s="11"/>
      <c r="AI9" s="11"/>
      <c r="AJ9" s="11"/>
      <c r="AK9" s="11"/>
      <c r="AL9" s="5"/>
      <c r="AM9" s="94"/>
      <c r="AN9" s="94"/>
      <c r="AO9" s="94"/>
      <c r="AP9" s="94"/>
      <c r="AQ9" s="94"/>
      <c r="AR9" s="94"/>
      <c r="AS9" s="8"/>
      <c r="AT9" s="11"/>
      <c r="AU9" s="11"/>
      <c r="AV9" s="11"/>
      <c r="AW9" s="11"/>
      <c r="AX9" s="11"/>
      <c r="AY9" s="11"/>
      <c r="AZ9" s="5"/>
    </row>
    <row r="10" spans="1:52" ht="16.149999999999999" customHeight="1" x14ac:dyDescent="0.25">
      <c r="A10" t="s">
        <v>869</v>
      </c>
      <c r="B10" s="160" t="s">
        <v>404</v>
      </c>
      <c r="D10" s="49" t="s">
        <v>930</v>
      </c>
      <c r="E10" s="49" t="s">
        <v>942</v>
      </c>
      <c r="F10" s="49" t="s">
        <v>334</v>
      </c>
      <c r="G10" s="140" t="s">
        <v>1037</v>
      </c>
      <c r="H10" s="49" t="s">
        <v>301</v>
      </c>
      <c r="I10" s="49" t="s">
        <v>334</v>
      </c>
      <c r="J10" s="5"/>
      <c r="K10" s="75" t="s">
        <v>167</v>
      </c>
      <c r="L10" s="75" t="s">
        <v>167</v>
      </c>
      <c r="M10" s="75" t="s">
        <v>167</v>
      </c>
      <c r="N10" s="75" t="s">
        <v>167</v>
      </c>
      <c r="O10" s="75" t="s">
        <v>167</v>
      </c>
      <c r="P10" s="75" t="s">
        <v>167</v>
      </c>
      <c r="Q10" s="5"/>
      <c r="R10" s="11"/>
      <c r="S10" s="11"/>
      <c r="T10" s="11"/>
      <c r="U10" s="11"/>
      <c r="V10" s="11"/>
      <c r="W10" s="11"/>
      <c r="X10" s="8"/>
      <c r="Y10" s="11"/>
      <c r="Z10" s="11"/>
      <c r="AA10" s="11"/>
      <c r="AB10" s="11"/>
      <c r="AC10" s="11"/>
      <c r="AD10" s="11"/>
      <c r="AE10" s="5"/>
      <c r="AF10" s="11"/>
      <c r="AG10" s="11"/>
      <c r="AH10" s="11"/>
      <c r="AI10" s="11"/>
      <c r="AJ10" s="11"/>
      <c r="AK10" s="11"/>
      <c r="AL10" s="5"/>
      <c r="AM10" s="94"/>
      <c r="AN10" s="94"/>
      <c r="AO10" s="94"/>
      <c r="AP10" s="94"/>
      <c r="AQ10" s="94"/>
      <c r="AR10" s="94"/>
      <c r="AS10" s="8"/>
      <c r="AT10" s="11"/>
      <c r="AU10" s="11"/>
      <c r="AV10" s="11"/>
      <c r="AW10" s="11"/>
      <c r="AX10" s="11"/>
      <c r="AY10" s="11"/>
      <c r="AZ10" s="5"/>
    </row>
    <row r="11" spans="1:52" s="234" customFormat="1" ht="16.149999999999999" customHeight="1" x14ac:dyDescent="0.25">
      <c r="A11" s="234" t="s">
        <v>1014</v>
      </c>
      <c r="B11" s="160" t="s">
        <v>291</v>
      </c>
      <c r="D11" s="49" t="s">
        <v>993</v>
      </c>
      <c r="E11" s="49" t="s">
        <v>993</v>
      </c>
      <c r="F11" s="140" t="s">
        <v>1017</v>
      </c>
      <c r="G11" s="140" t="s">
        <v>310</v>
      </c>
      <c r="H11" s="49" t="s">
        <v>301</v>
      </c>
      <c r="I11" s="49" t="s">
        <v>334</v>
      </c>
      <c r="J11" s="5"/>
      <c r="K11" s="75" t="s">
        <v>167</v>
      </c>
      <c r="L11" s="75" t="s">
        <v>167</v>
      </c>
      <c r="M11" s="75" t="s">
        <v>167</v>
      </c>
      <c r="N11" s="75" t="s">
        <v>167</v>
      </c>
      <c r="O11" s="75" t="s">
        <v>167</v>
      </c>
      <c r="P11" s="75" t="s">
        <v>167</v>
      </c>
      <c r="Q11" s="5"/>
      <c r="R11" s="11"/>
      <c r="S11" s="11"/>
      <c r="T11" s="11"/>
      <c r="U11" s="11"/>
      <c r="V11" s="11"/>
      <c r="W11" s="11"/>
      <c r="X11" s="8"/>
      <c r="Y11" s="11"/>
      <c r="Z11" s="11"/>
      <c r="AA11" s="11"/>
      <c r="AB11" s="11"/>
      <c r="AC11" s="11"/>
      <c r="AD11" s="11"/>
      <c r="AE11" s="5"/>
      <c r="AF11" s="11"/>
      <c r="AG11" s="11"/>
      <c r="AH11" s="11"/>
      <c r="AI11" s="11"/>
      <c r="AJ11" s="11"/>
      <c r="AK11" s="11"/>
      <c r="AL11" s="5"/>
      <c r="AM11" s="94"/>
      <c r="AN11" s="94"/>
      <c r="AO11" s="94"/>
      <c r="AP11" s="94"/>
      <c r="AQ11" s="94"/>
      <c r="AR11" s="94"/>
      <c r="AS11" s="8"/>
      <c r="AT11" s="11"/>
      <c r="AU11" s="11"/>
      <c r="AV11" s="11"/>
      <c r="AW11" s="11"/>
      <c r="AX11" s="11"/>
      <c r="AY11" s="11"/>
      <c r="AZ11" s="5"/>
    </row>
    <row r="12" spans="1:52" s="234" customFormat="1" ht="16.149999999999999" customHeight="1" x14ac:dyDescent="0.25">
      <c r="A12" s="234" t="s">
        <v>1015</v>
      </c>
      <c r="B12" s="160" t="s">
        <v>291</v>
      </c>
      <c r="D12" s="49" t="s">
        <v>993</v>
      </c>
      <c r="E12" s="49" t="s">
        <v>993</v>
      </c>
      <c r="F12" s="140" t="s">
        <v>1041</v>
      </c>
      <c r="G12" s="140" t="s">
        <v>310</v>
      </c>
      <c r="H12" s="49" t="s">
        <v>301</v>
      </c>
      <c r="I12" s="49" t="s">
        <v>334</v>
      </c>
      <c r="J12" s="5"/>
      <c r="K12" s="75" t="s">
        <v>167</v>
      </c>
      <c r="L12" s="75" t="s">
        <v>167</v>
      </c>
      <c r="M12" s="75" t="s">
        <v>167</v>
      </c>
      <c r="N12" s="75" t="s">
        <v>167</v>
      </c>
      <c r="O12" s="75" t="s">
        <v>167</v>
      </c>
      <c r="P12" s="75" t="s">
        <v>167</v>
      </c>
      <c r="Q12" s="5"/>
      <c r="R12" s="11"/>
      <c r="S12" s="11"/>
      <c r="T12" s="11"/>
      <c r="U12" s="11"/>
      <c r="V12" s="11"/>
      <c r="W12" s="11"/>
      <c r="X12" s="8"/>
      <c r="Y12" s="11"/>
      <c r="Z12" s="11"/>
      <c r="AA12" s="11"/>
      <c r="AB12" s="11"/>
      <c r="AC12" s="11"/>
      <c r="AD12" s="11"/>
      <c r="AE12" s="5"/>
      <c r="AF12" s="11"/>
      <c r="AG12" s="11"/>
      <c r="AH12" s="11"/>
      <c r="AI12" s="11"/>
      <c r="AJ12" s="11"/>
      <c r="AK12" s="11"/>
      <c r="AL12" s="5"/>
      <c r="AM12" s="94"/>
      <c r="AN12" s="94"/>
      <c r="AO12" s="94"/>
      <c r="AP12" s="94"/>
      <c r="AQ12" s="94"/>
      <c r="AR12" s="94"/>
      <c r="AS12" s="8"/>
      <c r="AT12" s="11"/>
      <c r="AU12" s="11"/>
      <c r="AV12" s="11"/>
      <c r="AW12" s="11"/>
      <c r="AX12" s="11"/>
      <c r="AY12" s="11"/>
      <c r="AZ12" s="5"/>
    </row>
    <row r="13" spans="1:52" s="234" customFormat="1" ht="16.149999999999999" customHeight="1" x14ac:dyDescent="0.25">
      <c r="A13" s="234" t="s">
        <v>1016</v>
      </c>
      <c r="B13" s="160" t="s">
        <v>291</v>
      </c>
      <c r="D13" s="49" t="s">
        <v>993</v>
      </c>
      <c r="E13" s="49" t="s">
        <v>993</v>
      </c>
      <c r="F13" s="140" t="s">
        <v>1018</v>
      </c>
      <c r="G13" s="140" t="s">
        <v>310</v>
      </c>
      <c r="H13" s="49" t="s">
        <v>301</v>
      </c>
      <c r="I13" s="49" t="s">
        <v>334</v>
      </c>
      <c r="J13" s="5"/>
      <c r="K13" s="75" t="s">
        <v>167</v>
      </c>
      <c r="L13" s="75" t="s">
        <v>167</v>
      </c>
      <c r="M13" s="75" t="s">
        <v>167</v>
      </c>
      <c r="N13" s="75" t="s">
        <v>167</v>
      </c>
      <c r="O13" s="75" t="s">
        <v>167</v>
      </c>
      <c r="P13" s="75" t="s">
        <v>167</v>
      </c>
      <c r="Q13" s="5"/>
      <c r="R13" s="11"/>
      <c r="S13" s="11"/>
      <c r="T13" s="11"/>
      <c r="U13" s="11"/>
      <c r="V13" s="11"/>
      <c r="W13" s="11"/>
      <c r="X13" s="8"/>
      <c r="Y13" s="11"/>
      <c r="Z13" s="11"/>
      <c r="AA13" s="11"/>
      <c r="AB13" s="11"/>
      <c r="AC13" s="11"/>
      <c r="AD13" s="11"/>
      <c r="AE13" s="5"/>
      <c r="AF13" s="11"/>
      <c r="AG13" s="11"/>
      <c r="AH13" s="11"/>
      <c r="AI13" s="11"/>
      <c r="AJ13" s="11"/>
      <c r="AK13" s="11"/>
      <c r="AL13" s="5"/>
      <c r="AM13" s="94"/>
      <c r="AN13" s="94"/>
      <c r="AO13" s="94"/>
      <c r="AP13" s="94"/>
      <c r="AQ13" s="94"/>
      <c r="AR13" s="94"/>
      <c r="AS13" s="8"/>
      <c r="AT13" s="11"/>
      <c r="AU13" s="11"/>
      <c r="AV13" s="11"/>
      <c r="AW13" s="11"/>
      <c r="AX13" s="11"/>
      <c r="AY13" s="11"/>
      <c r="AZ13" s="5"/>
    </row>
    <row r="14" spans="1:52" ht="16.149999999999999" customHeight="1" x14ac:dyDescent="0.25">
      <c r="A14" t="s">
        <v>870</v>
      </c>
      <c r="B14" s="160" t="s">
        <v>291</v>
      </c>
      <c r="D14" s="49" t="s">
        <v>931</v>
      </c>
      <c r="E14" s="49" t="s">
        <v>940</v>
      </c>
      <c r="F14" s="140" t="s">
        <v>892</v>
      </c>
      <c r="G14" s="49" t="s">
        <v>310</v>
      </c>
      <c r="H14" s="49" t="s">
        <v>301</v>
      </c>
      <c r="I14" s="49" t="s">
        <v>334</v>
      </c>
      <c r="J14" s="5"/>
      <c r="K14" s="75" t="s">
        <v>167</v>
      </c>
      <c r="L14" s="75" t="s">
        <v>167</v>
      </c>
      <c r="M14" s="75" t="s">
        <v>167</v>
      </c>
      <c r="N14" s="75" t="s">
        <v>167</v>
      </c>
      <c r="O14" s="75" t="s">
        <v>167</v>
      </c>
      <c r="P14" s="75" t="s">
        <v>167</v>
      </c>
      <c r="Q14" s="5"/>
      <c r="R14" s="11"/>
      <c r="S14" s="11"/>
      <c r="T14" s="11"/>
      <c r="U14" s="11"/>
      <c r="V14" s="11"/>
      <c r="W14" s="11"/>
      <c r="X14" s="8"/>
      <c r="Y14" s="11"/>
      <c r="Z14" s="11"/>
      <c r="AA14" s="11"/>
      <c r="AB14" s="11"/>
      <c r="AC14" s="11"/>
      <c r="AD14" s="11"/>
      <c r="AE14" s="5"/>
      <c r="AF14" s="11"/>
      <c r="AG14" s="11"/>
      <c r="AH14" s="11"/>
      <c r="AI14" s="11"/>
      <c r="AJ14" s="11"/>
      <c r="AK14" s="11"/>
      <c r="AL14" s="5"/>
      <c r="AM14" s="94"/>
      <c r="AN14" s="94"/>
      <c r="AO14" s="94"/>
      <c r="AP14" s="94"/>
      <c r="AQ14" s="94"/>
      <c r="AR14" s="94"/>
      <c r="AS14" s="8"/>
      <c r="AT14" s="11"/>
      <c r="AU14" s="11"/>
      <c r="AV14" s="11"/>
      <c r="AW14" s="11"/>
      <c r="AX14" s="11"/>
      <c r="AY14" s="11"/>
      <c r="AZ14" s="5"/>
    </row>
    <row r="15" spans="1:52" ht="16.149999999999999" customHeight="1" x14ac:dyDescent="0.25">
      <c r="A15" t="s">
        <v>913</v>
      </c>
      <c r="B15" s="160" t="s">
        <v>291</v>
      </c>
      <c r="D15" s="49" t="s">
        <v>932</v>
      </c>
      <c r="E15" s="49" t="s">
        <v>137</v>
      </c>
      <c r="F15" s="140" t="s">
        <v>402</v>
      </c>
      <c r="G15" s="140" t="s">
        <v>894</v>
      </c>
      <c r="H15" s="49" t="s">
        <v>301</v>
      </c>
      <c r="I15" s="49" t="s">
        <v>334</v>
      </c>
      <c r="J15" s="5"/>
      <c r="K15" s="75" t="s">
        <v>167</v>
      </c>
      <c r="L15" s="75" t="s">
        <v>167</v>
      </c>
      <c r="M15" s="75" t="s">
        <v>167</v>
      </c>
      <c r="N15" s="75" t="s">
        <v>167</v>
      </c>
      <c r="O15" s="75" t="s">
        <v>167</v>
      </c>
      <c r="P15" s="75" t="s">
        <v>167</v>
      </c>
      <c r="Q15" s="5"/>
      <c r="R15" s="11"/>
      <c r="S15" s="11"/>
      <c r="T15" s="11"/>
      <c r="U15" s="11"/>
      <c r="V15" s="11"/>
      <c r="W15" s="11"/>
      <c r="X15" s="8"/>
      <c r="Y15" s="11"/>
      <c r="Z15" s="11"/>
      <c r="AA15" s="11"/>
      <c r="AB15" s="11"/>
      <c r="AC15" s="11"/>
      <c r="AD15" s="11"/>
      <c r="AE15" s="5"/>
      <c r="AF15" s="11"/>
      <c r="AG15" s="11"/>
      <c r="AH15" s="11"/>
      <c r="AI15" s="11"/>
      <c r="AJ15" s="11"/>
      <c r="AK15" s="11"/>
      <c r="AL15" s="5"/>
      <c r="AM15" s="94"/>
      <c r="AN15" s="94"/>
      <c r="AO15" s="94"/>
      <c r="AP15" s="94"/>
      <c r="AQ15" s="94"/>
      <c r="AR15" s="94"/>
      <c r="AS15" s="8"/>
      <c r="AT15" s="11"/>
      <c r="AU15" s="11"/>
      <c r="AV15" s="11"/>
      <c r="AW15" s="11"/>
      <c r="AX15" s="11"/>
      <c r="AY15" s="11"/>
      <c r="AZ15" s="5"/>
    </row>
    <row r="16" spans="1:52" ht="16.149999999999999" customHeight="1" x14ac:dyDescent="0.25">
      <c r="A16" t="s">
        <v>914</v>
      </c>
      <c r="B16" s="160" t="s">
        <v>404</v>
      </c>
      <c r="D16" s="49" t="s">
        <v>933</v>
      </c>
      <c r="E16" s="49" t="s">
        <v>891</v>
      </c>
      <c r="F16" s="140" t="s">
        <v>334</v>
      </c>
      <c r="G16" s="140" t="s">
        <v>895</v>
      </c>
      <c r="H16" s="49" t="s">
        <v>301</v>
      </c>
      <c r="I16" s="49" t="s">
        <v>334</v>
      </c>
      <c r="J16" s="5"/>
      <c r="K16" s="75" t="s">
        <v>167</v>
      </c>
      <c r="L16" s="75" t="s">
        <v>167</v>
      </c>
      <c r="M16" s="75" t="s">
        <v>167</v>
      </c>
      <c r="N16" s="75" t="s">
        <v>167</v>
      </c>
      <c r="O16" s="75" t="s">
        <v>167</v>
      </c>
      <c r="P16" s="75" t="s">
        <v>167</v>
      </c>
      <c r="Q16" s="5"/>
      <c r="R16" s="11"/>
      <c r="S16" s="11"/>
      <c r="T16" s="11"/>
      <c r="U16" s="11"/>
      <c r="V16" s="11"/>
      <c r="W16" s="11"/>
      <c r="X16" s="8"/>
      <c r="Y16" s="11"/>
      <c r="Z16" s="11"/>
      <c r="AA16" s="11"/>
      <c r="AB16" s="11"/>
      <c r="AC16" s="11"/>
      <c r="AD16" s="11"/>
      <c r="AE16" s="5"/>
      <c r="AF16" s="11"/>
      <c r="AG16" s="11"/>
      <c r="AH16" s="11"/>
      <c r="AI16" s="11"/>
      <c r="AJ16" s="11"/>
      <c r="AK16" s="11"/>
      <c r="AL16" s="5"/>
      <c r="AM16" s="94"/>
      <c r="AN16" s="94"/>
      <c r="AO16" s="94"/>
      <c r="AP16" s="94"/>
      <c r="AQ16" s="94"/>
      <c r="AR16" s="94"/>
      <c r="AS16" s="8"/>
      <c r="AT16" s="11"/>
      <c r="AU16" s="11"/>
      <c r="AV16" s="11"/>
      <c r="AW16" s="11"/>
      <c r="AX16" s="11"/>
      <c r="AY16" s="11"/>
      <c r="AZ16" s="5"/>
    </row>
    <row r="17" spans="1:52" ht="16.149999999999999" customHeight="1" x14ac:dyDescent="0.25">
      <c r="A17" t="s">
        <v>893</v>
      </c>
      <c r="B17" s="160" t="s">
        <v>291</v>
      </c>
      <c r="D17" s="49" t="s">
        <v>934</v>
      </c>
      <c r="E17" s="49" t="s">
        <v>137</v>
      </c>
      <c r="F17" s="140" t="s">
        <v>402</v>
      </c>
      <c r="G17" s="49" t="s">
        <v>310</v>
      </c>
      <c r="H17" s="49" t="s">
        <v>301</v>
      </c>
      <c r="I17" s="49" t="s">
        <v>334</v>
      </c>
      <c r="J17" s="5"/>
      <c r="K17" s="75" t="s">
        <v>167</v>
      </c>
      <c r="L17" s="75" t="s">
        <v>167</v>
      </c>
      <c r="M17" s="75" t="s">
        <v>167</v>
      </c>
      <c r="N17" s="75" t="s">
        <v>167</v>
      </c>
      <c r="O17" s="75" t="s">
        <v>167</v>
      </c>
      <c r="P17" s="75" t="s">
        <v>167</v>
      </c>
      <c r="Q17" s="5"/>
      <c r="R17" s="11"/>
      <c r="S17" s="11"/>
      <c r="T17" s="11"/>
      <c r="U17" s="11"/>
      <c r="V17" s="11"/>
      <c r="W17" s="11"/>
      <c r="X17" s="8"/>
      <c r="Y17" s="11"/>
      <c r="Z17" s="11"/>
      <c r="AA17" s="11"/>
      <c r="AB17" s="11"/>
      <c r="AC17" s="11"/>
      <c r="AD17" s="11"/>
      <c r="AE17" s="5"/>
      <c r="AF17" s="11"/>
      <c r="AG17" s="11"/>
      <c r="AH17" s="11"/>
      <c r="AI17" s="11"/>
      <c r="AJ17" s="11"/>
      <c r="AK17" s="11"/>
      <c r="AL17" s="5"/>
      <c r="AM17" s="94"/>
      <c r="AN17" s="94"/>
      <c r="AO17" s="94"/>
      <c r="AP17" s="94"/>
      <c r="AQ17" s="94"/>
      <c r="AR17" s="94"/>
      <c r="AS17" s="8"/>
      <c r="AT17" s="11"/>
      <c r="AU17" s="11"/>
      <c r="AV17" s="11"/>
      <c r="AW17" s="11"/>
      <c r="AX17" s="11"/>
      <c r="AY17" s="11"/>
      <c r="AZ17" s="5"/>
    </row>
    <row r="18" spans="1:52" ht="16.149999999999999" customHeight="1" x14ac:dyDescent="0.25">
      <c r="A18" t="s">
        <v>915</v>
      </c>
      <c r="B18" s="160" t="s">
        <v>291</v>
      </c>
      <c r="D18" s="49" t="s">
        <v>935</v>
      </c>
      <c r="E18" s="49" t="s">
        <v>137</v>
      </c>
      <c r="F18" s="140" t="s">
        <v>402</v>
      </c>
      <c r="G18" s="140" t="s">
        <v>920</v>
      </c>
      <c r="H18" s="49" t="s">
        <v>301</v>
      </c>
      <c r="I18" s="49" t="s">
        <v>334</v>
      </c>
      <c r="J18" s="5"/>
      <c r="K18" s="75" t="s">
        <v>167</v>
      </c>
      <c r="L18" s="75" t="s">
        <v>167</v>
      </c>
      <c r="M18" s="75" t="s">
        <v>167</v>
      </c>
      <c r="N18" s="75" t="s">
        <v>167</v>
      </c>
      <c r="O18" s="75" t="s">
        <v>167</v>
      </c>
      <c r="P18" s="75" t="s">
        <v>167</v>
      </c>
      <c r="Q18" s="5"/>
      <c r="R18" s="11"/>
      <c r="S18" s="11"/>
      <c r="T18" s="11"/>
      <c r="U18" s="11"/>
      <c r="V18" s="11"/>
      <c r="W18" s="11"/>
      <c r="X18" s="8"/>
      <c r="Y18" s="11"/>
      <c r="Z18" s="11"/>
      <c r="AA18" s="11"/>
      <c r="AB18" s="11"/>
      <c r="AC18" s="11"/>
      <c r="AD18" s="11"/>
      <c r="AE18" s="5"/>
      <c r="AF18" s="11"/>
      <c r="AG18" s="11"/>
      <c r="AH18" s="11"/>
      <c r="AI18" s="11"/>
      <c r="AJ18" s="11"/>
      <c r="AK18" s="11"/>
      <c r="AL18" s="5"/>
      <c r="AM18" s="94"/>
      <c r="AN18" s="94"/>
      <c r="AO18" s="94"/>
      <c r="AP18" s="94"/>
      <c r="AQ18" s="94"/>
      <c r="AR18" s="94"/>
      <c r="AS18" s="8"/>
      <c r="AT18" s="11"/>
      <c r="AU18" s="11"/>
      <c r="AV18" s="11"/>
      <c r="AW18" s="11"/>
      <c r="AX18" s="11"/>
      <c r="AY18" s="11"/>
      <c r="AZ18" s="5"/>
    </row>
    <row r="19" spans="1:52" ht="16.149999999999999" customHeight="1" x14ac:dyDescent="0.25">
      <c r="A19" t="s">
        <v>871</v>
      </c>
      <c r="B19" s="160" t="s">
        <v>71</v>
      </c>
      <c r="D19" s="49" t="s">
        <v>936</v>
      </c>
      <c r="E19" s="49" t="s">
        <v>120</v>
      </c>
      <c r="F19" s="49" t="s">
        <v>334</v>
      </c>
      <c r="G19" s="49" t="s">
        <v>310</v>
      </c>
      <c r="H19" s="49" t="s">
        <v>301</v>
      </c>
      <c r="I19" s="49" t="s">
        <v>334</v>
      </c>
      <c r="J19" s="5"/>
      <c r="K19" s="75" t="s">
        <v>167</v>
      </c>
      <c r="L19" s="75" t="s">
        <v>167</v>
      </c>
      <c r="M19" s="75" t="s">
        <v>167</v>
      </c>
      <c r="N19" s="75" t="s">
        <v>167</v>
      </c>
      <c r="O19" s="75" t="s">
        <v>167</v>
      </c>
      <c r="P19" s="75" t="s">
        <v>167</v>
      </c>
      <c r="Q19" s="5"/>
      <c r="R19" s="11"/>
      <c r="S19" s="11"/>
      <c r="T19" s="11"/>
      <c r="U19" s="11"/>
      <c r="V19" s="11"/>
      <c r="W19" s="11"/>
      <c r="X19" s="8"/>
      <c r="Y19" s="11"/>
      <c r="Z19" s="11"/>
      <c r="AA19" s="11"/>
      <c r="AB19" s="11"/>
      <c r="AC19" s="11"/>
      <c r="AD19" s="11"/>
      <c r="AE19" s="5"/>
      <c r="AF19" s="11"/>
      <c r="AG19" s="11"/>
      <c r="AH19" s="11"/>
      <c r="AI19" s="11"/>
      <c r="AJ19" s="11"/>
      <c r="AK19" s="11"/>
      <c r="AL19" s="5"/>
      <c r="AM19" s="94"/>
      <c r="AN19" s="94"/>
      <c r="AO19" s="94"/>
      <c r="AP19" s="94"/>
      <c r="AQ19" s="94"/>
      <c r="AR19" s="94"/>
      <c r="AS19" s="8"/>
      <c r="AT19" s="11"/>
      <c r="AU19" s="11"/>
      <c r="AV19" s="11"/>
      <c r="AW19" s="11"/>
      <c r="AX19" s="11"/>
      <c r="AY19" s="11"/>
      <c r="AZ19" s="5"/>
    </row>
    <row r="20" spans="1:52" ht="16.149999999999999" customHeight="1" x14ac:dyDescent="0.25">
      <c r="A20" t="s">
        <v>872</v>
      </c>
      <c r="B20" s="160" t="s">
        <v>71</v>
      </c>
      <c r="D20" s="49" t="s">
        <v>937</v>
      </c>
      <c r="E20" s="49" t="s">
        <v>120</v>
      </c>
      <c r="F20" s="49" t="s">
        <v>334</v>
      </c>
      <c r="G20" s="49" t="s">
        <v>310</v>
      </c>
      <c r="H20" s="49" t="s">
        <v>301</v>
      </c>
      <c r="I20" s="49" t="s">
        <v>334</v>
      </c>
      <c r="J20" s="5"/>
      <c r="K20" s="75" t="s">
        <v>167</v>
      </c>
      <c r="L20" s="75" t="s">
        <v>167</v>
      </c>
      <c r="M20" s="75" t="s">
        <v>167</v>
      </c>
      <c r="N20" s="75" t="s">
        <v>167</v>
      </c>
      <c r="O20" s="75" t="s">
        <v>167</v>
      </c>
      <c r="P20" s="75" t="s">
        <v>167</v>
      </c>
      <c r="Q20" s="5"/>
      <c r="R20" s="11"/>
      <c r="S20" s="11"/>
      <c r="T20" s="11"/>
      <c r="U20" s="11"/>
      <c r="V20" s="11"/>
      <c r="W20" s="11"/>
      <c r="X20" s="8"/>
      <c r="Y20" s="11"/>
      <c r="Z20" s="11"/>
      <c r="AA20" s="11"/>
      <c r="AB20" s="11"/>
      <c r="AC20" s="11"/>
      <c r="AD20" s="11"/>
      <c r="AE20" s="5"/>
      <c r="AF20" s="11"/>
      <c r="AG20" s="11"/>
      <c r="AH20" s="11"/>
      <c r="AI20" s="11"/>
      <c r="AJ20" s="11"/>
      <c r="AK20" s="11"/>
      <c r="AL20" s="5"/>
      <c r="AM20" s="94"/>
      <c r="AN20" s="94"/>
      <c r="AO20" s="94"/>
      <c r="AP20" s="94"/>
      <c r="AQ20" s="94"/>
      <c r="AR20" s="94"/>
      <c r="AS20" s="8"/>
      <c r="AT20" s="11"/>
      <c r="AU20" s="11"/>
      <c r="AV20" s="11"/>
      <c r="AW20" s="11"/>
      <c r="AX20" s="11"/>
      <c r="AY20" s="11"/>
      <c r="AZ20" s="5"/>
    </row>
    <row r="21" spans="1:52" ht="16.149999999999999" customHeight="1" x14ac:dyDescent="0.25">
      <c r="A21" t="s">
        <v>873</v>
      </c>
      <c r="B21" s="160" t="s">
        <v>71</v>
      </c>
      <c r="D21" s="49" t="s">
        <v>938</v>
      </c>
      <c r="E21" s="49" t="s">
        <v>120</v>
      </c>
      <c r="F21" s="49" t="s">
        <v>334</v>
      </c>
      <c r="G21" s="49" t="s">
        <v>310</v>
      </c>
      <c r="H21" s="49" t="s">
        <v>301</v>
      </c>
      <c r="I21" s="49" t="s">
        <v>334</v>
      </c>
      <c r="J21" s="5"/>
      <c r="K21" s="75" t="s">
        <v>167</v>
      </c>
      <c r="L21" s="75" t="s">
        <v>167</v>
      </c>
      <c r="M21" s="75" t="s">
        <v>167</v>
      </c>
      <c r="N21" s="75" t="s">
        <v>167</v>
      </c>
      <c r="O21" s="75" t="s">
        <v>167</v>
      </c>
      <c r="P21" s="75" t="s">
        <v>167</v>
      </c>
      <c r="Q21" s="5"/>
      <c r="R21" s="11"/>
      <c r="S21" s="11"/>
      <c r="T21" s="11"/>
      <c r="U21" s="11"/>
      <c r="V21" s="11"/>
      <c r="W21" s="11"/>
      <c r="X21" s="8"/>
      <c r="Y21" s="11"/>
      <c r="Z21" s="11"/>
      <c r="AA21" s="11"/>
      <c r="AB21" s="11"/>
      <c r="AC21" s="11"/>
      <c r="AD21" s="11"/>
      <c r="AE21" s="5"/>
      <c r="AF21" s="11"/>
      <c r="AG21" s="11"/>
      <c r="AH21" s="11"/>
      <c r="AI21" s="11"/>
      <c r="AJ21" s="11"/>
      <c r="AK21" s="11"/>
      <c r="AL21" s="5"/>
      <c r="AM21" s="94"/>
      <c r="AN21" s="94"/>
      <c r="AO21" s="94"/>
      <c r="AP21" s="94"/>
      <c r="AQ21" s="94"/>
      <c r="AR21" s="94"/>
      <c r="AS21" s="8"/>
      <c r="AT21" s="11"/>
      <c r="AU21" s="11"/>
      <c r="AV21" s="11"/>
      <c r="AW21" s="11"/>
      <c r="AX21" s="11"/>
      <c r="AY21" s="11"/>
      <c r="AZ21" s="5"/>
    </row>
    <row r="22" spans="1:52" ht="16.149999999999999" customHeight="1" x14ac:dyDescent="0.25">
      <c r="A22" t="s">
        <v>874</v>
      </c>
      <c r="B22" s="160" t="s">
        <v>71</v>
      </c>
      <c r="D22" s="49" t="s">
        <v>939</v>
      </c>
      <c r="E22" s="49" t="s">
        <v>120</v>
      </c>
      <c r="F22" s="49" t="s">
        <v>334</v>
      </c>
      <c r="G22" s="49" t="s">
        <v>310</v>
      </c>
      <c r="H22" s="49" t="s">
        <v>301</v>
      </c>
      <c r="I22" s="49" t="s">
        <v>334</v>
      </c>
      <c r="J22" s="5"/>
      <c r="K22" s="75" t="s">
        <v>167</v>
      </c>
      <c r="L22" s="75" t="s">
        <v>167</v>
      </c>
      <c r="M22" s="75" t="s">
        <v>167</v>
      </c>
      <c r="N22" s="75" t="s">
        <v>167</v>
      </c>
      <c r="O22" s="75" t="s">
        <v>167</v>
      </c>
      <c r="P22" s="75" t="s">
        <v>167</v>
      </c>
      <c r="Q22" s="5"/>
      <c r="R22" s="11"/>
      <c r="S22" s="11"/>
      <c r="T22" s="11"/>
      <c r="U22" s="11"/>
      <c r="V22" s="11"/>
      <c r="W22" s="11"/>
      <c r="X22" s="8"/>
      <c r="Y22" s="11"/>
      <c r="Z22" s="11"/>
      <c r="AA22" s="11"/>
      <c r="AB22" s="11"/>
      <c r="AC22" s="11"/>
      <c r="AD22" s="11"/>
      <c r="AE22" s="5"/>
      <c r="AF22" s="11"/>
      <c r="AG22" s="11"/>
      <c r="AH22" s="11"/>
      <c r="AI22" s="11"/>
      <c r="AJ22" s="11"/>
      <c r="AK22" s="11"/>
      <c r="AL22" s="5"/>
      <c r="AM22" s="94"/>
      <c r="AN22" s="94"/>
      <c r="AO22" s="94"/>
      <c r="AP22" s="94"/>
      <c r="AQ22" s="94"/>
      <c r="AR22" s="94"/>
      <c r="AS22" s="8"/>
      <c r="AT22" s="11"/>
      <c r="AU22" s="11"/>
      <c r="AV22" s="11"/>
      <c r="AW22" s="11"/>
      <c r="AX22" s="11"/>
      <c r="AY22" s="11"/>
      <c r="AZ22" s="5"/>
    </row>
    <row r="23" spans="1:52" ht="16.149999999999999" customHeight="1" x14ac:dyDescent="0.25">
      <c r="A23" t="s">
        <v>406</v>
      </c>
      <c r="B23" s="73" t="s">
        <v>404</v>
      </c>
      <c r="D23" s="49" t="s">
        <v>407</v>
      </c>
      <c r="E23" s="49" t="s">
        <v>100</v>
      </c>
      <c r="F23" s="49" t="s">
        <v>334</v>
      </c>
      <c r="G23" s="49" t="s">
        <v>310</v>
      </c>
      <c r="H23" s="49" t="s">
        <v>301</v>
      </c>
      <c r="I23" s="49" t="s">
        <v>334</v>
      </c>
      <c r="J23" s="5"/>
      <c r="K23" s="75" t="s">
        <v>167</v>
      </c>
      <c r="L23" s="75" t="s">
        <v>167</v>
      </c>
      <c r="M23" s="75" t="s">
        <v>167</v>
      </c>
      <c r="N23" s="75" t="s">
        <v>167</v>
      </c>
      <c r="O23" s="75" t="s">
        <v>167</v>
      </c>
      <c r="P23" s="75" t="s">
        <v>167</v>
      </c>
      <c r="Q23" s="5"/>
      <c r="R23" s="11"/>
      <c r="S23" s="11"/>
      <c r="T23" s="11"/>
      <c r="U23" s="11"/>
      <c r="V23" s="11"/>
      <c r="W23" s="11"/>
      <c r="X23" s="8"/>
      <c r="Y23" s="11"/>
      <c r="Z23" s="11"/>
      <c r="AA23" s="11"/>
      <c r="AB23" s="11"/>
      <c r="AC23" s="11"/>
      <c r="AD23" s="11"/>
      <c r="AE23" s="5"/>
      <c r="AF23" s="11"/>
      <c r="AG23" s="11"/>
      <c r="AH23" s="11"/>
      <c r="AI23" s="11"/>
      <c r="AJ23" s="11"/>
      <c r="AK23" s="11"/>
      <c r="AL23" s="5"/>
      <c r="AM23" s="94"/>
      <c r="AN23" s="94"/>
      <c r="AO23" s="94"/>
      <c r="AP23" s="94"/>
      <c r="AQ23" s="94"/>
      <c r="AR23" s="94"/>
      <c r="AS23" s="8"/>
      <c r="AT23" s="11"/>
      <c r="AU23" s="11"/>
      <c r="AV23" s="11"/>
      <c r="AW23" s="11"/>
      <c r="AX23" s="11"/>
      <c r="AY23" s="11"/>
      <c r="AZ23" s="5"/>
    </row>
    <row r="24" spans="1:52" x14ac:dyDescent="0.25">
      <c r="AM24" s="1"/>
      <c r="AN24" s="1"/>
      <c r="AO24" s="1"/>
      <c r="AP24" s="1"/>
      <c r="AQ24" s="1"/>
      <c r="AR24" s="1"/>
    </row>
  </sheetData>
  <mergeCells count="6">
    <mergeCell ref="AT1:AY1"/>
    <mergeCell ref="K1:P1"/>
    <mergeCell ref="R1:W1"/>
    <mergeCell ref="Y1:AD1"/>
    <mergeCell ref="AF1:AK1"/>
    <mergeCell ref="AM1:AR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BF23"/>
  <sheetViews>
    <sheetView showGridLines="0" zoomScale="80" zoomScaleNormal="80" workbookViewId="0">
      <pane ySplit="2" topLeftCell="A3" activePane="bottomLeft" state="frozen"/>
      <selection activeCell="S32" sqref="S32"/>
      <selection pane="bottomLeft" activeCell="A12" sqref="A12"/>
    </sheetView>
  </sheetViews>
  <sheetFormatPr defaultColWidth="9.140625" defaultRowHeight="15" outlineLevelCol="2" x14ac:dyDescent="0.25"/>
  <cols>
    <col min="1" max="1" width="75.140625" customWidth="1"/>
    <col min="2" max="7" width="11.42578125" customWidth="1"/>
    <col min="8" max="8" width="3.42578125" customWidth="1"/>
    <col min="9" max="9" width="76.42578125" hidden="1" customWidth="1" outlineLevel="2" collapsed="1"/>
    <col min="10" max="10" width="23.42578125" hidden="1" customWidth="1" outlineLevel="2"/>
    <col min="11" max="11" width="21.42578125" hidden="1" customWidth="1" outlineLevel="2"/>
    <col min="12" max="12" width="40.140625" hidden="1" customWidth="1" outlineLevel="2"/>
    <col min="13" max="13" width="18.42578125" hidden="1" customWidth="1" outlineLevel="2"/>
    <col min="14" max="14" width="11.42578125" hidden="1" customWidth="1" outlineLevel="2"/>
    <col min="15" max="15" width="1.42578125" hidden="1" customWidth="1" outlineLevel="1"/>
    <col min="16" max="21" width="2.42578125" hidden="1" customWidth="1" outlineLevel="1"/>
    <col min="22" max="22" width="1.42578125" hidden="1" customWidth="1" outlineLevel="1"/>
    <col min="23" max="28" width="2.42578125" hidden="1" customWidth="1" outlineLevel="1"/>
    <col min="29" max="29" width="1.42578125" hidden="1" customWidth="1" outlineLevel="1"/>
    <col min="30" max="35" width="2.42578125" hidden="1" customWidth="1" outlineLevel="1"/>
    <col min="36" max="36" width="1.42578125" hidden="1" customWidth="1" outlineLevel="1"/>
    <col min="37" max="42" width="2.42578125" hidden="1" customWidth="1" outlineLevel="1"/>
    <col min="43" max="43" width="1.42578125" hidden="1" customWidth="1" outlineLevel="1"/>
    <col min="44" max="49" width="2.42578125" hidden="1" customWidth="1" outlineLevel="1"/>
    <col min="50" max="50" width="1.42578125" hidden="1" customWidth="1" outlineLevel="1"/>
    <col min="51" max="56" width="2.42578125" hidden="1" customWidth="1" outlineLevel="1"/>
    <col min="57" max="57" width="1.42578125" hidden="1" customWidth="1" outlineLevel="1"/>
    <col min="58" max="58" width="9.140625" collapsed="1"/>
  </cols>
  <sheetData>
    <row r="1" spans="1:57" ht="34.15" customHeight="1" x14ac:dyDescent="0.25">
      <c r="O1" s="8"/>
      <c r="P1" s="220" t="s">
        <v>176</v>
      </c>
      <c r="Q1" s="220"/>
      <c r="R1" s="220"/>
      <c r="S1" s="220"/>
      <c r="T1" s="220"/>
      <c r="U1" s="220"/>
      <c r="V1" s="8"/>
      <c r="W1" s="220" t="s">
        <v>161</v>
      </c>
      <c r="X1" s="220"/>
      <c r="Y1" s="220"/>
      <c r="Z1" s="220"/>
      <c r="AA1" s="220"/>
      <c r="AB1" s="220"/>
      <c r="AC1" s="8"/>
      <c r="AD1" s="220" t="s">
        <v>162</v>
      </c>
      <c r="AE1" s="220"/>
      <c r="AF1" s="220"/>
      <c r="AG1" s="220"/>
      <c r="AH1" s="220"/>
      <c r="AI1" s="220"/>
      <c r="AJ1" s="5"/>
      <c r="AK1" s="220" t="s">
        <v>164</v>
      </c>
      <c r="AL1" s="220"/>
      <c r="AM1" s="220"/>
      <c r="AN1" s="220"/>
      <c r="AO1" s="220"/>
      <c r="AP1" s="220"/>
      <c r="AQ1" s="5"/>
      <c r="AR1" s="220" t="s">
        <v>163</v>
      </c>
      <c r="AS1" s="220"/>
      <c r="AT1" s="220"/>
      <c r="AU1" s="220"/>
      <c r="AV1" s="220"/>
      <c r="AW1" s="220"/>
      <c r="AX1" s="8"/>
      <c r="AY1" s="220" t="s">
        <v>165</v>
      </c>
      <c r="AZ1" s="220"/>
      <c r="BA1" s="220"/>
      <c r="BB1" s="220"/>
      <c r="BC1" s="220"/>
      <c r="BD1" s="220"/>
      <c r="BE1" s="5"/>
    </row>
    <row r="2" spans="1:57" ht="36" customHeight="1" x14ac:dyDescent="0.3">
      <c r="A2" s="74"/>
      <c r="B2" s="74"/>
      <c r="C2" s="74"/>
      <c r="D2" s="74"/>
      <c r="E2" s="74"/>
      <c r="F2" s="74"/>
      <c r="G2" s="74"/>
      <c r="H2" s="106"/>
      <c r="I2" s="44" t="s">
        <v>289</v>
      </c>
      <c r="J2" s="44" t="s">
        <v>290</v>
      </c>
      <c r="K2" s="44" t="s">
        <v>291</v>
      </c>
      <c r="L2" s="44" t="s">
        <v>292</v>
      </c>
      <c r="M2" s="44" t="s">
        <v>293</v>
      </c>
      <c r="N2" s="44" t="s">
        <v>294</v>
      </c>
      <c r="O2" s="5"/>
      <c r="P2" s="48" t="s">
        <v>179</v>
      </c>
      <c r="Q2" s="48" t="s">
        <v>180</v>
      </c>
      <c r="R2" s="48" t="s">
        <v>170</v>
      </c>
      <c r="S2" s="48" t="s">
        <v>171</v>
      </c>
      <c r="T2" s="48" t="s">
        <v>181</v>
      </c>
      <c r="U2" s="48" t="s">
        <v>182</v>
      </c>
      <c r="V2" s="5"/>
      <c r="W2" s="48" t="s">
        <v>179</v>
      </c>
      <c r="X2" s="48" t="s">
        <v>180</v>
      </c>
      <c r="Y2" s="48" t="s">
        <v>170</v>
      </c>
      <c r="Z2" s="48" t="s">
        <v>171</v>
      </c>
      <c r="AA2" s="48" t="s">
        <v>181</v>
      </c>
      <c r="AB2" s="48" t="s">
        <v>182</v>
      </c>
      <c r="AC2" s="8"/>
      <c r="AD2" s="48" t="s">
        <v>179</v>
      </c>
      <c r="AE2" s="48" t="s">
        <v>180</v>
      </c>
      <c r="AF2" s="48" t="s">
        <v>170</v>
      </c>
      <c r="AG2" s="48" t="s">
        <v>171</v>
      </c>
      <c r="AH2" s="48" t="s">
        <v>181</v>
      </c>
      <c r="AI2" s="48" t="s">
        <v>182</v>
      </c>
      <c r="AJ2" s="5"/>
      <c r="AK2" s="48" t="s">
        <v>179</v>
      </c>
      <c r="AL2" s="48" t="s">
        <v>180</v>
      </c>
      <c r="AM2" s="48" t="s">
        <v>170</v>
      </c>
      <c r="AN2" s="48" t="s">
        <v>171</v>
      </c>
      <c r="AO2" s="48" t="s">
        <v>181</v>
      </c>
      <c r="AP2" s="48" t="s">
        <v>182</v>
      </c>
      <c r="AQ2" s="5"/>
      <c r="AR2" s="48" t="s">
        <v>179</v>
      </c>
      <c r="AS2" s="48" t="s">
        <v>180</v>
      </c>
      <c r="AT2" s="48" t="s">
        <v>170</v>
      </c>
      <c r="AU2" s="48" t="s">
        <v>171</v>
      </c>
      <c r="AV2" s="48" t="s">
        <v>181</v>
      </c>
      <c r="AW2" s="48" t="s">
        <v>182</v>
      </c>
      <c r="AX2" s="8"/>
      <c r="AY2" s="48" t="s">
        <v>179</v>
      </c>
      <c r="AZ2" s="48" t="s">
        <v>180</v>
      </c>
      <c r="BA2" s="48" t="s">
        <v>170</v>
      </c>
      <c r="BB2" s="48" t="s">
        <v>171</v>
      </c>
      <c r="BC2" s="48" t="s">
        <v>181</v>
      </c>
      <c r="BD2" s="48" t="s">
        <v>182</v>
      </c>
      <c r="BE2" s="5"/>
    </row>
    <row r="3" spans="1:57" ht="18.75" x14ac:dyDescent="0.3">
      <c r="A3" s="74" t="s">
        <v>18</v>
      </c>
      <c r="B3" s="74"/>
      <c r="C3" s="74"/>
      <c r="D3" s="74"/>
      <c r="E3" s="74"/>
      <c r="F3" s="74"/>
      <c r="G3" s="74"/>
      <c r="H3" s="99"/>
      <c r="I3" s="74"/>
      <c r="J3" s="74"/>
      <c r="K3" s="49"/>
      <c r="L3" s="49"/>
      <c r="M3" s="49"/>
      <c r="N3" s="49"/>
      <c r="O3" s="5"/>
      <c r="P3" s="75" t="s">
        <v>167</v>
      </c>
      <c r="Q3" s="75" t="s">
        <v>167</v>
      </c>
      <c r="R3" s="75" t="s">
        <v>167</v>
      </c>
      <c r="S3" s="75" t="s">
        <v>167</v>
      </c>
      <c r="T3" s="75" t="s">
        <v>167</v>
      </c>
      <c r="U3" s="75" t="s">
        <v>167</v>
      </c>
      <c r="V3" s="5"/>
      <c r="W3" s="11"/>
      <c r="X3" s="11"/>
      <c r="Y3" s="11"/>
      <c r="Z3" s="11"/>
      <c r="AA3" s="11"/>
      <c r="AB3" s="11"/>
      <c r="AC3" s="5"/>
      <c r="AD3" s="11"/>
      <c r="AE3" s="11"/>
      <c r="AF3" s="11"/>
      <c r="AG3" s="11"/>
      <c r="AH3" s="11"/>
      <c r="AI3" s="11"/>
      <c r="AJ3" s="5"/>
      <c r="AK3" s="11"/>
      <c r="AL3" s="11"/>
      <c r="AM3" s="11"/>
      <c r="AN3" s="11"/>
      <c r="AO3" s="11"/>
      <c r="AP3" s="11"/>
      <c r="AQ3" s="5"/>
      <c r="AR3" s="11"/>
      <c r="AS3" s="11"/>
      <c r="AT3" s="11"/>
      <c r="AU3" s="11"/>
      <c r="AV3" s="11"/>
      <c r="AW3" s="11"/>
      <c r="AX3" s="8"/>
      <c r="AY3" s="11"/>
      <c r="AZ3" s="11"/>
      <c r="BA3" s="11"/>
      <c r="BB3" s="11"/>
      <c r="BC3" s="11"/>
      <c r="BD3" s="11"/>
      <c r="BE3" s="5"/>
    </row>
    <row r="4" spans="1:57" ht="18.75" x14ac:dyDescent="0.3">
      <c r="A4" s="74" t="s">
        <v>408</v>
      </c>
      <c r="B4" s="74"/>
      <c r="C4" s="74"/>
      <c r="D4" s="74"/>
      <c r="E4" s="74"/>
      <c r="F4" s="74"/>
      <c r="G4" s="74"/>
      <c r="I4" s="49"/>
      <c r="J4" s="49"/>
      <c r="K4" s="49"/>
      <c r="L4" s="49"/>
      <c r="M4" s="49"/>
      <c r="N4" s="49"/>
      <c r="O4" s="5"/>
      <c r="P4" s="75" t="s">
        <v>167</v>
      </c>
      <c r="Q4" s="75" t="s">
        <v>167</v>
      </c>
      <c r="R4" s="75" t="s">
        <v>167</v>
      </c>
      <c r="S4" s="75" t="s">
        <v>167</v>
      </c>
      <c r="T4" s="75" t="s">
        <v>167</v>
      </c>
      <c r="U4" s="75" t="s">
        <v>167</v>
      </c>
      <c r="V4" s="5"/>
      <c r="W4" s="11"/>
      <c r="X4" s="11"/>
      <c r="Y4" s="11"/>
      <c r="Z4" s="11"/>
      <c r="AA4" s="11"/>
      <c r="AB4" s="11"/>
      <c r="AC4" s="8"/>
      <c r="AD4" s="11"/>
      <c r="AE4" s="11"/>
      <c r="AF4" s="11"/>
      <c r="AG4" s="11"/>
      <c r="AH4" s="11"/>
      <c r="AI4" s="11"/>
      <c r="AJ4" s="5"/>
      <c r="AK4" s="11"/>
      <c r="AL4" s="11"/>
      <c r="AM4" s="11"/>
      <c r="AN4" s="11"/>
      <c r="AO4" s="11"/>
      <c r="AP4" s="11"/>
      <c r="AQ4" s="5"/>
      <c r="AR4" s="11"/>
      <c r="AS4" s="11"/>
      <c r="AT4" s="11"/>
      <c r="AU4" s="11"/>
      <c r="AV4" s="11"/>
      <c r="AW4" s="11"/>
      <c r="AX4" s="8"/>
      <c r="AY4" s="11"/>
      <c r="AZ4" s="11"/>
      <c r="BA4" s="11"/>
      <c r="BB4" s="11"/>
      <c r="BC4" s="11"/>
      <c r="BD4" s="11"/>
      <c r="BE4" s="5"/>
    </row>
    <row r="5" spans="1:57" ht="15.75" x14ac:dyDescent="0.25">
      <c r="A5" s="4" t="s">
        <v>409</v>
      </c>
      <c r="B5" s="4"/>
      <c r="C5" s="4"/>
      <c r="D5" s="4"/>
      <c r="E5" s="4"/>
      <c r="F5" s="4"/>
      <c r="G5" s="4"/>
      <c r="H5" s="107"/>
      <c r="I5" s="49"/>
      <c r="J5" s="49"/>
      <c r="K5" s="49"/>
      <c r="L5" s="49"/>
      <c r="M5" s="49"/>
      <c r="N5" s="49"/>
      <c r="O5" s="5"/>
      <c r="P5" s="11"/>
      <c r="Q5" s="11"/>
      <c r="R5" s="11"/>
      <c r="S5" s="11"/>
      <c r="T5" s="11"/>
      <c r="U5" s="11"/>
      <c r="V5" s="5"/>
      <c r="W5" s="75" t="s">
        <v>167</v>
      </c>
      <c r="X5" s="75" t="s">
        <v>167</v>
      </c>
      <c r="Y5" s="75" t="s">
        <v>167</v>
      </c>
      <c r="Z5" s="75" t="s">
        <v>167</v>
      </c>
      <c r="AA5" s="75" t="s">
        <v>167</v>
      </c>
      <c r="AB5" s="75" t="s">
        <v>167</v>
      </c>
      <c r="AC5" s="8"/>
      <c r="AD5" s="75" t="s">
        <v>167</v>
      </c>
      <c r="AE5" s="75" t="s">
        <v>167</v>
      </c>
      <c r="AF5" s="75" t="s">
        <v>167</v>
      </c>
      <c r="AG5" s="39" t="s">
        <v>169</v>
      </c>
      <c r="AH5" s="75" t="s">
        <v>167</v>
      </c>
      <c r="AI5" s="75" t="s">
        <v>167</v>
      </c>
      <c r="AJ5" s="5"/>
      <c r="AK5" s="75" t="s">
        <v>167</v>
      </c>
      <c r="AL5" s="39" t="s">
        <v>169</v>
      </c>
      <c r="AM5" s="75" t="s">
        <v>167</v>
      </c>
      <c r="AN5" s="75" t="s">
        <v>167</v>
      </c>
      <c r="AO5" s="75" t="s">
        <v>167</v>
      </c>
      <c r="AP5" s="39" t="s">
        <v>169</v>
      </c>
      <c r="AQ5" s="5"/>
      <c r="AR5" s="11"/>
      <c r="AS5" s="11"/>
      <c r="AT5" s="11"/>
      <c r="AU5" s="11"/>
      <c r="AV5" s="11"/>
      <c r="AW5" s="11"/>
      <c r="AX5" s="5"/>
      <c r="AY5" s="11"/>
      <c r="AZ5" s="11"/>
      <c r="BA5" s="11"/>
      <c r="BB5" s="11"/>
      <c r="BC5" s="11"/>
      <c r="BD5" s="11"/>
      <c r="BE5" s="5"/>
    </row>
    <row r="6" spans="1:57" ht="15.75" x14ac:dyDescent="0.25">
      <c r="A6" s="84"/>
      <c r="B6" s="72" t="s">
        <v>296</v>
      </c>
      <c r="C6" s="84"/>
      <c r="D6" s="84"/>
      <c r="E6" s="84"/>
      <c r="F6" s="84"/>
      <c r="G6" s="84"/>
      <c r="H6" s="107"/>
      <c r="I6" s="49"/>
      <c r="J6" s="49"/>
      <c r="K6" s="49"/>
      <c r="L6" s="49"/>
      <c r="M6" s="49"/>
      <c r="N6" s="49"/>
      <c r="O6" s="5"/>
      <c r="P6" s="11"/>
      <c r="Q6" s="11"/>
      <c r="R6" s="11"/>
      <c r="S6" s="11"/>
      <c r="T6" s="11"/>
      <c r="U6" s="11"/>
      <c r="V6" s="5"/>
      <c r="W6" s="75" t="s">
        <v>167</v>
      </c>
      <c r="X6" s="75" t="s">
        <v>167</v>
      </c>
      <c r="Y6" s="75" t="s">
        <v>167</v>
      </c>
      <c r="Z6" s="75" t="s">
        <v>167</v>
      </c>
      <c r="AA6" s="75" t="s">
        <v>167</v>
      </c>
      <c r="AB6" s="75" t="s">
        <v>167</v>
      </c>
      <c r="AC6" s="8"/>
      <c r="AD6" s="75" t="s">
        <v>167</v>
      </c>
      <c r="AE6" s="75" t="s">
        <v>167</v>
      </c>
      <c r="AF6" s="75" t="s">
        <v>167</v>
      </c>
      <c r="AG6" s="39" t="s">
        <v>169</v>
      </c>
      <c r="AH6" s="75" t="s">
        <v>167</v>
      </c>
      <c r="AI6" s="75" t="s">
        <v>167</v>
      </c>
      <c r="AJ6" s="5"/>
      <c r="AK6" s="75" t="s">
        <v>167</v>
      </c>
      <c r="AL6" s="39" t="s">
        <v>169</v>
      </c>
      <c r="AM6" s="75" t="s">
        <v>167</v>
      </c>
      <c r="AN6" s="75" t="s">
        <v>167</v>
      </c>
      <c r="AO6" s="75" t="s">
        <v>167</v>
      </c>
      <c r="AP6" s="39" t="s">
        <v>169</v>
      </c>
      <c r="AQ6" s="5"/>
      <c r="AR6" s="11"/>
      <c r="AS6" s="11"/>
      <c r="AT6" s="11"/>
      <c r="AU6" s="11"/>
      <c r="AV6" s="11"/>
      <c r="AW6" s="11"/>
      <c r="AX6" s="5"/>
      <c r="AY6" s="11"/>
      <c r="AZ6" s="11"/>
      <c r="BA6" s="11"/>
      <c r="BB6" s="11"/>
      <c r="BC6" s="11"/>
      <c r="BD6" s="11"/>
      <c r="BE6" s="5"/>
    </row>
    <row r="7" spans="1:57" ht="13.15" customHeight="1" x14ac:dyDescent="0.25">
      <c r="A7" s="10" t="s">
        <v>868</v>
      </c>
      <c r="B7" s="168" t="s">
        <v>66</v>
      </c>
      <c r="C7" s="10"/>
      <c r="I7" s="49" t="s">
        <v>303</v>
      </c>
      <c r="J7" s="49" t="s">
        <v>917</v>
      </c>
      <c r="K7" s="49" t="s">
        <v>918</v>
      </c>
      <c r="L7" s="140" t="s">
        <v>334</v>
      </c>
      <c r="M7" s="49" t="s">
        <v>301</v>
      </c>
      <c r="N7" s="49" t="s">
        <v>299</v>
      </c>
      <c r="O7" s="5"/>
      <c r="P7" s="11"/>
      <c r="Q7" s="11"/>
      <c r="R7" s="11"/>
      <c r="S7" s="11"/>
      <c r="T7" s="11"/>
      <c r="U7" s="11"/>
      <c r="V7" s="5"/>
      <c r="W7" s="75" t="s">
        <v>167</v>
      </c>
      <c r="X7" s="75" t="s">
        <v>167</v>
      </c>
      <c r="Y7" s="75" t="s">
        <v>167</v>
      </c>
      <c r="Z7" s="75" t="s">
        <v>167</v>
      </c>
      <c r="AA7" s="75" t="s">
        <v>167</v>
      </c>
      <c r="AB7" s="75" t="s">
        <v>167</v>
      </c>
      <c r="AC7" s="8"/>
      <c r="AD7" s="75" t="s">
        <v>167</v>
      </c>
      <c r="AE7" s="75" t="s">
        <v>167</v>
      </c>
      <c r="AF7" s="75" t="s">
        <v>167</v>
      </c>
      <c r="AG7" s="39" t="s">
        <v>169</v>
      </c>
      <c r="AH7" s="75" t="s">
        <v>167</v>
      </c>
      <c r="AI7" s="75" t="s">
        <v>167</v>
      </c>
      <c r="AJ7" s="5"/>
      <c r="AK7" s="75" t="s">
        <v>167</v>
      </c>
      <c r="AL7" s="39" t="s">
        <v>169</v>
      </c>
      <c r="AM7" s="75" t="s">
        <v>167</v>
      </c>
      <c r="AN7" s="75" t="s">
        <v>167</v>
      </c>
      <c r="AO7" s="75" t="s">
        <v>167</v>
      </c>
      <c r="AP7" s="39" t="s">
        <v>169</v>
      </c>
      <c r="AQ7" s="5"/>
      <c r="AR7" s="11"/>
      <c r="AS7" s="11"/>
      <c r="AT7" s="11"/>
      <c r="AU7" s="11"/>
      <c r="AV7" s="11"/>
      <c r="AW7" s="11"/>
      <c r="AX7" s="5"/>
      <c r="AY7" s="11"/>
      <c r="AZ7" s="11"/>
      <c r="BA7" s="11"/>
      <c r="BB7" s="11"/>
      <c r="BC7" s="11"/>
      <c r="BD7" s="11"/>
      <c r="BE7" s="5"/>
    </row>
    <row r="8" spans="1:57" ht="15.75" x14ac:dyDescent="0.25">
      <c r="A8" s="84"/>
      <c r="B8" s="84"/>
      <c r="C8" s="84"/>
      <c r="D8" s="84"/>
      <c r="E8" s="84"/>
      <c r="F8" s="84"/>
      <c r="G8" s="84"/>
      <c r="H8" s="107"/>
      <c r="I8" s="49"/>
      <c r="J8" s="49"/>
      <c r="K8" s="49"/>
      <c r="L8" s="49"/>
      <c r="M8" s="49"/>
      <c r="N8" s="49"/>
      <c r="O8" s="5"/>
      <c r="P8" s="11"/>
      <c r="Q8" s="11"/>
      <c r="R8" s="11"/>
      <c r="S8" s="11"/>
      <c r="T8" s="11"/>
      <c r="U8" s="11"/>
      <c r="V8" s="5"/>
      <c r="W8" s="75" t="s">
        <v>167</v>
      </c>
      <c r="X8" s="75" t="s">
        <v>167</v>
      </c>
      <c r="Y8" s="75" t="s">
        <v>167</v>
      </c>
      <c r="Z8" s="75" t="s">
        <v>167</v>
      </c>
      <c r="AA8" s="75" t="s">
        <v>167</v>
      </c>
      <c r="AB8" s="75" t="s">
        <v>167</v>
      </c>
      <c r="AC8" s="8"/>
      <c r="AD8" s="75" t="s">
        <v>167</v>
      </c>
      <c r="AE8" s="75" t="s">
        <v>167</v>
      </c>
      <c r="AF8" s="75" t="s">
        <v>167</v>
      </c>
      <c r="AG8" s="39" t="s">
        <v>169</v>
      </c>
      <c r="AH8" s="75" t="s">
        <v>167</v>
      </c>
      <c r="AI8" s="75" t="s">
        <v>167</v>
      </c>
      <c r="AJ8" s="5"/>
      <c r="AK8" s="75" t="s">
        <v>167</v>
      </c>
      <c r="AL8" s="39" t="s">
        <v>169</v>
      </c>
      <c r="AM8" s="75" t="s">
        <v>167</v>
      </c>
      <c r="AN8" s="75" t="s">
        <v>167</v>
      </c>
      <c r="AO8" s="75" t="s">
        <v>167</v>
      </c>
      <c r="AP8" s="39" t="s">
        <v>169</v>
      </c>
      <c r="AQ8" s="5"/>
      <c r="AR8" s="11"/>
      <c r="AS8" s="11"/>
      <c r="AT8" s="11"/>
      <c r="AU8" s="11"/>
      <c r="AV8" s="11"/>
      <c r="AW8" s="11"/>
      <c r="AX8" s="5"/>
      <c r="AY8" s="11"/>
      <c r="AZ8" s="11"/>
      <c r="BA8" s="11"/>
      <c r="BB8" s="11"/>
      <c r="BC8" s="11"/>
      <c r="BD8" s="11"/>
      <c r="BE8" s="5"/>
    </row>
    <row r="9" spans="1:57" ht="31.15" customHeight="1" x14ac:dyDescent="0.25">
      <c r="A9" s="83"/>
      <c r="B9" s="9" t="s">
        <v>327</v>
      </c>
      <c r="C9" s="9" t="s">
        <v>328</v>
      </c>
      <c r="D9" s="9" t="s">
        <v>329</v>
      </c>
      <c r="E9" s="9" t="s">
        <v>330</v>
      </c>
      <c r="F9" s="9" t="s">
        <v>331</v>
      </c>
      <c r="G9" s="9" t="s">
        <v>332</v>
      </c>
      <c r="I9" s="49"/>
      <c r="J9" s="49"/>
      <c r="K9" s="49"/>
      <c r="L9" s="49"/>
      <c r="M9" s="49"/>
      <c r="N9" s="49"/>
      <c r="O9" s="5"/>
      <c r="P9" s="11"/>
      <c r="Q9" s="11"/>
      <c r="R9" s="11"/>
      <c r="S9" s="11"/>
      <c r="T9" s="11"/>
      <c r="U9" s="11"/>
      <c r="V9" s="5"/>
      <c r="W9" s="75" t="s">
        <v>167</v>
      </c>
      <c r="X9" s="75" t="s">
        <v>167</v>
      </c>
      <c r="Y9" s="75" t="s">
        <v>167</v>
      </c>
      <c r="Z9" s="75" t="s">
        <v>167</v>
      </c>
      <c r="AA9" s="75" t="s">
        <v>167</v>
      </c>
      <c r="AB9" s="75" t="s">
        <v>167</v>
      </c>
      <c r="AC9" s="8"/>
      <c r="AD9" s="75" t="s">
        <v>167</v>
      </c>
      <c r="AE9" s="75" t="s">
        <v>167</v>
      </c>
      <c r="AF9" s="75" t="s">
        <v>167</v>
      </c>
      <c r="AG9" s="39" t="s">
        <v>169</v>
      </c>
      <c r="AH9" s="75" t="s">
        <v>167</v>
      </c>
      <c r="AI9" s="75" t="s">
        <v>167</v>
      </c>
      <c r="AJ9" s="5"/>
      <c r="AK9" s="75" t="s">
        <v>167</v>
      </c>
      <c r="AL9" s="39" t="s">
        <v>169</v>
      </c>
      <c r="AM9" s="75" t="s">
        <v>167</v>
      </c>
      <c r="AN9" s="75" t="s">
        <v>167</v>
      </c>
      <c r="AO9" s="75" t="s">
        <v>167</v>
      </c>
      <c r="AP9" s="39" t="s">
        <v>169</v>
      </c>
      <c r="AQ9" s="5"/>
      <c r="AR9" s="11"/>
      <c r="AS9" s="11"/>
      <c r="AT9" s="11"/>
      <c r="AU9" s="11"/>
      <c r="AV9" s="11"/>
      <c r="AW9" s="11"/>
      <c r="AX9" s="5"/>
      <c r="AY9" s="11"/>
      <c r="AZ9" s="11"/>
      <c r="BA9" s="11"/>
      <c r="BB9" s="11"/>
      <c r="BC9" s="11"/>
      <c r="BD9" s="11"/>
      <c r="BE9" s="5"/>
    </row>
    <row r="10" spans="1:57" ht="15.75" x14ac:dyDescent="0.25">
      <c r="A10" s="111" t="s">
        <v>410</v>
      </c>
      <c r="B10" s="73" t="s">
        <v>71</v>
      </c>
      <c r="C10" s="73" t="s">
        <v>71</v>
      </c>
      <c r="D10" s="73" t="s">
        <v>71</v>
      </c>
      <c r="E10" s="73" t="s">
        <v>71</v>
      </c>
      <c r="F10" s="73" t="s">
        <v>71</v>
      </c>
      <c r="G10" s="73" t="s">
        <v>71</v>
      </c>
      <c r="I10" s="49" t="s">
        <v>411</v>
      </c>
      <c r="J10" s="49" t="s">
        <v>120</v>
      </c>
      <c r="K10" s="49" t="s">
        <v>334</v>
      </c>
      <c r="L10" s="49" t="s">
        <v>334</v>
      </c>
      <c r="M10" s="49" t="s">
        <v>401</v>
      </c>
      <c r="N10" s="49" t="s">
        <v>334</v>
      </c>
      <c r="O10" s="5"/>
      <c r="P10" s="11"/>
      <c r="Q10" s="11"/>
      <c r="R10" s="11"/>
      <c r="S10" s="11"/>
      <c r="T10" s="11"/>
      <c r="U10" s="11"/>
      <c r="V10" s="5"/>
      <c r="W10" s="75" t="s">
        <v>167</v>
      </c>
      <c r="X10" s="75" t="s">
        <v>167</v>
      </c>
      <c r="Y10" s="75" t="s">
        <v>167</v>
      </c>
      <c r="Z10" s="75" t="s">
        <v>167</v>
      </c>
      <c r="AA10" s="75" t="s">
        <v>167</v>
      </c>
      <c r="AB10" s="75" t="s">
        <v>167</v>
      </c>
      <c r="AC10" s="8"/>
      <c r="AD10" s="75" t="s">
        <v>167</v>
      </c>
      <c r="AE10" s="75" t="s">
        <v>167</v>
      </c>
      <c r="AF10" s="75" t="s">
        <v>167</v>
      </c>
      <c r="AG10" s="39" t="s">
        <v>169</v>
      </c>
      <c r="AH10" s="75" t="s">
        <v>167</v>
      </c>
      <c r="AI10" s="75" t="s">
        <v>167</v>
      </c>
      <c r="AJ10" s="5"/>
      <c r="AK10" s="75" t="s">
        <v>167</v>
      </c>
      <c r="AL10" s="39" t="s">
        <v>169</v>
      </c>
      <c r="AM10" s="75" t="s">
        <v>167</v>
      </c>
      <c r="AN10" s="75" t="s">
        <v>167</v>
      </c>
      <c r="AO10" s="75" t="s">
        <v>167</v>
      </c>
      <c r="AP10" s="39" t="s">
        <v>169</v>
      </c>
      <c r="AQ10" s="5"/>
      <c r="AR10" s="11"/>
      <c r="AS10" s="11"/>
      <c r="AT10" s="11"/>
      <c r="AU10" s="11"/>
      <c r="AV10" s="11"/>
      <c r="AW10" s="11"/>
      <c r="AX10" s="5"/>
      <c r="AY10" s="11"/>
      <c r="AZ10" s="11"/>
      <c r="BA10" s="11"/>
      <c r="BB10" s="11"/>
      <c r="BC10" s="11"/>
      <c r="BD10" s="11"/>
      <c r="BE10" s="5"/>
    </row>
    <row r="11" spans="1:57" ht="15.75" x14ac:dyDescent="0.25">
      <c r="A11" t="s">
        <v>412</v>
      </c>
      <c r="B11" s="73" t="s">
        <v>71</v>
      </c>
      <c r="C11" s="73" t="s">
        <v>71</v>
      </c>
      <c r="D11" s="73" t="s">
        <v>71</v>
      </c>
      <c r="E11" s="73" t="s">
        <v>71</v>
      </c>
      <c r="F11" s="73" t="s">
        <v>71</v>
      </c>
      <c r="G11" s="73" t="s">
        <v>71</v>
      </c>
      <c r="I11" s="49" t="s">
        <v>413</v>
      </c>
      <c r="J11" s="49" t="s">
        <v>120</v>
      </c>
      <c r="K11" s="49" t="s">
        <v>334</v>
      </c>
      <c r="L11" s="49" t="s">
        <v>334</v>
      </c>
      <c r="M11" s="49" t="s">
        <v>401</v>
      </c>
      <c r="N11" s="49" t="s">
        <v>334</v>
      </c>
      <c r="O11" s="5"/>
      <c r="P11" s="11"/>
      <c r="Q11" s="11"/>
      <c r="R11" s="11"/>
      <c r="S11" s="11"/>
      <c r="T11" s="11"/>
      <c r="U11" s="11"/>
      <c r="V11" s="5"/>
      <c r="W11" s="75" t="s">
        <v>167</v>
      </c>
      <c r="X11" s="75" t="s">
        <v>167</v>
      </c>
      <c r="Y11" s="75" t="s">
        <v>167</v>
      </c>
      <c r="Z11" s="75" t="s">
        <v>167</v>
      </c>
      <c r="AA11" s="75" t="s">
        <v>167</v>
      </c>
      <c r="AB11" s="75" t="s">
        <v>167</v>
      </c>
      <c r="AC11" s="8"/>
      <c r="AD11" s="75" t="s">
        <v>167</v>
      </c>
      <c r="AE11" s="75" t="s">
        <v>167</v>
      </c>
      <c r="AF11" s="75" t="s">
        <v>167</v>
      </c>
      <c r="AG11" s="39" t="s">
        <v>169</v>
      </c>
      <c r="AH11" s="75" t="s">
        <v>167</v>
      </c>
      <c r="AI11" s="75" t="s">
        <v>167</v>
      </c>
      <c r="AJ11" s="5"/>
      <c r="AK11" s="75" t="s">
        <v>167</v>
      </c>
      <c r="AL11" s="39" t="s">
        <v>169</v>
      </c>
      <c r="AM11" s="75" t="s">
        <v>167</v>
      </c>
      <c r="AN11" s="75" t="s">
        <v>167</v>
      </c>
      <c r="AO11" s="75" t="s">
        <v>167</v>
      </c>
      <c r="AP11" s="39" t="s">
        <v>169</v>
      </c>
      <c r="AQ11" s="5"/>
      <c r="AR11" s="11"/>
      <c r="AS11" s="11"/>
      <c r="AT11" s="11"/>
      <c r="AU11" s="11"/>
      <c r="AV11" s="11"/>
      <c r="AW11" s="11"/>
      <c r="AX11" s="5"/>
      <c r="AY11" s="11"/>
      <c r="AZ11" s="11"/>
      <c r="BA11" s="11"/>
      <c r="BB11" s="11"/>
      <c r="BC11" s="11"/>
      <c r="BD11" s="11"/>
      <c r="BE11" s="5"/>
    </row>
    <row r="12" spans="1:57" ht="15.75" x14ac:dyDescent="0.25">
      <c r="A12" s="234" t="s">
        <v>991</v>
      </c>
      <c r="B12" s="160" t="s">
        <v>71</v>
      </c>
      <c r="C12" s="160" t="s">
        <v>71</v>
      </c>
      <c r="D12" s="160" t="s">
        <v>71</v>
      </c>
      <c r="E12" s="160" t="s">
        <v>71</v>
      </c>
      <c r="F12" s="160" t="s">
        <v>71</v>
      </c>
      <c r="G12" s="160" t="s">
        <v>71</v>
      </c>
      <c r="I12" s="49" t="s">
        <v>414</v>
      </c>
      <c r="J12" s="49" t="s">
        <v>120</v>
      </c>
      <c r="K12" s="49" t="s">
        <v>334</v>
      </c>
      <c r="L12" s="49" t="s">
        <v>334</v>
      </c>
      <c r="M12" s="49" t="s">
        <v>401</v>
      </c>
      <c r="N12" s="49" t="s">
        <v>334</v>
      </c>
      <c r="O12" s="5"/>
      <c r="P12" s="11"/>
      <c r="Q12" s="11"/>
      <c r="R12" s="11"/>
      <c r="S12" s="11"/>
      <c r="T12" s="11"/>
      <c r="U12" s="11"/>
      <c r="V12" s="5"/>
      <c r="W12" s="75" t="s">
        <v>167</v>
      </c>
      <c r="X12" s="75" t="s">
        <v>167</v>
      </c>
      <c r="Y12" s="75" t="s">
        <v>167</v>
      </c>
      <c r="Z12" s="75" t="s">
        <v>167</v>
      </c>
      <c r="AA12" s="75" t="s">
        <v>167</v>
      </c>
      <c r="AB12" s="75" t="s">
        <v>167</v>
      </c>
      <c r="AC12" s="8"/>
      <c r="AD12" s="75" t="s">
        <v>167</v>
      </c>
      <c r="AE12" s="75" t="s">
        <v>167</v>
      </c>
      <c r="AF12" s="75" t="s">
        <v>167</v>
      </c>
      <c r="AG12" s="39" t="s">
        <v>169</v>
      </c>
      <c r="AH12" s="75" t="s">
        <v>167</v>
      </c>
      <c r="AI12" s="75" t="s">
        <v>167</v>
      </c>
      <c r="AJ12" s="5"/>
      <c r="AK12" s="75" t="s">
        <v>167</v>
      </c>
      <c r="AL12" s="39" t="s">
        <v>169</v>
      </c>
      <c r="AM12" s="75" t="s">
        <v>167</v>
      </c>
      <c r="AN12" s="75" t="s">
        <v>167</v>
      </c>
      <c r="AO12" s="75" t="s">
        <v>167</v>
      </c>
      <c r="AP12" s="39" t="s">
        <v>169</v>
      </c>
      <c r="AQ12" s="5"/>
      <c r="AR12" s="11"/>
      <c r="AS12" s="11"/>
      <c r="AT12" s="11"/>
      <c r="AU12" s="11"/>
      <c r="AV12" s="11"/>
      <c r="AW12" s="11"/>
      <c r="AX12" s="5"/>
      <c r="AY12" s="11"/>
      <c r="AZ12" s="11"/>
      <c r="BA12" s="11"/>
      <c r="BB12" s="11"/>
      <c r="BC12" s="11"/>
      <c r="BD12" s="11"/>
      <c r="BE12" s="5"/>
    </row>
    <row r="13" spans="1:57" ht="15.75" x14ac:dyDescent="0.25">
      <c r="A13" t="s">
        <v>900</v>
      </c>
      <c r="B13" s="160" t="s">
        <v>71</v>
      </c>
      <c r="C13" s="160" t="s">
        <v>71</v>
      </c>
      <c r="D13" s="160" t="s">
        <v>71</v>
      </c>
      <c r="E13" s="160" t="s">
        <v>71</v>
      </c>
      <c r="F13" s="160" t="s">
        <v>71</v>
      </c>
      <c r="G13" s="160" t="s">
        <v>71</v>
      </c>
      <c r="I13" s="49" t="s">
        <v>415</v>
      </c>
      <c r="J13" s="49" t="s">
        <v>120</v>
      </c>
      <c r="K13" s="49" t="s">
        <v>334</v>
      </c>
      <c r="L13" s="49" t="s">
        <v>334</v>
      </c>
      <c r="M13" s="49" t="s">
        <v>401</v>
      </c>
      <c r="N13" s="49" t="s">
        <v>334</v>
      </c>
      <c r="O13" s="5"/>
      <c r="P13" s="11"/>
      <c r="Q13" s="11"/>
      <c r="R13" s="11"/>
      <c r="S13" s="11"/>
      <c r="T13" s="11"/>
      <c r="U13" s="11"/>
      <c r="V13" s="5"/>
      <c r="W13" s="75" t="s">
        <v>167</v>
      </c>
      <c r="X13" s="75" t="s">
        <v>167</v>
      </c>
      <c r="Y13" s="75" t="s">
        <v>167</v>
      </c>
      <c r="Z13" s="75" t="s">
        <v>167</v>
      </c>
      <c r="AA13" s="75" t="s">
        <v>167</v>
      </c>
      <c r="AB13" s="75" t="s">
        <v>167</v>
      </c>
      <c r="AC13" s="8"/>
      <c r="AD13" s="75" t="s">
        <v>167</v>
      </c>
      <c r="AE13" s="75" t="s">
        <v>167</v>
      </c>
      <c r="AF13" s="75" t="s">
        <v>167</v>
      </c>
      <c r="AG13" s="39" t="s">
        <v>169</v>
      </c>
      <c r="AH13" s="75" t="s">
        <v>167</v>
      </c>
      <c r="AI13" s="75" t="s">
        <v>167</v>
      </c>
      <c r="AJ13" s="5"/>
      <c r="AK13" s="75" t="s">
        <v>167</v>
      </c>
      <c r="AL13" s="39" t="s">
        <v>169</v>
      </c>
      <c r="AM13" s="75" t="s">
        <v>167</v>
      </c>
      <c r="AN13" s="75" t="s">
        <v>167</v>
      </c>
      <c r="AO13" s="75" t="s">
        <v>167</v>
      </c>
      <c r="AP13" s="39" t="s">
        <v>169</v>
      </c>
      <c r="AQ13" s="5"/>
      <c r="AR13" s="11"/>
      <c r="AS13" s="11"/>
      <c r="AT13" s="11"/>
      <c r="AU13" s="11"/>
      <c r="AV13" s="11"/>
      <c r="AW13" s="11"/>
      <c r="AX13" s="5"/>
      <c r="AY13" s="11"/>
      <c r="AZ13" s="11"/>
      <c r="BA13" s="11"/>
      <c r="BB13" s="11"/>
      <c r="BC13" s="11"/>
      <c r="BD13" s="11"/>
      <c r="BE13" s="5"/>
    </row>
    <row r="14" spans="1:57" ht="15.75" x14ac:dyDescent="0.25">
      <c r="A14" t="s">
        <v>875</v>
      </c>
      <c r="B14" s="160" t="s">
        <v>71</v>
      </c>
      <c r="C14" s="160" t="s">
        <v>71</v>
      </c>
      <c r="D14" s="160" t="s">
        <v>71</v>
      </c>
      <c r="E14" s="160" t="s">
        <v>71</v>
      </c>
      <c r="F14" s="160" t="s">
        <v>71</v>
      </c>
      <c r="G14" s="160" t="s">
        <v>71</v>
      </c>
      <c r="I14" s="49" t="s">
        <v>416</v>
      </c>
      <c r="J14" s="49" t="s">
        <v>120</v>
      </c>
      <c r="K14" s="49" t="s">
        <v>334</v>
      </c>
      <c r="L14" s="49" t="s">
        <v>334</v>
      </c>
      <c r="M14" s="49" t="s">
        <v>401</v>
      </c>
      <c r="N14" s="49" t="s">
        <v>334</v>
      </c>
      <c r="O14" s="5"/>
      <c r="P14" s="11"/>
      <c r="Q14" s="11"/>
      <c r="R14" s="11"/>
      <c r="S14" s="11"/>
      <c r="T14" s="11"/>
      <c r="U14" s="11"/>
      <c r="V14" s="5"/>
      <c r="W14" s="75" t="s">
        <v>167</v>
      </c>
      <c r="X14" s="75" t="s">
        <v>167</v>
      </c>
      <c r="Y14" s="75" t="s">
        <v>167</v>
      </c>
      <c r="Z14" s="75" t="s">
        <v>167</v>
      </c>
      <c r="AA14" s="75" t="s">
        <v>167</v>
      </c>
      <c r="AB14" s="75" t="s">
        <v>167</v>
      </c>
      <c r="AC14" s="8"/>
      <c r="AD14" s="75" t="s">
        <v>167</v>
      </c>
      <c r="AE14" s="75" t="s">
        <v>167</v>
      </c>
      <c r="AF14" s="75" t="s">
        <v>167</v>
      </c>
      <c r="AG14" s="39" t="s">
        <v>169</v>
      </c>
      <c r="AH14" s="75" t="s">
        <v>167</v>
      </c>
      <c r="AI14" s="75" t="s">
        <v>167</v>
      </c>
      <c r="AJ14" s="5"/>
      <c r="AK14" s="75" t="s">
        <v>167</v>
      </c>
      <c r="AL14" s="39" t="s">
        <v>169</v>
      </c>
      <c r="AM14" s="75" t="s">
        <v>167</v>
      </c>
      <c r="AN14" s="75" t="s">
        <v>167</v>
      </c>
      <c r="AO14" s="75" t="s">
        <v>167</v>
      </c>
      <c r="AP14" s="39" t="s">
        <v>169</v>
      </c>
      <c r="AQ14" s="5"/>
      <c r="AR14" s="11"/>
      <c r="AS14" s="11"/>
      <c r="AT14" s="11"/>
      <c r="AU14" s="11"/>
      <c r="AV14" s="11"/>
      <c r="AW14" s="11"/>
      <c r="AX14" s="5"/>
      <c r="AY14" s="11"/>
      <c r="AZ14" s="11"/>
      <c r="BA14" s="11"/>
      <c r="BB14" s="11"/>
      <c r="BC14" s="11"/>
      <c r="BD14" s="11"/>
      <c r="BE14" s="5"/>
    </row>
    <row r="15" spans="1:57" ht="16.5" thickBot="1" x14ac:dyDescent="0.3">
      <c r="A15" t="s">
        <v>876</v>
      </c>
      <c r="B15" s="160" t="s">
        <v>71</v>
      </c>
      <c r="C15" s="160" t="s">
        <v>71</v>
      </c>
      <c r="D15" s="160" t="s">
        <v>71</v>
      </c>
      <c r="E15" s="160" t="s">
        <v>71</v>
      </c>
      <c r="F15" s="160" t="s">
        <v>71</v>
      </c>
      <c r="G15" s="160" t="s">
        <v>71</v>
      </c>
      <c r="I15" s="49" t="s">
        <v>943</v>
      </c>
      <c r="J15" s="49" t="s">
        <v>120</v>
      </c>
      <c r="K15" s="49" t="s">
        <v>334</v>
      </c>
      <c r="L15" s="49" t="s">
        <v>334</v>
      </c>
      <c r="M15" s="49" t="s">
        <v>401</v>
      </c>
      <c r="N15" s="49" t="s">
        <v>334</v>
      </c>
      <c r="O15" s="5"/>
      <c r="P15" s="11"/>
      <c r="Q15" s="11"/>
      <c r="R15" s="11"/>
      <c r="S15" s="11"/>
      <c r="T15" s="11"/>
      <c r="U15" s="11"/>
      <c r="V15" s="5"/>
      <c r="W15" s="75" t="s">
        <v>167</v>
      </c>
      <c r="X15" s="75" t="s">
        <v>167</v>
      </c>
      <c r="Y15" s="75" t="s">
        <v>167</v>
      </c>
      <c r="Z15" s="75" t="s">
        <v>167</v>
      </c>
      <c r="AA15" s="75" t="s">
        <v>167</v>
      </c>
      <c r="AB15" s="75" t="s">
        <v>167</v>
      </c>
      <c r="AC15" s="8"/>
      <c r="AD15" s="75" t="s">
        <v>167</v>
      </c>
      <c r="AE15" s="75" t="s">
        <v>167</v>
      </c>
      <c r="AF15" s="75" t="s">
        <v>167</v>
      </c>
      <c r="AG15" s="39" t="s">
        <v>169</v>
      </c>
      <c r="AH15" s="75" t="s">
        <v>167</v>
      </c>
      <c r="AI15" s="75" t="s">
        <v>167</v>
      </c>
      <c r="AJ15" s="5"/>
      <c r="AK15" s="75" t="s">
        <v>167</v>
      </c>
      <c r="AL15" s="39" t="s">
        <v>169</v>
      </c>
      <c r="AM15" s="75" t="s">
        <v>167</v>
      </c>
      <c r="AN15" s="75" t="s">
        <v>167</v>
      </c>
      <c r="AO15" s="75" t="s">
        <v>167</v>
      </c>
      <c r="AP15" s="39" t="s">
        <v>169</v>
      </c>
      <c r="AQ15" s="5"/>
      <c r="AR15" s="11"/>
      <c r="AS15" s="11"/>
      <c r="AT15" s="11"/>
      <c r="AU15" s="11"/>
      <c r="AV15" s="11"/>
      <c r="AW15" s="11"/>
      <c r="AX15" s="5"/>
      <c r="AY15" s="11"/>
      <c r="AZ15" s="11"/>
      <c r="BA15" s="11"/>
      <c r="BB15" s="11"/>
      <c r="BC15" s="11"/>
      <c r="BD15" s="11"/>
      <c r="BE15" s="5"/>
    </row>
    <row r="16" spans="1:57" ht="23.25" customHeight="1" thickBot="1" x14ac:dyDescent="0.3">
      <c r="A16" s="111" t="s">
        <v>417</v>
      </c>
      <c r="B16" s="40" t="str">
        <f>"SOM("&amp;ADDRESS(ROW(B11),COLUMN(B14),4)&amp;":"&amp;ADDRESS(ROW(B14),COLUMN(B14),4)&amp;")"</f>
        <v>SOM(B11:B14)</v>
      </c>
      <c r="C16" s="40" t="str">
        <f>"SOM("&amp;ADDRESS(ROW(C11),COLUMN(C14),4)&amp;":"&amp;ADDRESS(ROW(C14),COLUMN(C14),4)&amp;")"</f>
        <v>SOM(C11:C14)</v>
      </c>
      <c r="D16" s="40" t="str">
        <f>"SOM("&amp;ADDRESS(ROW(D11),COLUMN(D14),4)&amp;":"&amp;ADDRESS(ROW(D14),COLUMN(D14),4)&amp;")"</f>
        <v>SOM(D11:D14)</v>
      </c>
      <c r="E16" s="40" t="str">
        <f>"SOM("&amp;ADDRESS(ROW(E11),COLUMN(E14),4)&amp;":"&amp;ADDRESS(ROW(E14),COLUMN(E14),4)&amp;")"</f>
        <v>SOM(E11:E14)</v>
      </c>
      <c r="F16" s="40" t="str">
        <f>"SOM("&amp;ADDRESS(ROW(F11),COLUMN(F14),4)&amp;":"&amp;ADDRESS(ROW(F14),COLUMN(F14),4)&amp;")"</f>
        <v>SOM(F11:F14)</v>
      </c>
      <c r="G16" s="40" t="str">
        <f>"SOM("&amp;ADDRESS(ROW(G11),COLUMN(G14),4)&amp;":"&amp;ADDRESS(ROW(G14),COLUMN(G14),4)&amp;")"</f>
        <v>SOM(G11:G14)</v>
      </c>
      <c r="I16" s="49" t="s">
        <v>418</v>
      </c>
      <c r="J16" s="49" t="s">
        <v>120</v>
      </c>
      <c r="K16" s="49" t="s">
        <v>334</v>
      </c>
      <c r="L16" s="140" t="s">
        <v>334</v>
      </c>
      <c r="M16" s="49" t="s">
        <v>401</v>
      </c>
      <c r="N16" s="49" t="s">
        <v>334</v>
      </c>
      <c r="O16" s="5"/>
      <c r="P16" s="11"/>
      <c r="Q16" s="11"/>
      <c r="R16" s="11"/>
      <c r="S16" s="11"/>
      <c r="T16" s="11"/>
      <c r="U16" s="11"/>
      <c r="V16" s="5"/>
      <c r="W16" s="75" t="s">
        <v>167</v>
      </c>
      <c r="X16" s="75" t="s">
        <v>167</v>
      </c>
      <c r="Y16" s="75" t="s">
        <v>167</v>
      </c>
      <c r="Z16" s="75" t="s">
        <v>167</v>
      </c>
      <c r="AA16" s="75" t="s">
        <v>167</v>
      </c>
      <c r="AB16" s="75" t="s">
        <v>167</v>
      </c>
      <c r="AC16" s="5"/>
      <c r="AD16" s="75" t="s">
        <v>167</v>
      </c>
      <c r="AE16" s="75" t="s">
        <v>167</v>
      </c>
      <c r="AF16" s="75" t="s">
        <v>167</v>
      </c>
      <c r="AG16" s="39" t="s">
        <v>169</v>
      </c>
      <c r="AH16" s="75" t="s">
        <v>167</v>
      </c>
      <c r="AI16" s="75" t="s">
        <v>167</v>
      </c>
      <c r="AJ16" s="5"/>
      <c r="AK16" s="75" t="s">
        <v>167</v>
      </c>
      <c r="AL16" s="39" t="s">
        <v>169</v>
      </c>
      <c r="AM16" s="75" t="s">
        <v>167</v>
      </c>
      <c r="AN16" s="75" t="s">
        <v>167</v>
      </c>
      <c r="AO16" s="75" t="s">
        <v>167</v>
      </c>
      <c r="AP16" s="39" t="s">
        <v>169</v>
      </c>
      <c r="AQ16" s="5"/>
      <c r="AR16" s="11"/>
      <c r="AS16" s="11"/>
      <c r="AT16" s="11"/>
      <c r="AU16" s="11"/>
      <c r="AV16" s="11"/>
      <c r="AW16" s="11"/>
      <c r="AX16" s="5"/>
      <c r="AY16" s="11"/>
      <c r="AZ16" s="11"/>
      <c r="BA16" s="11"/>
      <c r="BB16" s="11"/>
      <c r="BC16" s="11"/>
      <c r="BD16" s="11"/>
      <c r="BE16" s="5"/>
    </row>
    <row r="17" spans="1:57" ht="15.75" x14ac:dyDescent="0.25">
      <c r="A17" t="s">
        <v>419</v>
      </c>
      <c r="B17" s="73" t="s">
        <v>71</v>
      </c>
      <c r="C17" s="73" t="s">
        <v>71</v>
      </c>
      <c r="D17" s="73" t="s">
        <v>71</v>
      </c>
      <c r="E17" s="73" t="s">
        <v>71</v>
      </c>
      <c r="F17" s="73" t="s">
        <v>71</v>
      </c>
      <c r="G17" s="73" t="s">
        <v>71</v>
      </c>
      <c r="I17" s="49" t="s">
        <v>420</v>
      </c>
      <c r="J17" s="49" t="s">
        <v>120</v>
      </c>
      <c r="K17" s="49" t="s">
        <v>334</v>
      </c>
      <c r="L17" s="49" t="s">
        <v>334</v>
      </c>
      <c r="M17" s="49" t="s">
        <v>401</v>
      </c>
      <c r="N17" s="49" t="s">
        <v>334</v>
      </c>
      <c r="O17" s="5"/>
      <c r="V17" s="5"/>
      <c r="W17" s="75" t="s">
        <v>167</v>
      </c>
      <c r="X17" s="75" t="s">
        <v>167</v>
      </c>
      <c r="Y17" s="75" t="s">
        <v>167</v>
      </c>
      <c r="Z17" s="75" t="s">
        <v>167</v>
      </c>
      <c r="AA17" s="75" t="s">
        <v>167</v>
      </c>
      <c r="AB17" s="75" t="s">
        <v>167</v>
      </c>
      <c r="AC17" s="5"/>
      <c r="AD17" s="75" t="s">
        <v>167</v>
      </c>
      <c r="AE17" s="75" t="s">
        <v>167</v>
      </c>
      <c r="AF17" s="75" t="s">
        <v>167</v>
      </c>
      <c r="AG17" s="39" t="s">
        <v>169</v>
      </c>
      <c r="AH17" s="75" t="s">
        <v>167</v>
      </c>
      <c r="AI17" s="75" t="s">
        <v>167</v>
      </c>
      <c r="AJ17" s="5"/>
      <c r="AK17" s="75" t="s">
        <v>167</v>
      </c>
      <c r="AL17" s="39" t="s">
        <v>169</v>
      </c>
      <c r="AM17" s="75" t="s">
        <v>167</v>
      </c>
      <c r="AN17" s="75" t="s">
        <v>167</v>
      </c>
      <c r="AO17" s="75" t="s">
        <v>167</v>
      </c>
      <c r="AP17" s="39" t="s">
        <v>169</v>
      </c>
      <c r="AQ17" s="5"/>
      <c r="AX17" s="5"/>
      <c r="BE17" s="5"/>
    </row>
    <row r="18" spans="1:57" ht="15.75" x14ac:dyDescent="0.25">
      <c r="A18" t="s">
        <v>421</v>
      </c>
      <c r="B18" s="73" t="s">
        <v>71</v>
      </c>
      <c r="C18" s="73" t="s">
        <v>71</v>
      </c>
      <c r="D18" s="73" t="s">
        <v>71</v>
      </c>
      <c r="E18" s="73" t="s">
        <v>71</v>
      </c>
      <c r="F18" s="73" t="s">
        <v>71</v>
      </c>
      <c r="G18" s="73" t="s">
        <v>71</v>
      </c>
      <c r="I18" s="49" t="s">
        <v>422</v>
      </c>
      <c r="J18" s="49" t="s">
        <v>120</v>
      </c>
      <c r="K18" s="49" t="s">
        <v>334</v>
      </c>
      <c r="L18" s="49" t="s">
        <v>334</v>
      </c>
      <c r="M18" s="49" t="s">
        <v>401</v>
      </c>
      <c r="N18" s="49" t="s">
        <v>334</v>
      </c>
      <c r="O18" s="5"/>
      <c r="V18" s="5"/>
      <c r="W18" s="75" t="s">
        <v>167</v>
      </c>
      <c r="X18" s="75" t="s">
        <v>167</v>
      </c>
      <c r="Y18" s="75" t="s">
        <v>167</v>
      </c>
      <c r="Z18" s="75" t="s">
        <v>167</v>
      </c>
      <c r="AA18" s="75" t="s">
        <v>167</v>
      </c>
      <c r="AB18" s="75" t="s">
        <v>167</v>
      </c>
      <c r="AC18" s="5"/>
      <c r="AD18" s="75" t="s">
        <v>167</v>
      </c>
      <c r="AE18" s="75" t="s">
        <v>167</v>
      </c>
      <c r="AF18" s="75" t="s">
        <v>167</v>
      </c>
      <c r="AG18" s="39" t="s">
        <v>169</v>
      </c>
      <c r="AH18" s="75" t="s">
        <v>167</v>
      </c>
      <c r="AI18" s="75" t="s">
        <v>167</v>
      </c>
      <c r="AJ18" s="5"/>
      <c r="AK18" s="75" t="s">
        <v>167</v>
      </c>
      <c r="AL18" s="39" t="s">
        <v>169</v>
      </c>
      <c r="AM18" s="75" t="s">
        <v>167</v>
      </c>
      <c r="AN18" s="75" t="s">
        <v>167</v>
      </c>
      <c r="AO18" s="75" t="s">
        <v>167</v>
      </c>
      <c r="AP18" s="39" t="s">
        <v>169</v>
      </c>
      <c r="AQ18" s="5"/>
      <c r="AX18" s="5"/>
      <c r="BE18" s="5"/>
    </row>
    <row r="19" spans="1:57" ht="15.75" x14ac:dyDescent="0.25">
      <c r="A19" t="s">
        <v>423</v>
      </c>
      <c r="B19" s="73" t="s">
        <v>71</v>
      </c>
      <c r="C19" s="73" t="s">
        <v>71</v>
      </c>
      <c r="D19" s="73" t="s">
        <v>71</v>
      </c>
      <c r="E19" s="73" t="s">
        <v>71</v>
      </c>
      <c r="F19" s="73" t="s">
        <v>71</v>
      </c>
      <c r="G19" s="73" t="s">
        <v>71</v>
      </c>
      <c r="I19" s="49" t="s">
        <v>424</v>
      </c>
      <c r="J19" s="49" t="s">
        <v>120</v>
      </c>
      <c r="K19" s="49" t="s">
        <v>334</v>
      </c>
      <c r="L19" s="49" t="s">
        <v>334</v>
      </c>
      <c r="M19" s="49" t="s">
        <v>401</v>
      </c>
      <c r="N19" s="49" t="s">
        <v>334</v>
      </c>
      <c r="O19" s="5"/>
      <c r="V19" s="5"/>
      <c r="W19" s="75" t="s">
        <v>167</v>
      </c>
      <c r="X19" s="75" t="s">
        <v>167</v>
      </c>
      <c r="Y19" s="75" t="s">
        <v>167</v>
      </c>
      <c r="Z19" s="75" t="s">
        <v>167</v>
      </c>
      <c r="AA19" s="75" t="s">
        <v>167</v>
      </c>
      <c r="AB19" s="75" t="s">
        <v>167</v>
      </c>
      <c r="AC19" s="5"/>
      <c r="AD19" s="75" t="s">
        <v>167</v>
      </c>
      <c r="AE19" s="75" t="s">
        <v>167</v>
      </c>
      <c r="AF19" s="75" t="s">
        <v>167</v>
      </c>
      <c r="AG19" s="39" t="s">
        <v>169</v>
      </c>
      <c r="AH19" s="75" t="s">
        <v>167</v>
      </c>
      <c r="AI19" s="75" t="s">
        <v>167</v>
      </c>
      <c r="AJ19" s="5"/>
      <c r="AK19" s="75" t="s">
        <v>167</v>
      </c>
      <c r="AL19" s="39" t="s">
        <v>169</v>
      </c>
      <c r="AM19" s="75" t="s">
        <v>167</v>
      </c>
      <c r="AN19" s="75" t="s">
        <v>167</v>
      </c>
      <c r="AO19" s="75" t="s">
        <v>167</v>
      </c>
      <c r="AP19" s="39" t="s">
        <v>169</v>
      </c>
      <c r="AQ19" s="5"/>
      <c r="AX19" s="5"/>
      <c r="BE19" s="5"/>
    </row>
    <row r="20" spans="1:57" ht="15.75" x14ac:dyDescent="0.25">
      <c r="A20" t="s">
        <v>425</v>
      </c>
      <c r="B20" s="73" t="s">
        <v>71</v>
      </c>
      <c r="C20" s="73" t="s">
        <v>71</v>
      </c>
      <c r="D20" s="73" t="s">
        <v>71</v>
      </c>
      <c r="E20" s="73" t="s">
        <v>71</v>
      </c>
      <c r="F20" s="73" t="s">
        <v>71</v>
      </c>
      <c r="G20" s="73" t="s">
        <v>71</v>
      </c>
      <c r="I20" s="49" t="s">
        <v>426</v>
      </c>
      <c r="J20" s="49" t="s">
        <v>120</v>
      </c>
      <c r="K20" s="49" t="s">
        <v>334</v>
      </c>
      <c r="L20" s="49" t="s">
        <v>334</v>
      </c>
      <c r="M20" s="49" t="s">
        <v>401</v>
      </c>
      <c r="N20" s="49" t="s">
        <v>334</v>
      </c>
      <c r="O20" s="5"/>
      <c r="V20" s="5"/>
      <c r="W20" s="75" t="s">
        <v>167</v>
      </c>
      <c r="X20" s="75" t="s">
        <v>167</v>
      </c>
      <c r="Y20" s="75" t="s">
        <v>167</v>
      </c>
      <c r="Z20" s="75" t="s">
        <v>167</v>
      </c>
      <c r="AA20" s="75" t="s">
        <v>167</v>
      </c>
      <c r="AB20" s="75" t="s">
        <v>167</v>
      </c>
      <c r="AC20" s="5"/>
      <c r="AD20" s="75" t="s">
        <v>167</v>
      </c>
      <c r="AE20" s="75" t="s">
        <v>167</v>
      </c>
      <c r="AF20" s="75" t="s">
        <v>167</v>
      </c>
      <c r="AG20" s="39" t="s">
        <v>169</v>
      </c>
      <c r="AH20" s="75" t="s">
        <v>167</v>
      </c>
      <c r="AI20" s="75" t="s">
        <v>167</v>
      </c>
      <c r="AJ20" s="5"/>
      <c r="AK20" s="75" t="s">
        <v>167</v>
      </c>
      <c r="AL20" s="39" t="s">
        <v>169</v>
      </c>
      <c r="AM20" s="75" t="s">
        <v>167</v>
      </c>
      <c r="AN20" s="75" t="s">
        <v>167</v>
      </c>
      <c r="AO20" s="75" t="s">
        <v>167</v>
      </c>
      <c r="AP20" s="39" t="s">
        <v>169</v>
      </c>
      <c r="AQ20" s="5"/>
      <c r="AX20" s="5"/>
      <c r="BE20" s="5"/>
    </row>
    <row r="21" spans="1:57" ht="16.5" thickBot="1" x14ac:dyDescent="0.3">
      <c r="A21" t="s">
        <v>427</v>
      </c>
      <c r="B21" s="73" t="s">
        <v>71</v>
      </c>
      <c r="C21" s="73" t="s">
        <v>71</v>
      </c>
      <c r="D21" s="73" t="s">
        <v>71</v>
      </c>
      <c r="E21" s="73" t="s">
        <v>71</v>
      </c>
      <c r="F21" s="73" t="s">
        <v>71</v>
      </c>
      <c r="G21" s="73" t="s">
        <v>71</v>
      </c>
      <c r="I21" s="49" t="s">
        <v>428</v>
      </c>
      <c r="J21" s="49" t="s">
        <v>120</v>
      </c>
      <c r="K21" s="49" t="s">
        <v>334</v>
      </c>
      <c r="L21" s="49" t="s">
        <v>334</v>
      </c>
      <c r="M21" s="49" t="s">
        <v>401</v>
      </c>
      <c r="N21" s="49" t="s">
        <v>334</v>
      </c>
      <c r="O21" s="5"/>
      <c r="V21" s="5"/>
      <c r="W21" s="75" t="s">
        <v>167</v>
      </c>
      <c r="X21" s="75" t="s">
        <v>167</v>
      </c>
      <c r="Y21" s="75" t="s">
        <v>167</v>
      </c>
      <c r="Z21" s="75" t="s">
        <v>167</v>
      </c>
      <c r="AA21" s="75" t="s">
        <v>167</v>
      </c>
      <c r="AB21" s="75" t="s">
        <v>167</v>
      </c>
      <c r="AC21" s="5"/>
      <c r="AD21" s="75" t="s">
        <v>167</v>
      </c>
      <c r="AE21" s="75" t="s">
        <v>167</v>
      </c>
      <c r="AF21" s="75" t="s">
        <v>167</v>
      </c>
      <c r="AG21" s="39" t="s">
        <v>169</v>
      </c>
      <c r="AH21" s="75" t="s">
        <v>167</v>
      </c>
      <c r="AI21" s="75" t="s">
        <v>167</v>
      </c>
      <c r="AJ21" s="5"/>
      <c r="AK21" s="75" t="s">
        <v>167</v>
      </c>
      <c r="AL21" s="39" t="s">
        <v>169</v>
      </c>
      <c r="AM21" s="75" t="s">
        <v>167</v>
      </c>
      <c r="AN21" s="75" t="s">
        <v>167</v>
      </c>
      <c r="AO21" s="75" t="s">
        <v>167</v>
      </c>
      <c r="AP21" s="39" t="s">
        <v>169</v>
      </c>
      <c r="AQ21" s="5"/>
      <c r="AX21" s="5"/>
      <c r="BE21" s="5"/>
    </row>
    <row r="22" spans="1:57" ht="16.5" thickBot="1" x14ac:dyDescent="0.3">
      <c r="A22" s="111" t="s">
        <v>429</v>
      </c>
      <c r="B22" s="40" t="str">
        <f>"SOM("&amp;ADDRESS(ROW(B17),COLUMN(B21),4)&amp;":"&amp;ADDRESS(ROW(B21),COLUMN(B21),4)&amp;")"</f>
        <v>SOM(B17:B21)</v>
      </c>
      <c r="C22" s="40" t="str">
        <f>"SOM("&amp;ADDRESS(ROW(C17),COLUMN(C21),4)&amp;":"&amp;ADDRESS(ROW(C21),COLUMN(C21),4)&amp;")"</f>
        <v>SOM(C17:C21)</v>
      </c>
      <c r="D22" s="40" t="str">
        <f t="shared" ref="D22:G22" si="0">"SOM("&amp;ADDRESS(ROW(D17),COLUMN(D21),4)&amp;":"&amp;ADDRESS(ROW(D21),COLUMN(D21),4)&amp;")"</f>
        <v>SOM(D17:D21)</v>
      </c>
      <c r="E22" s="40" t="str">
        <f t="shared" si="0"/>
        <v>SOM(E17:E21)</v>
      </c>
      <c r="F22" s="40" t="str">
        <f t="shared" si="0"/>
        <v>SOM(F17:F21)</v>
      </c>
      <c r="G22" s="40" t="str">
        <f t="shared" si="0"/>
        <v>SOM(G17:G21)</v>
      </c>
      <c r="I22" s="49" t="s">
        <v>430</v>
      </c>
      <c r="J22" s="49" t="s">
        <v>120</v>
      </c>
      <c r="K22" s="49" t="s">
        <v>334</v>
      </c>
      <c r="L22" s="49" t="s">
        <v>334</v>
      </c>
      <c r="M22" s="49" t="s">
        <v>401</v>
      </c>
      <c r="N22" s="49" t="s">
        <v>334</v>
      </c>
      <c r="O22" s="5"/>
      <c r="V22" s="5"/>
      <c r="W22" s="75" t="s">
        <v>167</v>
      </c>
      <c r="X22" s="75" t="s">
        <v>167</v>
      </c>
      <c r="Y22" s="75" t="s">
        <v>167</v>
      </c>
      <c r="Z22" s="75" t="s">
        <v>167</v>
      </c>
      <c r="AA22" s="75" t="s">
        <v>167</v>
      </c>
      <c r="AB22" s="75" t="s">
        <v>167</v>
      </c>
      <c r="AC22" s="5"/>
      <c r="AD22" s="75" t="s">
        <v>167</v>
      </c>
      <c r="AE22" s="75" t="s">
        <v>167</v>
      </c>
      <c r="AF22" s="75" t="s">
        <v>167</v>
      </c>
      <c r="AG22" s="39" t="s">
        <v>169</v>
      </c>
      <c r="AH22" s="75" t="s">
        <v>167</v>
      </c>
      <c r="AI22" s="75" t="s">
        <v>167</v>
      </c>
      <c r="AJ22" s="5"/>
      <c r="AK22" s="75" t="s">
        <v>167</v>
      </c>
      <c r="AL22" s="39" t="s">
        <v>169</v>
      </c>
      <c r="AM22" s="75" t="s">
        <v>167</v>
      </c>
      <c r="AN22" s="75" t="s">
        <v>167</v>
      </c>
      <c r="AO22" s="75" t="s">
        <v>167</v>
      </c>
      <c r="AP22" s="39" t="s">
        <v>169</v>
      </c>
      <c r="AQ22" s="5"/>
      <c r="AX22" s="5"/>
      <c r="BE22" s="5"/>
    </row>
    <row r="23" spans="1:57" ht="16.5" thickBot="1" x14ac:dyDescent="0.3">
      <c r="A23" s="112" t="s">
        <v>431</v>
      </c>
      <c r="B23" s="40" t="str">
        <f>ADDRESS(ROW(B10),COLUMN(B22),4)&amp;"+"&amp;ADDRESS(ROW(B16),COLUMN(B22),4)&amp;"+"&amp;ADDRESS(ROW(B22),COLUMN(B10),4)</f>
        <v>B10+B16+B22</v>
      </c>
      <c r="C23" s="40" t="str">
        <f>ADDRESS(ROW(C10),COLUMN(C22),4)&amp;"+"&amp;ADDRESS(ROW(C16),COLUMN(C22),4)&amp;"+"&amp;ADDRESS(ROW(C22),COLUMN(C10),4)</f>
        <v>C10+C16+C22</v>
      </c>
      <c r="D23" s="40" t="str">
        <f>ADDRESS(ROW(D10),COLUMN(D22),4)&amp;"+"&amp;ADDRESS(ROW(D16),COLUMN(D22),4)&amp;"+"&amp;ADDRESS(ROW(D22),COLUMN(D10),4)</f>
        <v>D10+D16+D22</v>
      </c>
      <c r="E23" s="40" t="str">
        <f>ADDRESS(ROW(E10),COLUMN(E22),4)&amp;"+"&amp;ADDRESS(ROW(E16),COLUMN(E22),4)&amp;"+"&amp;ADDRESS(ROW(E22),COLUMN(E10),4)</f>
        <v>E10+E16+E22</v>
      </c>
      <c r="F23" s="40" t="str">
        <f>ADDRESS(ROW(F10),COLUMN(F22),4)&amp;"+"&amp;ADDRESS(ROW(F16),COLUMN(F22),4)&amp;"+"&amp;ADDRESS(ROW(F22),COLUMN(F10),4)</f>
        <v>F10+F16+F22</v>
      </c>
      <c r="G23" s="40" t="str">
        <f>ADDRESS(ROW(G10),COLUMN(G22),4)&amp;"+"&amp;ADDRESS(ROW(G16),COLUMN(G22),4)&amp;"+"&amp;ADDRESS(ROW(G22),COLUMN(G10),4)</f>
        <v>G10+G16+G22</v>
      </c>
      <c r="I23" s="49" t="s">
        <v>432</v>
      </c>
      <c r="J23" s="49" t="s">
        <v>120</v>
      </c>
      <c r="K23" s="49" t="s">
        <v>334</v>
      </c>
      <c r="L23" s="49" t="s">
        <v>334</v>
      </c>
      <c r="M23" s="49" t="s">
        <v>401</v>
      </c>
      <c r="N23" s="49" t="s">
        <v>334</v>
      </c>
      <c r="O23" s="5"/>
      <c r="V23" s="5"/>
      <c r="W23" s="75" t="s">
        <v>167</v>
      </c>
      <c r="X23" s="75" t="s">
        <v>167</v>
      </c>
      <c r="Y23" s="75" t="s">
        <v>167</v>
      </c>
      <c r="Z23" s="75" t="s">
        <v>167</v>
      </c>
      <c r="AA23" s="75" t="s">
        <v>167</v>
      </c>
      <c r="AB23" s="75" t="s">
        <v>167</v>
      </c>
      <c r="AC23" s="5"/>
      <c r="AD23" s="75" t="s">
        <v>167</v>
      </c>
      <c r="AE23" s="75" t="s">
        <v>167</v>
      </c>
      <c r="AF23" s="75" t="s">
        <v>167</v>
      </c>
      <c r="AG23" s="39" t="s">
        <v>169</v>
      </c>
      <c r="AH23" s="75" t="s">
        <v>167</v>
      </c>
      <c r="AI23" s="75" t="s">
        <v>167</v>
      </c>
      <c r="AJ23" s="5"/>
      <c r="AK23" s="75" t="s">
        <v>167</v>
      </c>
      <c r="AL23" s="39" t="s">
        <v>169</v>
      </c>
      <c r="AM23" s="75" t="s">
        <v>167</v>
      </c>
      <c r="AN23" s="75" t="s">
        <v>167</v>
      </c>
      <c r="AO23" s="75" t="s">
        <v>167</v>
      </c>
      <c r="AP23" s="39" t="s">
        <v>169</v>
      </c>
      <c r="AQ23" s="5"/>
      <c r="AX23" s="5"/>
      <c r="BE23" s="5"/>
    </row>
  </sheetData>
  <mergeCells count="6">
    <mergeCell ref="AY1:BD1"/>
    <mergeCell ref="P1:U1"/>
    <mergeCell ref="W1:AB1"/>
    <mergeCell ref="AD1:AI1"/>
    <mergeCell ref="AK1:AP1"/>
    <mergeCell ref="AR1:AW1"/>
  </mergeCells>
  <phoneticPr fontId="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BF19"/>
  <sheetViews>
    <sheetView showGridLines="0" zoomScale="80" zoomScaleNormal="80" workbookViewId="0">
      <pane ySplit="2" topLeftCell="A3" activePane="bottomLeft" state="frozen"/>
      <selection activeCell="V19" sqref="V19"/>
      <selection pane="bottomLeft" activeCell="A7" sqref="A7"/>
    </sheetView>
  </sheetViews>
  <sheetFormatPr defaultColWidth="9.140625" defaultRowHeight="15" outlineLevelCol="2" x14ac:dyDescent="0.25"/>
  <cols>
    <col min="1" max="1" width="47.7109375" customWidth="1"/>
    <col min="2" max="7" width="10.7109375" customWidth="1"/>
    <col min="8" max="8" width="7.42578125" customWidth="1"/>
    <col min="9" max="9" width="72.28515625" hidden="1" customWidth="1" outlineLevel="2" collapsed="1"/>
    <col min="10" max="10" width="23.42578125" hidden="1" customWidth="1" outlineLevel="2"/>
    <col min="11" max="11" width="21.42578125" hidden="1" customWidth="1" outlineLevel="2"/>
    <col min="12" max="12" width="19.140625" hidden="1" customWidth="1" outlineLevel="2"/>
    <col min="13" max="13" width="18.42578125" hidden="1" customWidth="1" outlineLevel="2"/>
    <col min="14" max="14" width="11.42578125" hidden="1" customWidth="1" outlineLevel="2"/>
    <col min="15" max="15" width="1.42578125" hidden="1" customWidth="1" outlineLevel="1" collapsed="1"/>
    <col min="16" max="21" width="2.42578125" hidden="1" customWidth="1" outlineLevel="1"/>
    <col min="22" max="22" width="1.42578125" hidden="1" customWidth="1" outlineLevel="1"/>
    <col min="23" max="28" width="2.42578125" hidden="1" customWidth="1" outlineLevel="1"/>
    <col min="29" max="29" width="1.42578125" hidden="1" customWidth="1" outlineLevel="1"/>
    <col min="30" max="35" width="2.42578125" hidden="1" customWidth="1" outlineLevel="1"/>
    <col min="36" max="36" width="1.42578125" hidden="1" customWidth="1" outlineLevel="1"/>
    <col min="37" max="42" width="2.42578125" hidden="1" customWidth="1" outlineLevel="1"/>
    <col min="43" max="43" width="1.42578125" hidden="1" customWidth="1" outlineLevel="1"/>
    <col min="44" max="49" width="2.42578125" hidden="1" customWidth="1" outlineLevel="1"/>
    <col min="50" max="50" width="1.42578125" hidden="1" customWidth="1" outlineLevel="1"/>
    <col min="51" max="56" width="2.42578125" hidden="1" customWidth="1" outlineLevel="1"/>
    <col min="57" max="57" width="1.42578125" hidden="1" customWidth="1" outlineLevel="1"/>
    <col min="58" max="58" width="9.140625" collapsed="1"/>
  </cols>
  <sheetData>
    <row r="1" spans="1:57" ht="28.15" customHeight="1" x14ac:dyDescent="0.25">
      <c r="O1" s="8"/>
      <c r="P1" s="220" t="s">
        <v>176</v>
      </c>
      <c r="Q1" s="220"/>
      <c r="R1" s="220"/>
      <c r="S1" s="220"/>
      <c r="T1" s="220"/>
      <c r="U1" s="220"/>
      <c r="V1" s="8"/>
      <c r="W1" s="220" t="s">
        <v>161</v>
      </c>
      <c r="X1" s="220"/>
      <c r="Y1" s="220"/>
      <c r="Z1" s="220"/>
      <c r="AA1" s="220"/>
      <c r="AB1" s="220"/>
      <c r="AC1" s="8"/>
      <c r="AD1" s="220" t="s">
        <v>162</v>
      </c>
      <c r="AE1" s="220"/>
      <c r="AF1" s="220"/>
      <c r="AG1" s="220"/>
      <c r="AH1" s="220"/>
      <c r="AI1" s="220"/>
      <c r="AJ1" s="5"/>
      <c r="AK1" s="220" t="s">
        <v>164</v>
      </c>
      <c r="AL1" s="220"/>
      <c r="AM1" s="220"/>
      <c r="AN1" s="220"/>
      <c r="AO1" s="220"/>
      <c r="AP1" s="220"/>
      <c r="AQ1" s="5"/>
      <c r="AR1" s="220" t="s">
        <v>163</v>
      </c>
      <c r="AS1" s="220"/>
      <c r="AT1" s="220"/>
      <c r="AU1" s="220"/>
      <c r="AV1" s="220"/>
      <c r="AW1" s="220"/>
      <c r="AX1" s="8"/>
      <c r="AY1" s="220" t="s">
        <v>165</v>
      </c>
      <c r="AZ1" s="220"/>
      <c r="BA1" s="220"/>
      <c r="BB1" s="220"/>
      <c r="BC1" s="220"/>
      <c r="BD1" s="220"/>
      <c r="BE1" s="5"/>
    </row>
    <row r="2" spans="1:57" ht="30" customHeight="1" x14ac:dyDescent="0.3">
      <c r="A2" s="74"/>
      <c r="B2" s="74"/>
      <c r="C2" s="74"/>
      <c r="D2" s="74"/>
      <c r="E2" s="74"/>
      <c r="F2" s="74"/>
      <c r="G2" s="74"/>
      <c r="H2" s="74"/>
      <c r="I2" s="44" t="s">
        <v>289</v>
      </c>
      <c r="J2" s="44" t="s">
        <v>290</v>
      </c>
      <c r="K2" s="44" t="s">
        <v>291</v>
      </c>
      <c r="L2" s="44" t="s">
        <v>292</v>
      </c>
      <c r="M2" s="44" t="s">
        <v>293</v>
      </c>
      <c r="N2" s="44" t="s">
        <v>294</v>
      </c>
      <c r="O2" s="5"/>
      <c r="P2" s="48" t="s">
        <v>179</v>
      </c>
      <c r="Q2" s="48" t="s">
        <v>180</v>
      </c>
      <c r="R2" s="48" t="s">
        <v>170</v>
      </c>
      <c r="S2" s="48" t="s">
        <v>171</v>
      </c>
      <c r="T2" s="48" t="s">
        <v>181</v>
      </c>
      <c r="U2" s="48" t="s">
        <v>182</v>
      </c>
      <c r="V2" s="5"/>
      <c r="W2" s="48" t="s">
        <v>179</v>
      </c>
      <c r="X2" s="48" t="s">
        <v>180</v>
      </c>
      <c r="Y2" s="48" t="s">
        <v>170</v>
      </c>
      <c r="Z2" s="48" t="s">
        <v>171</v>
      </c>
      <c r="AA2" s="48" t="s">
        <v>181</v>
      </c>
      <c r="AB2" s="48" t="s">
        <v>182</v>
      </c>
      <c r="AC2" s="8"/>
      <c r="AD2" s="48" t="s">
        <v>179</v>
      </c>
      <c r="AE2" s="48" t="s">
        <v>180</v>
      </c>
      <c r="AF2" s="48" t="s">
        <v>170</v>
      </c>
      <c r="AG2" s="48" t="s">
        <v>171</v>
      </c>
      <c r="AH2" s="48" t="s">
        <v>181</v>
      </c>
      <c r="AI2" s="48" t="s">
        <v>182</v>
      </c>
      <c r="AJ2" s="5"/>
      <c r="AK2" s="48" t="s">
        <v>179</v>
      </c>
      <c r="AL2" s="48" t="s">
        <v>180</v>
      </c>
      <c r="AM2" s="48" t="s">
        <v>170</v>
      </c>
      <c r="AN2" s="48" t="s">
        <v>171</v>
      </c>
      <c r="AO2" s="48" t="s">
        <v>181</v>
      </c>
      <c r="AP2" s="48" t="s">
        <v>182</v>
      </c>
      <c r="AQ2" s="5"/>
      <c r="AR2" s="48" t="s">
        <v>179</v>
      </c>
      <c r="AS2" s="48" t="s">
        <v>180</v>
      </c>
      <c r="AT2" s="48" t="s">
        <v>170</v>
      </c>
      <c r="AU2" s="48" t="s">
        <v>171</v>
      </c>
      <c r="AV2" s="48" t="s">
        <v>181</v>
      </c>
      <c r="AW2" s="48" t="s">
        <v>182</v>
      </c>
      <c r="AX2" s="8"/>
      <c r="AY2" s="48" t="s">
        <v>179</v>
      </c>
      <c r="AZ2" s="48" t="s">
        <v>180</v>
      </c>
      <c r="BA2" s="48" t="s">
        <v>170</v>
      </c>
      <c r="BB2" s="48" t="s">
        <v>171</v>
      </c>
      <c r="BC2" s="48" t="s">
        <v>181</v>
      </c>
      <c r="BD2" s="48" t="s">
        <v>182</v>
      </c>
      <c r="BE2" s="5"/>
    </row>
    <row r="3" spans="1:57" ht="18.75" x14ac:dyDescent="0.3">
      <c r="A3" s="74" t="s">
        <v>18</v>
      </c>
      <c r="B3" s="74"/>
      <c r="C3" s="74"/>
      <c r="D3" s="74"/>
      <c r="E3" s="74"/>
      <c r="F3" s="74"/>
      <c r="G3" s="74"/>
      <c r="H3" s="74"/>
      <c r="I3" s="74"/>
      <c r="J3" s="74"/>
      <c r="K3" s="49"/>
      <c r="L3" s="49"/>
      <c r="M3" s="49"/>
      <c r="N3" s="49"/>
      <c r="O3" s="5"/>
      <c r="P3" s="75" t="s">
        <v>167</v>
      </c>
      <c r="Q3" s="75" t="s">
        <v>167</v>
      </c>
      <c r="R3" s="75" t="s">
        <v>167</v>
      </c>
      <c r="S3" s="75" t="s">
        <v>167</v>
      </c>
      <c r="T3" s="75" t="s">
        <v>167</v>
      </c>
      <c r="U3" s="75" t="s">
        <v>167</v>
      </c>
      <c r="V3" s="5"/>
      <c r="W3" s="11"/>
      <c r="X3" s="11"/>
      <c r="Y3" s="11"/>
      <c r="Z3" s="11"/>
      <c r="AA3" s="11"/>
      <c r="AB3" s="11"/>
      <c r="AC3" s="5"/>
      <c r="AD3" s="11"/>
      <c r="AE3" s="11"/>
      <c r="AF3" s="11"/>
      <c r="AG3" s="11"/>
      <c r="AH3" s="11"/>
      <c r="AI3" s="11"/>
      <c r="AJ3" s="5"/>
      <c r="AK3" s="11"/>
      <c r="AL3" s="11"/>
      <c r="AM3" s="11"/>
      <c r="AN3" s="11"/>
      <c r="AO3" s="11"/>
      <c r="AP3" s="11"/>
      <c r="AQ3" s="5"/>
      <c r="AR3" s="11"/>
      <c r="AS3" s="11"/>
      <c r="AT3" s="11"/>
      <c r="AU3" s="11"/>
      <c r="AV3" s="11"/>
      <c r="AW3" s="11"/>
      <c r="AX3" s="8"/>
      <c r="AY3" s="11"/>
      <c r="AZ3" s="11"/>
      <c r="BA3" s="11"/>
      <c r="BB3" s="11"/>
      <c r="BC3" s="11"/>
      <c r="BD3" s="11"/>
      <c r="BE3" s="5"/>
    </row>
    <row r="4" spans="1:57" ht="18.75" x14ac:dyDescent="0.3">
      <c r="A4" s="99" t="s">
        <v>433</v>
      </c>
      <c r="B4" s="74"/>
      <c r="C4" s="74"/>
      <c r="D4" s="74"/>
      <c r="E4" s="74"/>
      <c r="F4" s="74"/>
      <c r="G4" s="74"/>
      <c r="H4" s="74"/>
      <c r="I4" s="49"/>
      <c r="J4" s="49"/>
      <c r="K4" s="49"/>
      <c r="L4" s="49"/>
      <c r="M4" s="49"/>
      <c r="N4" s="49"/>
      <c r="O4" s="5"/>
      <c r="P4" s="75" t="s">
        <v>167</v>
      </c>
      <c r="Q4" s="75" t="s">
        <v>167</v>
      </c>
      <c r="R4" s="75" t="s">
        <v>167</v>
      </c>
      <c r="S4" s="75" t="s">
        <v>167</v>
      </c>
      <c r="T4" s="75" t="s">
        <v>167</v>
      </c>
      <c r="U4" s="75" t="s">
        <v>167</v>
      </c>
      <c r="V4" s="5"/>
      <c r="W4" s="11"/>
      <c r="X4" s="11"/>
      <c r="Y4" s="11"/>
      <c r="Z4" s="11"/>
      <c r="AA4" s="11"/>
      <c r="AB4" s="11"/>
      <c r="AC4" s="8"/>
      <c r="AD4" s="11"/>
      <c r="AE4" s="11"/>
      <c r="AF4" s="11"/>
      <c r="AG4" s="11"/>
      <c r="AH4" s="11"/>
      <c r="AI4" s="11"/>
      <c r="AJ4" s="5"/>
      <c r="AK4" s="11"/>
      <c r="AL4" s="11"/>
      <c r="AM4" s="11"/>
      <c r="AN4" s="11"/>
      <c r="AO4" s="11"/>
      <c r="AP4" s="11"/>
      <c r="AQ4" s="5"/>
      <c r="AR4" s="11"/>
      <c r="AS4" s="11"/>
      <c r="AT4" s="11"/>
      <c r="AU4" s="11"/>
      <c r="AV4" s="11"/>
      <c r="AW4" s="11"/>
      <c r="AX4" s="8"/>
      <c r="AY4" s="11"/>
      <c r="AZ4" s="11"/>
      <c r="BA4" s="11"/>
      <c r="BB4" s="11"/>
      <c r="BC4" s="11"/>
      <c r="BD4" s="11"/>
      <c r="BE4" s="5"/>
    </row>
    <row r="5" spans="1:57" ht="15.75" x14ac:dyDescent="0.25">
      <c r="A5" s="4" t="s">
        <v>434</v>
      </c>
      <c r="B5" s="4"/>
      <c r="C5" s="4"/>
      <c r="D5" s="4"/>
      <c r="E5" s="4"/>
      <c r="F5" s="4"/>
      <c r="G5" s="4"/>
      <c r="H5" s="84"/>
      <c r="I5" s="49"/>
      <c r="J5" s="49"/>
      <c r="K5" s="49"/>
      <c r="L5" s="49"/>
      <c r="M5" s="49"/>
      <c r="N5" s="49"/>
      <c r="O5" s="5"/>
      <c r="P5" s="11"/>
      <c r="Q5" s="11"/>
      <c r="R5" s="11"/>
      <c r="S5" s="11"/>
      <c r="T5" s="11"/>
      <c r="U5" s="11"/>
      <c r="V5" s="5"/>
      <c r="W5" s="75" t="s">
        <v>167</v>
      </c>
      <c r="X5" s="75" t="s">
        <v>167</v>
      </c>
      <c r="Y5" s="75" t="s">
        <v>167</v>
      </c>
      <c r="Z5" s="75" t="s">
        <v>167</v>
      </c>
      <c r="AA5" s="75" t="s">
        <v>167</v>
      </c>
      <c r="AB5" s="75" t="s">
        <v>167</v>
      </c>
      <c r="AC5" s="8"/>
      <c r="AD5" s="75" t="s">
        <v>167</v>
      </c>
      <c r="AE5" s="75" t="s">
        <v>167</v>
      </c>
      <c r="AF5" s="75" t="s">
        <v>167</v>
      </c>
      <c r="AG5" s="39" t="s">
        <v>169</v>
      </c>
      <c r="AH5" s="75" t="s">
        <v>167</v>
      </c>
      <c r="AI5" s="75" t="s">
        <v>167</v>
      </c>
      <c r="AJ5" s="5"/>
      <c r="AK5" s="75" t="s">
        <v>167</v>
      </c>
      <c r="AL5" s="39" t="s">
        <v>169</v>
      </c>
      <c r="AM5" s="75" t="s">
        <v>167</v>
      </c>
      <c r="AN5" s="75" t="s">
        <v>167</v>
      </c>
      <c r="AO5" s="75" t="s">
        <v>167</v>
      </c>
      <c r="AP5" s="39" t="s">
        <v>169</v>
      </c>
      <c r="AQ5" s="5"/>
      <c r="AR5" s="11"/>
      <c r="AS5" s="11"/>
      <c r="AT5" s="11"/>
      <c r="AU5" s="11"/>
      <c r="AV5" s="11"/>
      <c r="AW5" s="11"/>
      <c r="AX5" s="5"/>
      <c r="AY5" s="11"/>
      <c r="AZ5" s="11"/>
      <c r="BA5" s="11"/>
      <c r="BB5" s="11"/>
      <c r="BC5" s="11"/>
      <c r="BD5" s="11"/>
      <c r="BE5" s="5"/>
    </row>
    <row r="6" spans="1:57" ht="38.25" customHeight="1" x14ac:dyDescent="0.25">
      <c r="B6" s="9" t="s">
        <v>327</v>
      </c>
      <c r="C6" s="9" t="s">
        <v>328</v>
      </c>
      <c r="D6" s="9" t="s">
        <v>877</v>
      </c>
      <c r="E6" s="9" t="s">
        <v>330</v>
      </c>
      <c r="F6" s="9" t="s">
        <v>331</v>
      </c>
      <c r="G6" s="9" t="s">
        <v>332</v>
      </c>
      <c r="I6" s="49"/>
      <c r="J6" s="49"/>
      <c r="K6" s="49"/>
      <c r="L6" s="49"/>
      <c r="M6" s="49"/>
      <c r="N6" s="49"/>
      <c r="O6" s="5"/>
      <c r="V6" s="5"/>
      <c r="W6" s="75" t="s">
        <v>167</v>
      </c>
      <c r="X6" s="75" t="s">
        <v>167</v>
      </c>
      <c r="Y6" s="75" t="s">
        <v>167</v>
      </c>
      <c r="Z6" s="75" t="s">
        <v>167</v>
      </c>
      <c r="AA6" s="75" t="s">
        <v>167</v>
      </c>
      <c r="AB6" s="75" t="s">
        <v>167</v>
      </c>
      <c r="AC6" s="8"/>
      <c r="AD6" s="75" t="s">
        <v>167</v>
      </c>
      <c r="AE6" s="75" t="s">
        <v>167</v>
      </c>
      <c r="AF6" s="75" t="s">
        <v>167</v>
      </c>
      <c r="AG6" s="39" t="s">
        <v>169</v>
      </c>
      <c r="AH6" s="75" t="s">
        <v>167</v>
      </c>
      <c r="AI6" s="75" t="s">
        <v>167</v>
      </c>
      <c r="AJ6" s="5"/>
      <c r="AK6" s="75" t="s">
        <v>167</v>
      </c>
      <c r="AL6" s="39" t="s">
        <v>169</v>
      </c>
      <c r="AM6" s="75" t="s">
        <v>167</v>
      </c>
      <c r="AN6" s="75" t="s">
        <v>167</v>
      </c>
      <c r="AO6" s="75" t="s">
        <v>167</v>
      </c>
      <c r="AP6" s="39" t="s">
        <v>169</v>
      </c>
      <c r="AQ6" s="5"/>
      <c r="AX6" s="5"/>
      <c r="BE6" s="5"/>
    </row>
    <row r="7" spans="1:57" ht="15.75" x14ac:dyDescent="0.25">
      <c r="A7" s="82" t="s">
        <v>435</v>
      </c>
      <c r="B7" s="73" t="s">
        <v>71</v>
      </c>
      <c r="C7" s="73" t="s">
        <v>71</v>
      </c>
      <c r="D7" s="73" t="s">
        <v>71</v>
      </c>
      <c r="E7" s="73" t="s">
        <v>71</v>
      </c>
      <c r="F7" s="73" t="s">
        <v>71</v>
      </c>
      <c r="G7" s="73" t="s">
        <v>71</v>
      </c>
      <c r="I7" s="49" t="s">
        <v>436</v>
      </c>
      <c r="J7" s="49" t="s">
        <v>120</v>
      </c>
      <c r="K7" s="49" t="s">
        <v>334</v>
      </c>
      <c r="L7" s="49" t="s">
        <v>334</v>
      </c>
      <c r="M7" s="49" t="s">
        <v>401</v>
      </c>
      <c r="N7" s="49" t="s">
        <v>334</v>
      </c>
      <c r="O7" s="5"/>
      <c r="P7" s="11"/>
      <c r="Q7" s="11"/>
      <c r="R7" s="11"/>
      <c r="S7" s="11"/>
      <c r="T7" s="11"/>
      <c r="U7" s="11"/>
      <c r="V7" s="5"/>
      <c r="W7" s="75" t="s">
        <v>167</v>
      </c>
      <c r="X7" s="75" t="s">
        <v>167</v>
      </c>
      <c r="Y7" s="75" t="s">
        <v>167</v>
      </c>
      <c r="Z7" s="75" t="s">
        <v>167</v>
      </c>
      <c r="AA7" s="75" t="s">
        <v>167</v>
      </c>
      <c r="AB7" s="75" t="s">
        <v>167</v>
      </c>
      <c r="AC7" s="8"/>
      <c r="AD7" s="75" t="s">
        <v>167</v>
      </c>
      <c r="AE7" s="75" t="s">
        <v>167</v>
      </c>
      <c r="AF7" s="75" t="s">
        <v>167</v>
      </c>
      <c r="AG7" s="39" t="s">
        <v>169</v>
      </c>
      <c r="AH7" s="75" t="s">
        <v>167</v>
      </c>
      <c r="AI7" s="75" t="s">
        <v>167</v>
      </c>
      <c r="AJ7" s="5"/>
      <c r="AK7" s="75" t="s">
        <v>167</v>
      </c>
      <c r="AL7" s="39" t="s">
        <v>169</v>
      </c>
      <c r="AM7" s="75" t="s">
        <v>167</v>
      </c>
      <c r="AN7" s="75" t="s">
        <v>167</v>
      </c>
      <c r="AO7" s="75" t="s">
        <v>167</v>
      </c>
      <c r="AP7" s="39" t="s">
        <v>169</v>
      </c>
      <c r="AQ7" s="5"/>
      <c r="AR7" s="11"/>
      <c r="AS7" s="11"/>
      <c r="AT7" s="11"/>
      <c r="AU7" s="11"/>
      <c r="AV7" s="11"/>
      <c r="AW7" s="11"/>
      <c r="AX7" s="5"/>
      <c r="AY7" s="11"/>
      <c r="AZ7" s="11"/>
      <c r="BA7" s="11"/>
      <c r="BB7" s="11"/>
      <c r="BC7" s="11"/>
      <c r="BD7" s="11"/>
      <c r="BE7" s="5"/>
    </row>
    <row r="8" spans="1:57" ht="15.75" x14ac:dyDescent="0.25">
      <c r="A8" s="82" t="s">
        <v>437</v>
      </c>
      <c r="B8" s="73" t="s">
        <v>71</v>
      </c>
      <c r="C8" s="73" t="s">
        <v>71</v>
      </c>
      <c r="D8" s="73" t="s">
        <v>71</v>
      </c>
      <c r="E8" s="73" t="s">
        <v>71</v>
      </c>
      <c r="F8" s="73" t="s">
        <v>71</v>
      </c>
      <c r="G8" s="73" t="s">
        <v>71</v>
      </c>
      <c r="I8" s="49" t="s">
        <v>438</v>
      </c>
      <c r="J8" s="49" t="s">
        <v>120</v>
      </c>
      <c r="K8" s="49" t="s">
        <v>334</v>
      </c>
      <c r="L8" s="49" t="s">
        <v>334</v>
      </c>
      <c r="M8" s="49" t="s">
        <v>401</v>
      </c>
      <c r="N8" s="49" t="s">
        <v>334</v>
      </c>
      <c r="O8" s="5"/>
      <c r="V8" s="5"/>
      <c r="W8" s="75" t="s">
        <v>167</v>
      </c>
      <c r="X8" s="75" t="s">
        <v>167</v>
      </c>
      <c r="Y8" s="75" t="s">
        <v>167</v>
      </c>
      <c r="Z8" s="75" t="s">
        <v>167</v>
      </c>
      <c r="AA8" s="75" t="s">
        <v>167</v>
      </c>
      <c r="AB8" s="75" t="s">
        <v>167</v>
      </c>
      <c r="AC8" s="8"/>
      <c r="AD8" s="75" t="s">
        <v>167</v>
      </c>
      <c r="AE8" s="75" t="s">
        <v>167</v>
      </c>
      <c r="AF8" s="75" t="s">
        <v>167</v>
      </c>
      <c r="AG8" s="39" t="s">
        <v>169</v>
      </c>
      <c r="AH8" s="75" t="s">
        <v>167</v>
      </c>
      <c r="AI8" s="75" t="s">
        <v>167</v>
      </c>
      <c r="AJ8" s="5"/>
      <c r="AK8" s="75" t="s">
        <v>167</v>
      </c>
      <c r="AL8" s="39" t="s">
        <v>169</v>
      </c>
      <c r="AM8" s="75" t="s">
        <v>167</v>
      </c>
      <c r="AN8" s="75" t="s">
        <v>167</v>
      </c>
      <c r="AO8" s="75" t="s">
        <v>167</v>
      </c>
      <c r="AP8" s="39" t="s">
        <v>169</v>
      </c>
      <c r="AQ8" s="5"/>
      <c r="AX8" s="5"/>
      <c r="BE8" s="5"/>
    </row>
    <row r="9" spans="1:57" ht="15.75" x14ac:dyDescent="0.25">
      <c r="A9" s="82" t="s">
        <v>439</v>
      </c>
      <c r="B9" s="73" t="s">
        <v>71</v>
      </c>
      <c r="C9" s="73" t="s">
        <v>71</v>
      </c>
      <c r="D9" s="73" t="s">
        <v>71</v>
      </c>
      <c r="E9" s="73" t="s">
        <v>71</v>
      </c>
      <c r="F9" s="73" t="s">
        <v>71</v>
      </c>
      <c r="G9" s="73" t="s">
        <v>71</v>
      </c>
      <c r="I9" s="49" t="s">
        <v>440</v>
      </c>
      <c r="J9" s="49" t="s">
        <v>120</v>
      </c>
      <c r="K9" s="49" t="s">
        <v>334</v>
      </c>
      <c r="L9" s="49" t="s">
        <v>334</v>
      </c>
      <c r="M9" s="49" t="s">
        <v>401</v>
      </c>
      <c r="N9" s="49" t="s">
        <v>334</v>
      </c>
      <c r="O9" s="5"/>
      <c r="P9" s="11"/>
      <c r="Q9" s="11"/>
      <c r="R9" s="11"/>
      <c r="S9" s="11"/>
      <c r="T9" s="11"/>
      <c r="U9" s="11"/>
      <c r="V9" s="5"/>
      <c r="W9" s="75" t="s">
        <v>167</v>
      </c>
      <c r="X9" s="75" t="s">
        <v>167</v>
      </c>
      <c r="Y9" s="75" t="s">
        <v>167</v>
      </c>
      <c r="Z9" s="75" t="s">
        <v>167</v>
      </c>
      <c r="AA9" s="75" t="s">
        <v>167</v>
      </c>
      <c r="AB9" s="75" t="s">
        <v>167</v>
      </c>
      <c r="AC9" s="5"/>
      <c r="AD9" s="75" t="s">
        <v>167</v>
      </c>
      <c r="AE9" s="75" t="s">
        <v>167</v>
      </c>
      <c r="AF9" s="75" t="s">
        <v>167</v>
      </c>
      <c r="AG9" s="39" t="s">
        <v>169</v>
      </c>
      <c r="AH9" s="75" t="s">
        <v>167</v>
      </c>
      <c r="AI9" s="75" t="s">
        <v>167</v>
      </c>
      <c r="AJ9" s="5"/>
      <c r="AK9" s="75" t="s">
        <v>167</v>
      </c>
      <c r="AL9" s="39" t="s">
        <v>169</v>
      </c>
      <c r="AM9" s="75" t="s">
        <v>167</v>
      </c>
      <c r="AN9" s="75" t="s">
        <v>167</v>
      </c>
      <c r="AO9" s="75" t="s">
        <v>167</v>
      </c>
      <c r="AP9" s="39" t="s">
        <v>169</v>
      </c>
      <c r="AQ9" s="5"/>
      <c r="AR9" s="11"/>
      <c r="AS9" s="11"/>
      <c r="AT9" s="11"/>
      <c r="AU9" s="11"/>
      <c r="AV9" s="11"/>
      <c r="AW9" s="11"/>
      <c r="AX9" s="5"/>
      <c r="AY9" s="11"/>
      <c r="AZ9" s="11"/>
      <c r="BA9" s="11"/>
      <c r="BB9" s="11"/>
      <c r="BC9" s="11"/>
      <c r="BD9" s="11"/>
      <c r="BE9" s="5"/>
    </row>
    <row r="10" spans="1:57" ht="15.75" x14ac:dyDescent="0.25">
      <c r="A10" s="82" t="s">
        <v>441</v>
      </c>
      <c r="B10" s="73" t="s">
        <v>71</v>
      </c>
      <c r="C10" s="73" t="s">
        <v>71</v>
      </c>
      <c r="D10" s="73" t="s">
        <v>71</v>
      </c>
      <c r="E10" s="73" t="s">
        <v>71</v>
      </c>
      <c r="F10" s="73" t="s">
        <v>71</v>
      </c>
      <c r="G10" s="73" t="s">
        <v>71</v>
      </c>
      <c r="I10" s="49" t="s">
        <v>442</v>
      </c>
      <c r="J10" s="49" t="s">
        <v>120</v>
      </c>
      <c r="K10" s="49" t="s">
        <v>334</v>
      </c>
      <c r="L10" s="49" t="s">
        <v>334</v>
      </c>
      <c r="M10" s="49" t="s">
        <v>401</v>
      </c>
      <c r="N10" s="49" t="s">
        <v>334</v>
      </c>
      <c r="O10" s="5"/>
      <c r="V10" s="5"/>
      <c r="W10" s="75" t="s">
        <v>167</v>
      </c>
      <c r="X10" s="75" t="s">
        <v>167</v>
      </c>
      <c r="Y10" s="75" t="s">
        <v>167</v>
      </c>
      <c r="Z10" s="75" t="s">
        <v>167</v>
      </c>
      <c r="AA10" s="75" t="s">
        <v>167</v>
      </c>
      <c r="AB10" s="75" t="s">
        <v>167</v>
      </c>
      <c r="AC10" s="5"/>
      <c r="AD10" s="75" t="s">
        <v>167</v>
      </c>
      <c r="AE10" s="75" t="s">
        <v>167</v>
      </c>
      <c r="AF10" s="75" t="s">
        <v>167</v>
      </c>
      <c r="AG10" s="39" t="s">
        <v>169</v>
      </c>
      <c r="AH10" s="75" t="s">
        <v>167</v>
      </c>
      <c r="AI10" s="75" t="s">
        <v>167</v>
      </c>
      <c r="AJ10" s="5"/>
      <c r="AK10" s="75" t="s">
        <v>167</v>
      </c>
      <c r="AL10" s="39" t="s">
        <v>169</v>
      </c>
      <c r="AM10" s="75" t="s">
        <v>167</v>
      </c>
      <c r="AN10" s="75" t="s">
        <v>167</v>
      </c>
      <c r="AO10" s="75" t="s">
        <v>167</v>
      </c>
      <c r="AP10" s="39" t="s">
        <v>169</v>
      </c>
      <c r="AQ10" s="5"/>
      <c r="AX10" s="5"/>
      <c r="BE10" s="5"/>
    </row>
    <row r="11" spans="1:57" ht="15.75" x14ac:dyDescent="0.25">
      <c r="A11" s="82" t="s">
        <v>443</v>
      </c>
      <c r="B11" s="73" t="s">
        <v>71</v>
      </c>
      <c r="C11" s="73" t="s">
        <v>71</v>
      </c>
      <c r="D11" s="73" t="s">
        <v>71</v>
      </c>
      <c r="E11" s="73" t="s">
        <v>71</v>
      </c>
      <c r="F11" s="73" t="s">
        <v>71</v>
      </c>
      <c r="G11" s="73" t="s">
        <v>71</v>
      </c>
      <c r="I11" s="49" t="s">
        <v>444</v>
      </c>
      <c r="J11" s="49" t="s">
        <v>120</v>
      </c>
      <c r="K11" s="49" t="s">
        <v>334</v>
      </c>
      <c r="L11" s="49" t="s">
        <v>334</v>
      </c>
      <c r="M11" s="49" t="s">
        <v>401</v>
      </c>
      <c r="N11" s="49" t="s">
        <v>334</v>
      </c>
      <c r="O11" s="5"/>
      <c r="P11" s="11"/>
      <c r="Q11" s="11"/>
      <c r="R11" s="11"/>
      <c r="S11" s="11"/>
      <c r="T11" s="11"/>
      <c r="U11" s="11"/>
      <c r="V11" s="5"/>
      <c r="W11" s="75" t="s">
        <v>167</v>
      </c>
      <c r="X11" s="75" t="s">
        <v>167</v>
      </c>
      <c r="Y11" s="75" t="s">
        <v>167</v>
      </c>
      <c r="Z11" s="75" t="s">
        <v>167</v>
      </c>
      <c r="AA11" s="75" t="s">
        <v>167</v>
      </c>
      <c r="AB11" s="75" t="s">
        <v>167</v>
      </c>
      <c r="AC11" s="5"/>
      <c r="AD11" s="75" t="s">
        <v>167</v>
      </c>
      <c r="AE11" s="75" t="s">
        <v>167</v>
      </c>
      <c r="AF11" s="75" t="s">
        <v>167</v>
      </c>
      <c r="AG11" s="39" t="s">
        <v>169</v>
      </c>
      <c r="AH11" s="75" t="s">
        <v>167</v>
      </c>
      <c r="AI11" s="75" t="s">
        <v>167</v>
      </c>
      <c r="AJ11" s="5"/>
      <c r="AK11" s="75" t="s">
        <v>167</v>
      </c>
      <c r="AL11" s="39" t="s">
        <v>169</v>
      </c>
      <c r="AM11" s="75" t="s">
        <v>167</v>
      </c>
      <c r="AN11" s="75" t="s">
        <v>167</v>
      </c>
      <c r="AO11" s="75" t="s">
        <v>167</v>
      </c>
      <c r="AP11" s="39" t="s">
        <v>169</v>
      </c>
      <c r="AQ11" s="5"/>
      <c r="AR11" s="11"/>
      <c r="AS11" s="11"/>
      <c r="AT11" s="11"/>
      <c r="AU11" s="11"/>
      <c r="AV11" s="11"/>
      <c r="AW11" s="11"/>
      <c r="AX11" s="5"/>
      <c r="AY11" s="11"/>
      <c r="AZ11" s="11"/>
      <c r="BA11" s="11"/>
      <c r="BB11" s="11"/>
      <c r="BC11" s="11"/>
      <c r="BD11" s="11"/>
      <c r="BE11" s="5"/>
    </row>
    <row r="12" spans="1:57" ht="15.75" x14ac:dyDescent="0.25">
      <c r="A12" s="82" t="s">
        <v>445</v>
      </c>
      <c r="B12" s="73" t="s">
        <v>71</v>
      </c>
      <c r="C12" s="73" t="s">
        <v>71</v>
      </c>
      <c r="D12" s="73" t="s">
        <v>71</v>
      </c>
      <c r="E12" s="73" t="s">
        <v>71</v>
      </c>
      <c r="F12" s="73" t="s">
        <v>71</v>
      </c>
      <c r="G12" s="73" t="s">
        <v>71</v>
      </c>
      <c r="I12" s="49" t="s">
        <v>446</v>
      </c>
      <c r="J12" s="49" t="s">
        <v>120</v>
      </c>
      <c r="K12" s="49" t="s">
        <v>334</v>
      </c>
      <c r="L12" s="49" t="s">
        <v>334</v>
      </c>
      <c r="M12" s="49" t="s">
        <v>401</v>
      </c>
      <c r="N12" s="49" t="s">
        <v>334</v>
      </c>
      <c r="O12" s="5"/>
      <c r="V12" s="5"/>
      <c r="W12" s="75" t="s">
        <v>167</v>
      </c>
      <c r="X12" s="75" t="s">
        <v>167</v>
      </c>
      <c r="Y12" s="75" t="s">
        <v>167</v>
      </c>
      <c r="Z12" s="75" t="s">
        <v>167</v>
      </c>
      <c r="AA12" s="75" t="s">
        <v>167</v>
      </c>
      <c r="AB12" s="75" t="s">
        <v>167</v>
      </c>
      <c r="AC12" s="5"/>
      <c r="AD12" s="75" t="s">
        <v>167</v>
      </c>
      <c r="AE12" s="75" t="s">
        <v>167</v>
      </c>
      <c r="AF12" s="75" t="s">
        <v>167</v>
      </c>
      <c r="AG12" s="39" t="s">
        <v>169</v>
      </c>
      <c r="AH12" s="75" t="s">
        <v>167</v>
      </c>
      <c r="AI12" s="75" t="s">
        <v>167</v>
      </c>
      <c r="AJ12" s="5"/>
      <c r="AK12" s="75" t="s">
        <v>167</v>
      </c>
      <c r="AL12" s="39" t="s">
        <v>169</v>
      </c>
      <c r="AM12" s="75" t="s">
        <v>167</v>
      </c>
      <c r="AN12" s="75" t="s">
        <v>167</v>
      </c>
      <c r="AO12" s="75" t="s">
        <v>167</v>
      </c>
      <c r="AP12" s="39" t="s">
        <v>169</v>
      </c>
      <c r="AQ12" s="5"/>
      <c r="AX12" s="5"/>
      <c r="BE12" s="5"/>
    </row>
    <row r="13" spans="1:57" ht="15.75" x14ac:dyDescent="0.25">
      <c r="A13" s="82" t="s">
        <v>447</v>
      </c>
      <c r="B13" s="73" t="s">
        <v>71</v>
      </c>
      <c r="C13" s="73" t="s">
        <v>71</v>
      </c>
      <c r="D13" s="73" t="s">
        <v>71</v>
      </c>
      <c r="E13" s="73" t="s">
        <v>71</v>
      </c>
      <c r="F13" s="73" t="s">
        <v>71</v>
      </c>
      <c r="G13" s="73" t="s">
        <v>71</v>
      </c>
      <c r="I13" s="49" t="s">
        <v>448</v>
      </c>
      <c r="J13" s="49" t="s">
        <v>120</v>
      </c>
      <c r="K13" s="49" t="s">
        <v>334</v>
      </c>
      <c r="L13" s="49" t="s">
        <v>334</v>
      </c>
      <c r="M13" s="49" t="s">
        <v>401</v>
      </c>
      <c r="N13" s="49" t="s">
        <v>334</v>
      </c>
      <c r="O13" s="5"/>
      <c r="P13" s="11"/>
      <c r="Q13" s="11"/>
      <c r="R13" s="11"/>
      <c r="S13" s="11"/>
      <c r="T13" s="11"/>
      <c r="U13" s="11"/>
      <c r="V13" s="5"/>
      <c r="W13" s="75" t="s">
        <v>167</v>
      </c>
      <c r="X13" s="75" t="s">
        <v>167</v>
      </c>
      <c r="Y13" s="75" t="s">
        <v>167</v>
      </c>
      <c r="Z13" s="75" t="s">
        <v>167</v>
      </c>
      <c r="AA13" s="75" t="s">
        <v>167</v>
      </c>
      <c r="AB13" s="75" t="s">
        <v>167</v>
      </c>
      <c r="AC13" s="5"/>
      <c r="AD13" s="75" t="s">
        <v>167</v>
      </c>
      <c r="AE13" s="75" t="s">
        <v>167</v>
      </c>
      <c r="AF13" s="75" t="s">
        <v>167</v>
      </c>
      <c r="AG13" s="39" t="s">
        <v>169</v>
      </c>
      <c r="AH13" s="75" t="s">
        <v>167</v>
      </c>
      <c r="AI13" s="75" t="s">
        <v>167</v>
      </c>
      <c r="AJ13" s="5"/>
      <c r="AK13" s="75" t="s">
        <v>167</v>
      </c>
      <c r="AL13" s="39" t="s">
        <v>169</v>
      </c>
      <c r="AM13" s="75" t="s">
        <v>167</v>
      </c>
      <c r="AN13" s="75" t="s">
        <v>167</v>
      </c>
      <c r="AO13" s="75" t="s">
        <v>167</v>
      </c>
      <c r="AP13" s="39" t="s">
        <v>169</v>
      </c>
      <c r="AQ13" s="5"/>
      <c r="AR13" s="11"/>
      <c r="AS13" s="11"/>
      <c r="AT13" s="11"/>
      <c r="AU13" s="11"/>
      <c r="AV13" s="11"/>
      <c r="AW13" s="11"/>
      <c r="AX13" s="5"/>
      <c r="AY13" s="11"/>
      <c r="AZ13" s="11"/>
      <c r="BA13" s="11"/>
      <c r="BB13" s="11"/>
      <c r="BC13" s="11"/>
      <c r="BD13" s="11"/>
      <c r="BE13" s="5"/>
    </row>
    <row r="14" spans="1:57" ht="15.75" x14ac:dyDescent="0.25">
      <c r="A14" s="82" t="s">
        <v>449</v>
      </c>
      <c r="B14" s="73" t="s">
        <v>71</v>
      </c>
      <c r="C14" s="73" t="s">
        <v>71</v>
      </c>
      <c r="D14" s="73" t="s">
        <v>71</v>
      </c>
      <c r="E14" s="73" t="s">
        <v>71</v>
      </c>
      <c r="F14" s="73" t="s">
        <v>71</v>
      </c>
      <c r="G14" s="73" t="s">
        <v>71</v>
      </c>
      <c r="I14" s="49" t="s">
        <v>450</v>
      </c>
      <c r="J14" s="49" t="s">
        <v>120</v>
      </c>
      <c r="K14" s="49" t="s">
        <v>334</v>
      </c>
      <c r="L14" s="49" t="s">
        <v>334</v>
      </c>
      <c r="M14" s="49" t="s">
        <v>401</v>
      </c>
      <c r="N14" s="49" t="s">
        <v>334</v>
      </c>
      <c r="O14" s="5"/>
      <c r="V14" s="5"/>
      <c r="W14" s="75" t="s">
        <v>167</v>
      </c>
      <c r="X14" s="75" t="s">
        <v>167</v>
      </c>
      <c r="Y14" s="75" t="s">
        <v>167</v>
      </c>
      <c r="Z14" s="75" t="s">
        <v>167</v>
      </c>
      <c r="AA14" s="75" t="s">
        <v>167</v>
      </c>
      <c r="AB14" s="75" t="s">
        <v>167</v>
      </c>
      <c r="AC14" s="5"/>
      <c r="AD14" s="75" t="s">
        <v>167</v>
      </c>
      <c r="AE14" s="75" t="s">
        <v>167</v>
      </c>
      <c r="AF14" s="75" t="s">
        <v>167</v>
      </c>
      <c r="AG14" s="39" t="s">
        <v>169</v>
      </c>
      <c r="AH14" s="75" t="s">
        <v>167</v>
      </c>
      <c r="AI14" s="75" t="s">
        <v>167</v>
      </c>
      <c r="AJ14" s="5"/>
      <c r="AK14" s="75" t="s">
        <v>167</v>
      </c>
      <c r="AL14" s="39" t="s">
        <v>169</v>
      </c>
      <c r="AM14" s="75" t="s">
        <v>167</v>
      </c>
      <c r="AN14" s="75" t="s">
        <v>167</v>
      </c>
      <c r="AO14" s="75" t="s">
        <v>167</v>
      </c>
      <c r="AP14" s="39" t="s">
        <v>169</v>
      </c>
      <c r="AQ14" s="5"/>
      <c r="AX14" s="5"/>
      <c r="BE14" s="5"/>
    </row>
    <row r="15" spans="1:57" ht="15.75" x14ac:dyDescent="0.25">
      <c r="A15" s="82" t="s">
        <v>451</v>
      </c>
      <c r="B15" s="73" t="s">
        <v>71</v>
      </c>
      <c r="C15" s="73" t="s">
        <v>71</v>
      </c>
      <c r="D15" s="73" t="s">
        <v>71</v>
      </c>
      <c r="E15" s="73" t="s">
        <v>71</v>
      </c>
      <c r="F15" s="73" t="s">
        <v>71</v>
      </c>
      <c r="G15" s="73" t="s">
        <v>71</v>
      </c>
      <c r="I15" s="49" t="s">
        <v>452</v>
      </c>
      <c r="J15" s="49" t="s">
        <v>120</v>
      </c>
      <c r="K15" s="49" t="s">
        <v>334</v>
      </c>
      <c r="L15" s="49" t="s">
        <v>334</v>
      </c>
      <c r="M15" s="49" t="s">
        <v>401</v>
      </c>
      <c r="N15" s="49" t="s">
        <v>334</v>
      </c>
      <c r="O15" s="5"/>
      <c r="V15" s="5"/>
      <c r="W15" s="75"/>
      <c r="X15" s="75"/>
      <c r="Y15" s="75"/>
      <c r="Z15" s="75"/>
      <c r="AA15" s="75"/>
      <c r="AB15" s="75"/>
      <c r="AC15" s="5"/>
      <c r="AD15" s="75"/>
      <c r="AE15" s="75"/>
      <c r="AF15" s="75"/>
      <c r="AG15" s="39"/>
      <c r="AH15" s="75"/>
      <c r="AI15" s="75"/>
      <c r="AJ15" s="5"/>
      <c r="AK15" s="75"/>
      <c r="AL15" s="39"/>
      <c r="AM15" s="75"/>
      <c r="AN15" s="75"/>
      <c r="AO15" s="75"/>
      <c r="AP15" s="39"/>
      <c r="AQ15" s="5"/>
      <c r="AX15" s="5"/>
      <c r="BE15" s="5"/>
    </row>
    <row r="16" spans="1:57" ht="15.75" x14ac:dyDescent="0.25">
      <c r="A16" s="82" t="s">
        <v>453</v>
      </c>
      <c r="B16" s="73" t="s">
        <v>71</v>
      </c>
      <c r="C16" s="73" t="s">
        <v>71</v>
      </c>
      <c r="D16" s="73" t="s">
        <v>71</v>
      </c>
      <c r="E16" s="73" t="s">
        <v>71</v>
      </c>
      <c r="F16" s="73" t="s">
        <v>71</v>
      </c>
      <c r="G16" s="73" t="s">
        <v>71</v>
      </c>
      <c r="I16" s="49" t="s">
        <v>454</v>
      </c>
      <c r="J16" s="49" t="s">
        <v>120</v>
      </c>
      <c r="K16" s="49" t="s">
        <v>334</v>
      </c>
      <c r="L16" s="49" t="s">
        <v>334</v>
      </c>
      <c r="M16" s="49" t="s">
        <v>401</v>
      </c>
      <c r="N16" s="49" t="s">
        <v>334</v>
      </c>
      <c r="O16" s="5"/>
      <c r="V16" s="5"/>
      <c r="W16" s="75"/>
      <c r="X16" s="75"/>
      <c r="Y16" s="75"/>
      <c r="Z16" s="75"/>
      <c r="AA16" s="75"/>
      <c r="AB16" s="75"/>
      <c r="AC16" s="5"/>
      <c r="AD16" s="75"/>
      <c r="AE16" s="75"/>
      <c r="AF16" s="75"/>
      <c r="AG16" s="39"/>
      <c r="AH16" s="75"/>
      <c r="AI16" s="75"/>
      <c r="AJ16" s="5"/>
      <c r="AK16" s="75"/>
      <c r="AL16" s="39"/>
      <c r="AM16" s="75"/>
      <c r="AN16" s="75"/>
      <c r="AO16" s="75"/>
      <c r="AP16" s="39"/>
      <c r="AQ16" s="5"/>
      <c r="AX16" s="5"/>
      <c r="BE16" s="5"/>
    </row>
    <row r="17" spans="1:57" ht="15.75" x14ac:dyDescent="0.25">
      <c r="A17" s="82" t="s">
        <v>455</v>
      </c>
      <c r="B17" s="73" t="s">
        <v>71</v>
      </c>
      <c r="C17" s="73" t="s">
        <v>71</v>
      </c>
      <c r="D17" s="73" t="s">
        <v>71</v>
      </c>
      <c r="E17" s="73" t="s">
        <v>71</v>
      </c>
      <c r="F17" s="73" t="s">
        <v>71</v>
      </c>
      <c r="G17" s="73" t="s">
        <v>71</v>
      </c>
      <c r="I17" s="49" t="s">
        <v>456</v>
      </c>
      <c r="J17" s="49" t="s">
        <v>120</v>
      </c>
      <c r="K17" s="49" t="s">
        <v>334</v>
      </c>
      <c r="L17" s="49" t="s">
        <v>334</v>
      </c>
      <c r="M17" s="49" t="s">
        <v>401</v>
      </c>
      <c r="N17" s="49" t="s">
        <v>334</v>
      </c>
      <c r="O17" s="5"/>
      <c r="V17" s="5"/>
      <c r="W17" s="75"/>
      <c r="X17" s="75"/>
      <c r="Y17" s="75"/>
      <c r="Z17" s="75"/>
      <c r="AA17" s="75"/>
      <c r="AB17" s="75"/>
      <c r="AC17" s="5"/>
      <c r="AD17" s="75"/>
      <c r="AE17" s="75"/>
      <c r="AF17" s="75"/>
      <c r="AG17" s="39"/>
      <c r="AH17" s="75"/>
      <c r="AI17" s="75"/>
      <c r="AJ17" s="5"/>
      <c r="AK17" s="75"/>
      <c r="AL17" s="39"/>
      <c r="AM17" s="75"/>
      <c r="AN17" s="75"/>
      <c r="AO17" s="75"/>
      <c r="AP17" s="39"/>
      <c r="AQ17" s="5"/>
      <c r="AX17" s="5"/>
      <c r="BE17" s="5"/>
    </row>
    <row r="18" spans="1:57" ht="16.5" thickBot="1" x14ac:dyDescent="0.3">
      <c r="A18" t="s">
        <v>457</v>
      </c>
      <c r="B18" s="73" t="s">
        <v>71</v>
      </c>
      <c r="C18" s="73" t="s">
        <v>71</v>
      </c>
      <c r="D18" s="73" t="s">
        <v>71</v>
      </c>
      <c r="E18" s="73" t="s">
        <v>71</v>
      </c>
      <c r="F18" s="73" t="s">
        <v>71</v>
      </c>
      <c r="G18" s="73" t="s">
        <v>71</v>
      </c>
      <c r="I18" s="49" t="s">
        <v>458</v>
      </c>
      <c r="J18" s="49" t="s">
        <v>120</v>
      </c>
      <c r="K18" s="49" t="s">
        <v>334</v>
      </c>
      <c r="L18" s="49" t="s">
        <v>334</v>
      </c>
      <c r="M18" s="49" t="s">
        <v>401</v>
      </c>
      <c r="N18" s="49" t="s">
        <v>334</v>
      </c>
      <c r="O18" s="5"/>
      <c r="V18" s="5"/>
      <c r="W18" s="75" t="s">
        <v>167</v>
      </c>
      <c r="X18" s="75" t="s">
        <v>167</v>
      </c>
      <c r="Y18" s="75" t="s">
        <v>167</v>
      </c>
      <c r="Z18" s="75" t="s">
        <v>167</v>
      </c>
      <c r="AA18" s="75" t="s">
        <v>167</v>
      </c>
      <c r="AB18" s="75" t="s">
        <v>167</v>
      </c>
      <c r="AC18" s="5"/>
      <c r="AD18" s="75" t="s">
        <v>167</v>
      </c>
      <c r="AE18" s="75" t="s">
        <v>167</v>
      </c>
      <c r="AF18" s="75" t="s">
        <v>167</v>
      </c>
      <c r="AG18" s="39" t="s">
        <v>169</v>
      </c>
      <c r="AH18" s="75" t="s">
        <v>167</v>
      </c>
      <c r="AI18" s="75" t="s">
        <v>167</v>
      </c>
      <c r="AJ18" s="5"/>
      <c r="AK18" s="75" t="s">
        <v>167</v>
      </c>
      <c r="AL18" s="39" t="s">
        <v>169</v>
      </c>
      <c r="AM18" s="75" t="s">
        <v>167</v>
      </c>
      <c r="AN18" s="75" t="s">
        <v>167</v>
      </c>
      <c r="AO18" s="75" t="s">
        <v>167</v>
      </c>
      <c r="AP18" s="39" t="s">
        <v>169</v>
      </c>
      <c r="AQ18" s="5"/>
      <c r="AX18" s="5"/>
      <c r="BE18" s="5"/>
    </row>
    <row r="19" spans="1:57" ht="16.5" thickBot="1" x14ac:dyDescent="0.3">
      <c r="A19" s="109" t="s">
        <v>459</v>
      </c>
      <c r="B19" s="40" t="str">
        <f>"SOM("&amp;ADDRESS(ROW(B7),COLUMN(B18),4)&amp;":"&amp;ADDRESS(ROW(B18),COLUMN(B18),4)&amp;")"</f>
        <v>SOM(B7:B18)</v>
      </c>
      <c r="C19" s="40" t="str">
        <f t="shared" ref="C19:F19" si="0">"SOM("&amp;ADDRESS(ROW(C7),COLUMN(C18),4)&amp;":"&amp;ADDRESS(ROW(C18),COLUMN(C18),4)&amp;")"</f>
        <v>SOM(C7:C18)</v>
      </c>
      <c r="D19" s="40" t="str">
        <f t="shared" si="0"/>
        <v>SOM(D7:D18)</v>
      </c>
      <c r="E19" s="40" t="str">
        <f t="shared" si="0"/>
        <v>SOM(E7:E18)</v>
      </c>
      <c r="F19" s="40" t="str">
        <f t="shared" si="0"/>
        <v>SOM(F7:F18)</v>
      </c>
      <c r="G19" s="40" t="str">
        <f>"SOM("&amp;ADDRESS(ROW(G7),COLUMN(G18),4)&amp;":"&amp;ADDRESS(ROW(G18),COLUMN(G18),4)&amp;")"</f>
        <v>SOM(G7:G18)</v>
      </c>
      <c r="I19" s="49" t="s">
        <v>460</v>
      </c>
      <c r="J19" s="49" t="s">
        <v>120</v>
      </c>
      <c r="K19" s="49" t="s">
        <v>334</v>
      </c>
      <c r="L19" s="49" t="s">
        <v>461</v>
      </c>
      <c r="M19" s="49" t="s">
        <v>401</v>
      </c>
      <c r="N19" s="49" t="s">
        <v>334</v>
      </c>
      <c r="O19" s="5"/>
      <c r="P19" s="11"/>
      <c r="Q19" s="11"/>
      <c r="R19" s="11"/>
      <c r="S19" s="11"/>
      <c r="T19" s="11"/>
      <c r="U19" s="11"/>
      <c r="V19" s="5"/>
      <c r="W19" s="75" t="s">
        <v>167</v>
      </c>
      <c r="X19" s="75" t="s">
        <v>167</v>
      </c>
      <c r="Y19" s="75" t="s">
        <v>167</v>
      </c>
      <c r="Z19" s="75" t="s">
        <v>167</v>
      </c>
      <c r="AA19" s="75" t="s">
        <v>167</v>
      </c>
      <c r="AB19" s="75" t="s">
        <v>167</v>
      </c>
      <c r="AC19" s="5"/>
      <c r="AD19" s="75" t="s">
        <v>167</v>
      </c>
      <c r="AE19" s="75" t="s">
        <v>167</v>
      </c>
      <c r="AF19" s="75" t="s">
        <v>167</v>
      </c>
      <c r="AG19" s="39" t="s">
        <v>169</v>
      </c>
      <c r="AH19" s="75" t="s">
        <v>167</v>
      </c>
      <c r="AI19" s="75" t="s">
        <v>167</v>
      </c>
      <c r="AJ19" s="5"/>
      <c r="AK19" s="75" t="s">
        <v>167</v>
      </c>
      <c r="AL19" s="39" t="s">
        <v>169</v>
      </c>
      <c r="AM19" s="75" t="s">
        <v>167</v>
      </c>
      <c r="AN19" s="75" t="s">
        <v>167</v>
      </c>
      <c r="AO19" s="75" t="s">
        <v>167</v>
      </c>
      <c r="AP19" s="39" t="s">
        <v>169</v>
      </c>
      <c r="AQ19" s="5"/>
      <c r="AR19" s="11"/>
      <c r="AS19" s="11"/>
      <c r="AT19" s="11"/>
      <c r="AU19" s="11"/>
      <c r="AV19" s="11"/>
      <c r="AW19" s="11"/>
      <c r="AX19" s="5"/>
      <c r="AY19" s="11"/>
      <c r="AZ19" s="11"/>
      <c r="BA19" s="11"/>
      <c r="BB19" s="11"/>
      <c r="BC19" s="11"/>
      <c r="BD19" s="11"/>
      <c r="BE19" s="5"/>
    </row>
  </sheetData>
  <mergeCells count="6">
    <mergeCell ref="AY1:BD1"/>
    <mergeCell ref="P1:U1"/>
    <mergeCell ref="W1:AB1"/>
    <mergeCell ref="AD1:AI1"/>
    <mergeCell ref="AK1:AP1"/>
    <mergeCell ref="AR1:AW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BB17"/>
  <sheetViews>
    <sheetView showGridLines="0" zoomScale="80" zoomScaleNormal="80" workbookViewId="0">
      <pane ySplit="2" topLeftCell="A3" activePane="bottomLeft" state="frozen"/>
      <selection activeCell="V19" sqref="V19"/>
      <selection pane="bottomLeft"/>
    </sheetView>
  </sheetViews>
  <sheetFormatPr defaultColWidth="9.140625" defaultRowHeight="15" outlineLevelCol="2" x14ac:dyDescent="0.25"/>
  <cols>
    <col min="1" max="1" width="53" customWidth="1"/>
    <col min="2" max="3" width="11" customWidth="1"/>
    <col min="4" max="4" width="6.140625" customWidth="1"/>
    <col min="5" max="5" width="83.7109375" hidden="1" customWidth="1" outlineLevel="2" collapsed="1"/>
    <col min="6" max="6" width="23.42578125" hidden="1" customWidth="1" outlineLevel="2"/>
    <col min="7" max="7" width="21.42578125" hidden="1" customWidth="1" outlineLevel="2"/>
    <col min="8" max="8" width="19.140625" hidden="1" customWidth="1" outlineLevel="2"/>
    <col min="9" max="9" width="18.42578125" hidden="1" customWidth="1" outlineLevel="2"/>
    <col min="10" max="10" width="11.42578125" hidden="1" customWidth="1" outlineLevel="2"/>
    <col min="11" max="11" width="1.42578125" hidden="1" customWidth="1" outlineLevel="1" collapsed="1"/>
    <col min="12" max="17" width="2.42578125" hidden="1" customWidth="1" outlineLevel="1"/>
    <col min="18" max="18" width="1.42578125" hidden="1" customWidth="1" outlineLevel="1"/>
    <col min="19" max="24" width="2.42578125" hidden="1" customWidth="1" outlineLevel="1"/>
    <col min="25" max="25" width="1.42578125" hidden="1" customWidth="1" outlineLevel="1"/>
    <col min="26" max="31" width="2.42578125" hidden="1" customWidth="1" outlineLevel="1"/>
    <col min="32" max="32" width="1.42578125" hidden="1" customWidth="1" outlineLevel="1"/>
    <col min="33" max="38" width="2.42578125" hidden="1" customWidth="1" outlineLevel="1"/>
    <col min="39" max="39" width="1.42578125" hidden="1" customWidth="1" outlineLevel="1"/>
    <col min="40" max="45" width="2.42578125" hidden="1" customWidth="1" outlineLevel="1"/>
    <col min="46" max="46" width="1.42578125" hidden="1" customWidth="1" outlineLevel="1"/>
    <col min="47" max="52" width="2.42578125" hidden="1" customWidth="1" outlineLevel="1"/>
    <col min="53" max="53" width="1.42578125" hidden="1" customWidth="1" outlineLevel="1"/>
    <col min="54" max="54" width="9.140625" collapsed="1"/>
  </cols>
  <sheetData>
    <row r="1" spans="1:53" ht="34.9" customHeight="1" x14ac:dyDescent="0.25">
      <c r="K1" s="8"/>
      <c r="L1" s="220" t="s">
        <v>176</v>
      </c>
      <c r="M1" s="220"/>
      <c r="N1" s="220"/>
      <c r="O1" s="220"/>
      <c r="P1" s="220"/>
      <c r="Q1" s="220"/>
      <c r="R1" s="8"/>
      <c r="S1" s="220" t="s">
        <v>161</v>
      </c>
      <c r="T1" s="220"/>
      <c r="U1" s="220"/>
      <c r="V1" s="220"/>
      <c r="W1" s="220"/>
      <c r="X1" s="220"/>
      <c r="Y1" s="8"/>
      <c r="Z1" s="220" t="s">
        <v>162</v>
      </c>
      <c r="AA1" s="220"/>
      <c r="AB1" s="220"/>
      <c r="AC1" s="220"/>
      <c r="AD1" s="220"/>
      <c r="AE1" s="220"/>
      <c r="AF1" s="5"/>
      <c r="AG1" s="220" t="s">
        <v>164</v>
      </c>
      <c r="AH1" s="220"/>
      <c r="AI1" s="220"/>
      <c r="AJ1" s="220"/>
      <c r="AK1" s="220"/>
      <c r="AL1" s="220"/>
      <c r="AM1" s="5"/>
      <c r="AN1" s="220" t="s">
        <v>163</v>
      </c>
      <c r="AO1" s="220"/>
      <c r="AP1" s="220"/>
      <c r="AQ1" s="220"/>
      <c r="AR1" s="220"/>
      <c r="AS1" s="220"/>
      <c r="AT1" s="8"/>
      <c r="AU1" s="220" t="s">
        <v>165</v>
      </c>
      <c r="AV1" s="220"/>
      <c r="AW1" s="220"/>
      <c r="AX1" s="220"/>
      <c r="AY1" s="220"/>
      <c r="AZ1" s="220"/>
      <c r="BA1" s="5"/>
    </row>
    <row r="2" spans="1:53" ht="36" customHeight="1" x14ac:dyDescent="0.3">
      <c r="A2" s="74"/>
      <c r="B2" s="74"/>
      <c r="C2" s="74"/>
      <c r="D2" s="44"/>
      <c r="E2" s="44" t="s">
        <v>289</v>
      </c>
      <c r="F2" s="44" t="s">
        <v>290</v>
      </c>
      <c r="G2" s="44" t="s">
        <v>291</v>
      </c>
      <c r="H2" s="44" t="s">
        <v>292</v>
      </c>
      <c r="I2" s="44" t="s">
        <v>293</v>
      </c>
      <c r="J2" s="44" t="s">
        <v>294</v>
      </c>
      <c r="K2" s="5"/>
      <c r="L2" s="48" t="s">
        <v>179</v>
      </c>
      <c r="M2" s="48" t="s">
        <v>180</v>
      </c>
      <c r="N2" s="48" t="s">
        <v>170</v>
      </c>
      <c r="O2" s="48" t="s">
        <v>171</v>
      </c>
      <c r="P2" s="48" t="s">
        <v>181</v>
      </c>
      <c r="Q2" s="48" t="s">
        <v>182</v>
      </c>
      <c r="R2" s="5"/>
      <c r="S2" s="48" t="s">
        <v>179</v>
      </c>
      <c r="T2" s="48" t="s">
        <v>180</v>
      </c>
      <c r="U2" s="48" t="s">
        <v>170</v>
      </c>
      <c r="V2" s="48" t="s">
        <v>171</v>
      </c>
      <c r="W2" s="48" t="s">
        <v>181</v>
      </c>
      <c r="X2" s="48" t="s">
        <v>182</v>
      </c>
      <c r="Y2" s="8"/>
      <c r="Z2" s="48" t="s">
        <v>179</v>
      </c>
      <c r="AA2" s="48" t="s">
        <v>180</v>
      </c>
      <c r="AB2" s="48" t="s">
        <v>170</v>
      </c>
      <c r="AC2" s="48" t="s">
        <v>171</v>
      </c>
      <c r="AD2" s="48" t="s">
        <v>181</v>
      </c>
      <c r="AE2" s="48" t="s">
        <v>182</v>
      </c>
      <c r="AF2" s="5"/>
      <c r="AG2" s="48" t="s">
        <v>179</v>
      </c>
      <c r="AH2" s="48" t="s">
        <v>180</v>
      </c>
      <c r="AI2" s="48" t="s">
        <v>170</v>
      </c>
      <c r="AJ2" s="48" t="s">
        <v>171</v>
      </c>
      <c r="AK2" s="48" t="s">
        <v>181</v>
      </c>
      <c r="AL2" s="48" t="s">
        <v>182</v>
      </c>
      <c r="AM2" s="5"/>
      <c r="AN2" s="48" t="s">
        <v>179</v>
      </c>
      <c r="AO2" s="48" t="s">
        <v>180</v>
      </c>
      <c r="AP2" s="48" t="s">
        <v>170</v>
      </c>
      <c r="AQ2" s="48" t="s">
        <v>171</v>
      </c>
      <c r="AR2" s="48" t="s">
        <v>181</v>
      </c>
      <c r="AS2" s="48" t="s">
        <v>182</v>
      </c>
      <c r="AT2" s="8"/>
      <c r="AU2" s="48" t="s">
        <v>179</v>
      </c>
      <c r="AV2" s="48" t="s">
        <v>180</v>
      </c>
      <c r="AW2" s="48" t="s">
        <v>170</v>
      </c>
      <c r="AX2" s="48" t="s">
        <v>171</v>
      </c>
      <c r="AY2" s="48" t="s">
        <v>181</v>
      </c>
      <c r="AZ2" s="48" t="s">
        <v>182</v>
      </c>
      <c r="BA2" s="5"/>
    </row>
    <row r="3" spans="1:53" ht="18.75" x14ac:dyDescent="0.3">
      <c r="A3" s="74" t="s">
        <v>18</v>
      </c>
      <c r="B3" s="74"/>
      <c r="C3" s="74"/>
      <c r="D3" s="74"/>
      <c r="E3" s="74"/>
      <c r="F3" s="74"/>
      <c r="G3" s="49"/>
      <c r="H3" s="49"/>
      <c r="I3" s="49"/>
      <c r="J3" s="49"/>
      <c r="K3" s="5"/>
      <c r="L3" s="75" t="s">
        <v>167</v>
      </c>
      <c r="M3" s="75" t="s">
        <v>167</v>
      </c>
      <c r="N3" s="75" t="s">
        <v>167</v>
      </c>
      <c r="O3" s="75" t="s">
        <v>167</v>
      </c>
      <c r="P3" s="75" t="s">
        <v>167</v>
      </c>
      <c r="Q3" s="75" t="s">
        <v>167</v>
      </c>
      <c r="R3" s="5"/>
      <c r="S3" s="11"/>
      <c r="T3" s="11"/>
      <c r="U3" s="11"/>
      <c r="V3" s="11"/>
      <c r="W3" s="11"/>
      <c r="X3" s="11"/>
      <c r="Y3" s="5"/>
      <c r="Z3" s="11"/>
      <c r="AA3" s="11"/>
      <c r="AB3" s="11"/>
      <c r="AC3" s="11"/>
      <c r="AD3" s="11"/>
      <c r="AE3" s="11"/>
      <c r="AF3" s="5"/>
      <c r="AG3" s="11"/>
      <c r="AH3" s="11"/>
      <c r="AI3" s="11"/>
      <c r="AJ3" s="11"/>
      <c r="AK3" s="11"/>
      <c r="AL3" s="11"/>
      <c r="AM3" s="5"/>
      <c r="AN3" s="11"/>
      <c r="AO3" s="11"/>
      <c r="AP3" s="11"/>
      <c r="AQ3" s="11"/>
      <c r="AR3" s="11"/>
      <c r="AS3" s="11"/>
      <c r="AT3" s="8"/>
      <c r="AU3" s="11"/>
      <c r="AV3" s="11"/>
      <c r="AW3" s="11"/>
      <c r="AX3" s="11"/>
      <c r="AY3" s="11"/>
      <c r="AZ3" s="11"/>
      <c r="BA3" s="5"/>
    </row>
    <row r="4" spans="1:53" ht="18.75" x14ac:dyDescent="0.3">
      <c r="A4" s="74" t="s">
        <v>462</v>
      </c>
      <c r="E4" s="49"/>
      <c r="F4" s="49"/>
      <c r="G4" s="49"/>
      <c r="H4" s="49"/>
      <c r="I4" s="49"/>
      <c r="J4" s="49"/>
      <c r="K4" s="5"/>
      <c r="L4" s="75" t="s">
        <v>167</v>
      </c>
      <c r="M4" s="75" t="s">
        <v>167</v>
      </c>
      <c r="N4" s="75" t="s">
        <v>167</v>
      </c>
      <c r="O4" s="75" t="s">
        <v>167</v>
      </c>
      <c r="P4" s="75" t="s">
        <v>167</v>
      </c>
      <c r="Q4" s="75" t="s">
        <v>167</v>
      </c>
      <c r="R4" s="5"/>
      <c r="S4" s="11"/>
      <c r="T4" s="11"/>
      <c r="U4" s="11"/>
      <c r="V4" s="11"/>
      <c r="W4" s="11"/>
      <c r="X4" s="11"/>
      <c r="Y4" s="8"/>
      <c r="Z4" s="11"/>
      <c r="AA4" s="11"/>
      <c r="AB4" s="11"/>
      <c r="AC4" s="11"/>
      <c r="AD4" s="11"/>
      <c r="AE4" s="11"/>
      <c r="AF4" s="5"/>
      <c r="AG4" s="11"/>
      <c r="AH4" s="11"/>
      <c r="AI4" s="11"/>
      <c r="AJ4" s="11"/>
      <c r="AK4" s="11"/>
      <c r="AL4" s="11"/>
      <c r="AM4" s="5"/>
      <c r="AN4" s="11"/>
      <c r="AO4" s="11"/>
      <c r="AP4" s="11"/>
      <c r="AQ4" s="11"/>
      <c r="AR4" s="11"/>
      <c r="AS4" s="11"/>
      <c r="AT4" s="8"/>
      <c r="AU4" s="11"/>
      <c r="AV4" s="11"/>
      <c r="AW4" s="11"/>
      <c r="AX4" s="11"/>
      <c r="AY4" s="11"/>
      <c r="AZ4" s="11"/>
      <c r="BA4" s="5"/>
    </row>
    <row r="5" spans="1:53" ht="15.75" x14ac:dyDescent="0.25">
      <c r="A5" s="4" t="s">
        <v>463</v>
      </c>
      <c r="B5" s="4"/>
      <c r="C5" s="4"/>
      <c r="D5" s="84"/>
      <c r="E5" s="49"/>
      <c r="F5" s="49"/>
      <c r="G5" s="49"/>
      <c r="H5" s="49"/>
      <c r="I5" s="49"/>
      <c r="J5" s="49"/>
      <c r="K5" s="5"/>
      <c r="L5" s="94"/>
      <c r="M5" s="94"/>
      <c r="N5" s="94"/>
      <c r="O5" s="94"/>
      <c r="P5" s="94"/>
      <c r="Q5" s="94"/>
      <c r="R5" s="5"/>
      <c r="S5" s="75" t="s">
        <v>167</v>
      </c>
      <c r="T5" s="75" t="s">
        <v>167</v>
      </c>
      <c r="U5" s="75" t="s">
        <v>167</v>
      </c>
      <c r="V5" s="75" t="s">
        <v>167</v>
      </c>
      <c r="W5" s="75" t="s">
        <v>167</v>
      </c>
      <c r="X5" s="75" t="s">
        <v>167</v>
      </c>
      <c r="Y5" s="8"/>
      <c r="Z5" s="75" t="s">
        <v>167</v>
      </c>
      <c r="AA5" s="75" t="s">
        <v>167</v>
      </c>
      <c r="AB5" s="75" t="s">
        <v>167</v>
      </c>
      <c r="AC5" s="39" t="s">
        <v>169</v>
      </c>
      <c r="AD5" s="75" t="s">
        <v>167</v>
      </c>
      <c r="AE5" s="75" t="s">
        <v>167</v>
      </c>
      <c r="AF5" s="5"/>
      <c r="AG5" s="75" t="s">
        <v>167</v>
      </c>
      <c r="AH5" s="39" t="s">
        <v>169</v>
      </c>
      <c r="AI5" s="75" t="s">
        <v>167</v>
      </c>
      <c r="AJ5" s="75" t="s">
        <v>167</v>
      </c>
      <c r="AK5" s="75" t="s">
        <v>167</v>
      </c>
      <c r="AL5" s="39" t="s">
        <v>169</v>
      </c>
      <c r="AM5" s="5"/>
      <c r="AT5" s="8"/>
      <c r="AU5" s="11"/>
      <c r="BA5" s="5"/>
    </row>
    <row r="6" spans="1:53" ht="33" customHeight="1" x14ac:dyDescent="0.25">
      <c r="B6" s="9" t="s">
        <v>327</v>
      </c>
      <c r="C6" s="9" t="s">
        <v>332</v>
      </c>
      <c r="D6" s="84"/>
      <c r="E6" s="49"/>
      <c r="F6" s="49"/>
      <c r="G6" s="49"/>
      <c r="H6" s="49"/>
      <c r="I6" s="49"/>
      <c r="J6" s="49"/>
      <c r="K6" s="5"/>
      <c r="L6" s="94"/>
      <c r="M6" s="94"/>
      <c r="N6" s="94"/>
      <c r="O6" s="94"/>
      <c r="P6" s="94"/>
      <c r="Q6" s="94"/>
      <c r="R6" s="5"/>
      <c r="S6" s="75" t="s">
        <v>167</v>
      </c>
      <c r="T6" s="75" t="s">
        <v>167</v>
      </c>
      <c r="U6" s="75" t="s">
        <v>167</v>
      </c>
      <c r="V6" s="75" t="s">
        <v>167</v>
      </c>
      <c r="W6" s="75" t="s">
        <v>167</v>
      </c>
      <c r="X6" s="75" t="s">
        <v>167</v>
      </c>
      <c r="Y6" s="8"/>
      <c r="Z6" s="75" t="s">
        <v>167</v>
      </c>
      <c r="AA6" s="75" t="s">
        <v>167</v>
      </c>
      <c r="AB6" s="75" t="s">
        <v>167</v>
      </c>
      <c r="AC6" s="39" t="s">
        <v>169</v>
      </c>
      <c r="AD6" s="75" t="s">
        <v>167</v>
      </c>
      <c r="AE6" s="75" t="s">
        <v>167</v>
      </c>
      <c r="AF6" s="5"/>
      <c r="AG6" s="75" t="s">
        <v>167</v>
      </c>
      <c r="AH6" s="39" t="s">
        <v>169</v>
      </c>
      <c r="AI6" s="75" t="s">
        <v>167</v>
      </c>
      <c r="AJ6" s="75" t="s">
        <v>167</v>
      </c>
      <c r="AK6" s="75" t="s">
        <v>167</v>
      </c>
      <c r="AL6" s="39" t="s">
        <v>169</v>
      </c>
      <c r="AM6" s="5"/>
      <c r="AT6" s="8"/>
      <c r="AU6" s="11"/>
      <c r="BA6" s="5"/>
    </row>
    <row r="7" spans="1:53" ht="15.75" x14ac:dyDescent="0.25">
      <c r="A7" s="82">
        <v>1</v>
      </c>
      <c r="B7" s="85" t="s">
        <v>71</v>
      </c>
      <c r="C7" s="85" t="s">
        <v>71</v>
      </c>
      <c r="E7" s="49" t="s">
        <v>464</v>
      </c>
      <c r="F7" s="49" t="s">
        <v>118</v>
      </c>
      <c r="G7" s="49" t="s">
        <v>334</v>
      </c>
      <c r="H7" s="49" t="s">
        <v>334</v>
      </c>
      <c r="I7" s="49" t="s">
        <v>401</v>
      </c>
      <c r="J7" s="49" t="s">
        <v>334</v>
      </c>
      <c r="K7" s="5"/>
      <c r="L7" s="94"/>
      <c r="M7" s="94"/>
      <c r="N7" s="94"/>
      <c r="O7" s="94"/>
      <c r="P7" s="94"/>
      <c r="Q7" s="94"/>
      <c r="R7" s="5"/>
      <c r="S7" s="75" t="s">
        <v>167</v>
      </c>
      <c r="T7" s="75" t="s">
        <v>167</v>
      </c>
      <c r="U7" s="75" t="s">
        <v>167</v>
      </c>
      <c r="V7" s="75" t="s">
        <v>167</v>
      </c>
      <c r="W7" s="75" t="s">
        <v>167</v>
      </c>
      <c r="X7" s="75" t="s">
        <v>167</v>
      </c>
      <c r="Y7" s="8"/>
      <c r="Z7" s="75" t="s">
        <v>167</v>
      </c>
      <c r="AA7" s="75" t="s">
        <v>167</v>
      </c>
      <c r="AB7" s="75" t="s">
        <v>167</v>
      </c>
      <c r="AC7" s="39" t="s">
        <v>169</v>
      </c>
      <c r="AD7" s="75" t="s">
        <v>167</v>
      </c>
      <c r="AE7" s="75" t="s">
        <v>167</v>
      </c>
      <c r="AF7" s="5"/>
      <c r="AG7" s="75" t="s">
        <v>167</v>
      </c>
      <c r="AH7" s="39" t="s">
        <v>169</v>
      </c>
      <c r="AI7" s="75" t="s">
        <v>167</v>
      </c>
      <c r="AJ7" s="75" t="s">
        <v>167</v>
      </c>
      <c r="AK7" s="75" t="s">
        <v>167</v>
      </c>
      <c r="AL7" s="39" t="s">
        <v>169</v>
      </c>
      <c r="AM7" s="5"/>
      <c r="AT7" s="8"/>
      <c r="AU7" s="11"/>
      <c r="BA7" s="5"/>
    </row>
    <row r="8" spans="1:53" ht="15.75" x14ac:dyDescent="0.25">
      <c r="A8" s="82">
        <v>2</v>
      </c>
      <c r="B8" s="85" t="s">
        <v>71</v>
      </c>
      <c r="C8" s="85" t="s">
        <v>71</v>
      </c>
      <c r="E8" s="49" t="s">
        <v>465</v>
      </c>
      <c r="F8" s="49" t="s">
        <v>118</v>
      </c>
      <c r="G8" s="49" t="s">
        <v>334</v>
      </c>
      <c r="H8" s="49" t="s">
        <v>334</v>
      </c>
      <c r="I8" s="49" t="s">
        <v>401</v>
      </c>
      <c r="J8" s="49" t="s">
        <v>334</v>
      </c>
      <c r="K8" s="5"/>
      <c r="L8" s="94"/>
      <c r="M8" s="94"/>
      <c r="N8" s="94"/>
      <c r="O8" s="94"/>
      <c r="P8" s="94"/>
      <c r="Q8" s="94"/>
      <c r="R8" s="5"/>
      <c r="S8" s="75" t="s">
        <v>167</v>
      </c>
      <c r="T8" s="75" t="s">
        <v>167</v>
      </c>
      <c r="U8" s="75" t="s">
        <v>167</v>
      </c>
      <c r="V8" s="75" t="s">
        <v>167</v>
      </c>
      <c r="W8" s="75" t="s">
        <v>167</v>
      </c>
      <c r="X8" s="75" t="s">
        <v>167</v>
      </c>
      <c r="Y8" s="8"/>
      <c r="Z8" s="75" t="s">
        <v>167</v>
      </c>
      <c r="AA8" s="75" t="s">
        <v>167</v>
      </c>
      <c r="AB8" s="75" t="s">
        <v>167</v>
      </c>
      <c r="AC8" s="39" t="s">
        <v>169</v>
      </c>
      <c r="AD8" s="75" t="s">
        <v>167</v>
      </c>
      <c r="AE8" s="75" t="s">
        <v>167</v>
      </c>
      <c r="AF8" s="5"/>
      <c r="AG8" s="75" t="s">
        <v>167</v>
      </c>
      <c r="AH8" s="39" t="s">
        <v>169</v>
      </c>
      <c r="AI8" s="75" t="s">
        <v>167</v>
      </c>
      <c r="AJ8" s="75" t="s">
        <v>167</v>
      </c>
      <c r="AK8" s="75" t="s">
        <v>167</v>
      </c>
      <c r="AL8" s="39" t="s">
        <v>169</v>
      </c>
      <c r="AM8" s="5"/>
      <c r="AT8" s="8"/>
      <c r="AU8" s="11"/>
      <c r="BA8" s="5"/>
    </row>
    <row r="9" spans="1:53" ht="15.75" x14ac:dyDescent="0.25">
      <c r="A9" s="82">
        <v>3</v>
      </c>
      <c r="B9" s="85" t="s">
        <v>71</v>
      </c>
      <c r="C9" s="85" t="s">
        <v>71</v>
      </c>
      <c r="E9" s="49" t="s">
        <v>466</v>
      </c>
      <c r="F9" s="49" t="s">
        <v>118</v>
      </c>
      <c r="G9" s="49" t="s">
        <v>334</v>
      </c>
      <c r="H9" s="49" t="s">
        <v>334</v>
      </c>
      <c r="I9" s="49" t="s">
        <v>401</v>
      </c>
      <c r="J9" s="49" t="s">
        <v>334</v>
      </c>
      <c r="K9" s="5"/>
      <c r="L9" s="94"/>
      <c r="M9" s="94"/>
      <c r="N9" s="94"/>
      <c r="O9" s="94"/>
      <c r="P9" s="94"/>
      <c r="Q9" s="94"/>
      <c r="R9" s="5"/>
      <c r="S9" s="75" t="s">
        <v>167</v>
      </c>
      <c r="T9" s="75" t="s">
        <v>167</v>
      </c>
      <c r="U9" s="75" t="s">
        <v>167</v>
      </c>
      <c r="V9" s="75" t="s">
        <v>167</v>
      </c>
      <c r="W9" s="75" t="s">
        <v>167</v>
      </c>
      <c r="X9" s="75" t="s">
        <v>167</v>
      </c>
      <c r="Y9" s="8"/>
      <c r="Z9" s="75" t="s">
        <v>167</v>
      </c>
      <c r="AA9" s="75" t="s">
        <v>167</v>
      </c>
      <c r="AB9" s="75" t="s">
        <v>167</v>
      </c>
      <c r="AC9" s="39" t="s">
        <v>169</v>
      </c>
      <c r="AD9" s="75" t="s">
        <v>167</v>
      </c>
      <c r="AE9" s="75" t="s">
        <v>167</v>
      </c>
      <c r="AF9" s="5"/>
      <c r="AG9" s="75" t="s">
        <v>167</v>
      </c>
      <c r="AH9" s="39" t="s">
        <v>169</v>
      </c>
      <c r="AI9" s="75" t="s">
        <v>167</v>
      </c>
      <c r="AJ9" s="75" t="s">
        <v>167</v>
      </c>
      <c r="AK9" s="75" t="s">
        <v>167</v>
      </c>
      <c r="AL9" s="39" t="s">
        <v>169</v>
      </c>
      <c r="AM9" s="5"/>
      <c r="AT9" s="8"/>
      <c r="AU9" s="11"/>
      <c r="BA9" s="5"/>
    </row>
    <row r="10" spans="1:53" ht="15.75" x14ac:dyDescent="0.25">
      <c r="A10" s="82">
        <v>4</v>
      </c>
      <c r="B10" s="85" t="s">
        <v>71</v>
      </c>
      <c r="C10" s="85" t="s">
        <v>71</v>
      </c>
      <c r="E10" s="49" t="s">
        <v>467</v>
      </c>
      <c r="F10" s="49" t="s">
        <v>118</v>
      </c>
      <c r="G10" s="49" t="s">
        <v>334</v>
      </c>
      <c r="H10" s="49" t="s">
        <v>334</v>
      </c>
      <c r="I10" s="49" t="s">
        <v>401</v>
      </c>
      <c r="J10" s="49" t="s">
        <v>334</v>
      </c>
      <c r="K10" s="5"/>
      <c r="L10" s="94"/>
      <c r="M10" s="94"/>
      <c r="N10" s="94"/>
      <c r="O10" s="94"/>
      <c r="P10" s="94"/>
      <c r="Q10" s="94"/>
      <c r="R10" s="5"/>
      <c r="S10" s="75" t="s">
        <v>167</v>
      </c>
      <c r="T10" s="75" t="s">
        <v>167</v>
      </c>
      <c r="U10" s="75" t="s">
        <v>167</v>
      </c>
      <c r="V10" s="75" t="s">
        <v>167</v>
      </c>
      <c r="W10" s="75" t="s">
        <v>167</v>
      </c>
      <c r="X10" s="75" t="s">
        <v>167</v>
      </c>
      <c r="Y10" s="8"/>
      <c r="Z10" s="75" t="s">
        <v>167</v>
      </c>
      <c r="AA10" s="75" t="s">
        <v>167</v>
      </c>
      <c r="AB10" s="75" t="s">
        <v>167</v>
      </c>
      <c r="AC10" s="39" t="s">
        <v>169</v>
      </c>
      <c r="AD10" s="75" t="s">
        <v>167</v>
      </c>
      <c r="AE10" s="75" t="s">
        <v>167</v>
      </c>
      <c r="AF10" s="5"/>
      <c r="AG10" s="75" t="s">
        <v>167</v>
      </c>
      <c r="AH10" s="39" t="s">
        <v>169</v>
      </c>
      <c r="AI10" s="75" t="s">
        <v>167</v>
      </c>
      <c r="AJ10" s="75" t="s">
        <v>167</v>
      </c>
      <c r="AK10" s="75" t="s">
        <v>167</v>
      </c>
      <c r="AL10" s="39" t="s">
        <v>169</v>
      </c>
      <c r="AM10" s="5"/>
      <c r="AT10" s="8"/>
      <c r="AU10" s="11"/>
      <c r="BA10" s="5"/>
    </row>
    <row r="11" spans="1:53" ht="15.75" x14ac:dyDescent="0.25">
      <c r="A11" s="82">
        <v>5</v>
      </c>
      <c r="B11" s="85" t="s">
        <v>71</v>
      </c>
      <c r="C11" s="85" t="s">
        <v>71</v>
      </c>
      <c r="E11" s="49" t="s">
        <v>468</v>
      </c>
      <c r="F11" s="49" t="s">
        <v>118</v>
      </c>
      <c r="G11" s="49" t="s">
        <v>334</v>
      </c>
      <c r="H11" s="49" t="s">
        <v>334</v>
      </c>
      <c r="I11" s="49" t="s">
        <v>401</v>
      </c>
      <c r="J11" s="49" t="s">
        <v>334</v>
      </c>
      <c r="K11" s="5"/>
      <c r="L11" s="94"/>
      <c r="M11" s="94"/>
      <c r="N11" s="94"/>
      <c r="O11" s="94"/>
      <c r="P11" s="94"/>
      <c r="Q11" s="94"/>
      <c r="R11" s="5"/>
      <c r="S11" s="75" t="s">
        <v>167</v>
      </c>
      <c r="T11" s="75" t="s">
        <v>167</v>
      </c>
      <c r="U11" s="75" t="s">
        <v>167</v>
      </c>
      <c r="V11" s="75" t="s">
        <v>167</v>
      </c>
      <c r="W11" s="75" t="s">
        <v>167</v>
      </c>
      <c r="X11" s="75" t="s">
        <v>167</v>
      </c>
      <c r="Y11" s="8"/>
      <c r="Z11" s="75" t="s">
        <v>167</v>
      </c>
      <c r="AA11" s="75" t="s">
        <v>167</v>
      </c>
      <c r="AB11" s="75" t="s">
        <v>167</v>
      </c>
      <c r="AC11" s="39" t="s">
        <v>169</v>
      </c>
      <c r="AD11" s="75" t="s">
        <v>167</v>
      </c>
      <c r="AE11" s="75" t="s">
        <v>167</v>
      </c>
      <c r="AF11" s="5"/>
      <c r="AG11" s="75" t="s">
        <v>167</v>
      </c>
      <c r="AH11" s="39" t="s">
        <v>169</v>
      </c>
      <c r="AI11" s="75" t="s">
        <v>167</v>
      </c>
      <c r="AJ11" s="75" t="s">
        <v>167</v>
      </c>
      <c r="AK11" s="75" t="s">
        <v>167</v>
      </c>
      <c r="AL11" s="39" t="s">
        <v>169</v>
      </c>
      <c r="AM11" s="5"/>
      <c r="AT11" s="8"/>
      <c r="AU11" s="11"/>
      <c r="BA11" s="5"/>
    </row>
    <row r="12" spans="1:53" ht="15.75" x14ac:dyDescent="0.25">
      <c r="A12" s="82">
        <v>6</v>
      </c>
      <c r="B12" s="85" t="s">
        <v>71</v>
      </c>
      <c r="C12" s="85" t="s">
        <v>71</v>
      </c>
      <c r="E12" s="49" t="s">
        <v>469</v>
      </c>
      <c r="F12" s="49" t="s">
        <v>118</v>
      </c>
      <c r="G12" s="49" t="s">
        <v>334</v>
      </c>
      <c r="H12" s="49" t="s">
        <v>334</v>
      </c>
      <c r="I12" s="49" t="s">
        <v>401</v>
      </c>
      <c r="J12" s="49" t="s">
        <v>334</v>
      </c>
      <c r="K12" s="5"/>
      <c r="L12" s="94"/>
      <c r="M12" s="94"/>
      <c r="N12" s="94"/>
      <c r="O12" s="94"/>
      <c r="P12" s="94"/>
      <c r="Q12" s="94"/>
      <c r="R12" s="5"/>
      <c r="S12" s="75" t="s">
        <v>167</v>
      </c>
      <c r="T12" s="75" t="s">
        <v>167</v>
      </c>
      <c r="U12" s="75" t="s">
        <v>167</v>
      </c>
      <c r="V12" s="75" t="s">
        <v>167</v>
      </c>
      <c r="W12" s="75" t="s">
        <v>167</v>
      </c>
      <c r="X12" s="75" t="s">
        <v>167</v>
      </c>
      <c r="Y12" s="8"/>
      <c r="Z12" s="75" t="s">
        <v>167</v>
      </c>
      <c r="AA12" s="75" t="s">
        <v>167</v>
      </c>
      <c r="AB12" s="75" t="s">
        <v>167</v>
      </c>
      <c r="AC12" s="39" t="s">
        <v>169</v>
      </c>
      <c r="AD12" s="75" t="s">
        <v>167</v>
      </c>
      <c r="AE12" s="75" t="s">
        <v>167</v>
      </c>
      <c r="AF12" s="5"/>
      <c r="AG12" s="75" t="s">
        <v>167</v>
      </c>
      <c r="AH12" s="39" t="s">
        <v>169</v>
      </c>
      <c r="AI12" s="75" t="s">
        <v>167</v>
      </c>
      <c r="AJ12" s="75" t="s">
        <v>167</v>
      </c>
      <c r="AK12" s="75" t="s">
        <v>167</v>
      </c>
      <c r="AL12" s="39" t="s">
        <v>169</v>
      </c>
      <c r="AM12" s="5"/>
      <c r="AT12" s="8"/>
      <c r="AU12" s="11"/>
      <c r="BA12" s="5"/>
    </row>
    <row r="13" spans="1:53" ht="16.5" thickBot="1" x14ac:dyDescent="0.3">
      <c r="A13" s="82" t="s">
        <v>457</v>
      </c>
      <c r="B13" s="85" t="s">
        <v>71</v>
      </c>
      <c r="C13" s="85" t="s">
        <v>71</v>
      </c>
      <c r="E13" s="49" t="s">
        <v>470</v>
      </c>
      <c r="F13" s="49" t="s">
        <v>118</v>
      </c>
      <c r="G13" s="49" t="s">
        <v>334</v>
      </c>
      <c r="H13" s="49" t="s">
        <v>334</v>
      </c>
      <c r="I13" s="49" t="s">
        <v>401</v>
      </c>
      <c r="J13" s="49" t="s">
        <v>334</v>
      </c>
      <c r="K13" s="5"/>
      <c r="L13" s="94"/>
      <c r="M13" s="94"/>
      <c r="N13" s="94"/>
      <c r="O13" s="94"/>
      <c r="P13" s="94"/>
      <c r="Q13" s="94"/>
      <c r="R13" s="5"/>
      <c r="S13" s="75" t="s">
        <v>167</v>
      </c>
      <c r="T13" s="75" t="s">
        <v>167</v>
      </c>
      <c r="U13" s="75" t="s">
        <v>167</v>
      </c>
      <c r="V13" s="75" t="s">
        <v>167</v>
      </c>
      <c r="W13" s="75" t="s">
        <v>167</v>
      </c>
      <c r="X13" s="75" t="s">
        <v>167</v>
      </c>
      <c r="Y13" s="8"/>
      <c r="Z13" s="75" t="s">
        <v>167</v>
      </c>
      <c r="AA13" s="75" t="s">
        <v>167</v>
      </c>
      <c r="AB13" s="75" t="s">
        <v>167</v>
      </c>
      <c r="AC13" s="39" t="s">
        <v>169</v>
      </c>
      <c r="AD13" s="75" t="s">
        <v>167</v>
      </c>
      <c r="AE13" s="75" t="s">
        <v>167</v>
      </c>
      <c r="AF13" s="5"/>
      <c r="AG13" s="75" t="s">
        <v>167</v>
      </c>
      <c r="AH13" s="39" t="s">
        <v>169</v>
      </c>
      <c r="AI13" s="75" t="s">
        <v>167</v>
      </c>
      <c r="AJ13" s="75" t="s">
        <v>167</v>
      </c>
      <c r="AK13" s="75" t="s">
        <v>167</v>
      </c>
      <c r="AL13" s="39" t="s">
        <v>169</v>
      </c>
      <c r="AM13" s="5"/>
      <c r="AT13" s="8"/>
      <c r="AU13" s="11"/>
      <c r="BA13" s="5"/>
    </row>
    <row r="14" spans="1:53" ht="18.75" customHeight="1" thickBot="1" x14ac:dyDescent="0.3">
      <c r="A14" s="109" t="s">
        <v>459</v>
      </c>
      <c r="B14" s="40" t="str">
        <f>"SOM("&amp;ADDRESS(ROW(B7),COLUMN(B13),4)&amp;":"&amp;ADDRESS(ROW(B13),COLUMN(B13),4)&amp;")"</f>
        <v>SOM(B7:B13)</v>
      </c>
      <c r="C14" s="40" t="str">
        <f>"SOM("&amp;ADDRESS(ROW(C7),COLUMN(C13),4)&amp;":"&amp;ADDRESS(ROW(C13),COLUMN(C13),4)&amp;")"</f>
        <v>SOM(C7:C13)</v>
      </c>
      <c r="E14" s="49" t="s">
        <v>471</v>
      </c>
      <c r="F14" s="49" t="s">
        <v>120</v>
      </c>
      <c r="G14" s="49" t="s">
        <v>334</v>
      </c>
      <c r="H14" s="140" t="s">
        <v>472</v>
      </c>
      <c r="I14" s="49" t="s">
        <v>401</v>
      </c>
      <c r="J14" s="49" t="s">
        <v>334</v>
      </c>
      <c r="K14" s="5"/>
      <c r="L14" s="94"/>
      <c r="M14" s="94"/>
      <c r="N14" s="94"/>
      <c r="O14" s="94"/>
      <c r="P14" s="94"/>
      <c r="Q14" s="94"/>
      <c r="R14" s="5"/>
      <c r="S14" s="75" t="s">
        <v>167</v>
      </c>
      <c r="T14" s="75" t="s">
        <v>167</v>
      </c>
      <c r="U14" s="75" t="s">
        <v>167</v>
      </c>
      <c r="V14" s="75" t="s">
        <v>167</v>
      </c>
      <c r="W14" s="75" t="s">
        <v>167</v>
      </c>
      <c r="X14" s="75" t="s">
        <v>167</v>
      </c>
      <c r="Y14" s="8"/>
      <c r="Z14" s="75" t="s">
        <v>167</v>
      </c>
      <c r="AA14" s="75" t="s">
        <v>167</v>
      </c>
      <c r="AB14" s="75" t="s">
        <v>167</v>
      </c>
      <c r="AC14" s="39" t="s">
        <v>169</v>
      </c>
      <c r="AD14" s="75" t="s">
        <v>167</v>
      </c>
      <c r="AE14" s="75" t="s">
        <v>167</v>
      </c>
      <c r="AF14" s="5"/>
      <c r="AG14" s="75" t="s">
        <v>167</v>
      </c>
      <c r="AH14" s="39" t="s">
        <v>169</v>
      </c>
      <c r="AI14" s="75" t="s">
        <v>167</v>
      </c>
      <c r="AJ14" s="75" t="s">
        <v>167</v>
      </c>
      <c r="AK14" s="75" t="s">
        <v>167</v>
      </c>
      <c r="AL14" s="39" t="s">
        <v>169</v>
      </c>
      <c r="AM14" s="5"/>
      <c r="AT14" s="8"/>
      <c r="AU14" s="11"/>
      <c r="BA14" s="5"/>
    </row>
    <row r="15" spans="1:53" x14ac:dyDescent="0.25">
      <c r="L15" s="1"/>
      <c r="M15" s="1"/>
      <c r="N15" s="1"/>
      <c r="O15" s="1"/>
      <c r="P15" s="1"/>
      <c r="Q15" s="1"/>
    </row>
    <row r="16" spans="1:53" x14ac:dyDescent="0.25">
      <c r="L16" s="1"/>
      <c r="M16" s="1"/>
      <c r="N16" s="1"/>
      <c r="O16" s="1"/>
      <c r="P16" s="1"/>
      <c r="Q16" s="1"/>
    </row>
    <row r="17" spans="12:17" x14ac:dyDescent="0.25">
      <c r="L17" s="1"/>
      <c r="M17" s="1"/>
      <c r="N17" s="1"/>
      <c r="O17" s="1"/>
      <c r="P17" s="1"/>
      <c r="Q17" s="1"/>
    </row>
  </sheetData>
  <mergeCells count="6">
    <mergeCell ref="AU1:AZ1"/>
    <mergeCell ref="L1:Q1"/>
    <mergeCell ref="S1:X1"/>
    <mergeCell ref="Z1:AE1"/>
    <mergeCell ref="AG1:AL1"/>
    <mergeCell ref="AN1:AS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BF96"/>
  <sheetViews>
    <sheetView showGridLines="0" zoomScale="70" zoomScaleNormal="70" workbookViewId="0">
      <pane ySplit="2" topLeftCell="A3" activePane="bottomLeft" state="frozen"/>
      <selection activeCell="V19" sqref="V19"/>
      <selection pane="bottomLeft" activeCell="A4" sqref="A4"/>
    </sheetView>
  </sheetViews>
  <sheetFormatPr defaultColWidth="9.140625" defaultRowHeight="15" outlineLevelCol="2" x14ac:dyDescent="0.25"/>
  <cols>
    <col min="1" max="1" width="111.5703125" customWidth="1"/>
    <col min="2" max="2" width="19.140625" customWidth="1"/>
    <col min="3" max="7" width="20.7109375" customWidth="1"/>
    <col min="8" max="8" width="6.140625" customWidth="1"/>
    <col min="9" max="9" width="59" hidden="1" customWidth="1" outlineLevel="2" collapsed="1"/>
    <col min="10" max="10" width="23.42578125" hidden="1" customWidth="1" outlineLevel="2"/>
    <col min="11" max="11" width="21.42578125" hidden="1" customWidth="1" outlineLevel="2"/>
    <col min="12" max="12" width="19.140625" hidden="1" customWidth="1" outlineLevel="2"/>
    <col min="13" max="13" width="18.42578125" hidden="1" customWidth="1" outlineLevel="2"/>
    <col min="14" max="14" width="11.42578125" hidden="1" customWidth="1" outlineLevel="2"/>
    <col min="15" max="15" width="1.42578125" hidden="1" customWidth="1" outlineLevel="1"/>
    <col min="16" max="21" width="2.42578125" hidden="1" customWidth="1" outlineLevel="1"/>
    <col min="22" max="22" width="1.42578125" hidden="1" customWidth="1" outlineLevel="1"/>
    <col min="23" max="28" width="2.42578125" hidden="1" customWidth="1" outlineLevel="1"/>
    <col min="29" max="29" width="1.42578125" hidden="1" customWidth="1" outlineLevel="1"/>
    <col min="30" max="35" width="2.42578125" hidden="1" customWidth="1" outlineLevel="1"/>
    <col min="36" max="36" width="1.42578125" hidden="1" customWidth="1" outlineLevel="1"/>
    <col min="37" max="42" width="2.42578125" hidden="1" customWidth="1" outlineLevel="1"/>
    <col min="43" max="43" width="1.42578125" hidden="1" customWidth="1" outlineLevel="1"/>
    <col min="44" max="49" width="2.42578125" hidden="1" customWidth="1" outlineLevel="1"/>
    <col min="50" max="50" width="1.42578125" hidden="1" customWidth="1" outlineLevel="1"/>
    <col min="51" max="56" width="2.42578125" hidden="1" customWidth="1" outlineLevel="1"/>
    <col min="57" max="57" width="1.42578125" hidden="1" customWidth="1" outlineLevel="1"/>
    <col min="58" max="58" width="9.140625" collapsed="1"/>
  </cols>
  <sheetData>
    <row r="1" spans="1:57" ht="30.75" customHeight="1" x14ac:dyDescent="0.25">
      <c r="O1" s="8"/>
      <c r="P1" s="220" t="s">
        <v>176</v>
      </c>
      <c r="Q1" s="220"/>
      <c r="R1" s="220"/>
      <c r="S1" s="220"/>
      <c r="T1" s="220"/>
      <c r="U1" s="220"/>
      <c r="V1" s="8"/>
      <c r="W1" s="220" t="s">
        <v>161</v>
      </c>
      <c r="X1" s="220"/>
      <c r="Y1" s="220"/>
      <c r="Z1" s="220"/>
      <c r="AA1" s="220"/>
      <c r="AB1" s="220"/>
      <c r="AC1" s="8"/>
      <c r="AD1" s="220" t="s">
        <v>162</v>
      </c>
      <c r="AE1" s="220"/>
      <c r="AF1" s="220"/>
      <c r="AG1" s="220"/>
      <c r="AH1" s="220"/>
      <c r="AI1" s="220"/>
      <c r="AJ1" s="8"/>
      <c r="AK1" s="220" t="s">
        <v>164</v>
      </c>
      <c r="AL1" s="220"/>
      <c r="AM1" s="220"/>
      <c r="AN1" s="220"/>
      <c r="AO1" s="220"/>
      <c r="AP1" s="220"/>
      <c r="AQ1" s="8"/>
      <c r="AR1" s="220" t="s">
        <v>163</v>
      </c>
      <c r="AS1" s="220"/>
      <c r="AT1" s="220"/>
      <c r="AU1" s="220"/>
      <c r="AV1" s="220"/>
      <c r="AW1" s="220"/>
      <c r="AX1" s="8"/>
      <c r="AY1" s="220" t="s">
        <v>165</v>
      </c>
      <c r="AZ1" s="220"/>
      <c r="BA1" s="220"/>
      <c r="BB1" s="220"/>
      <c r="BC1" s="220"/>
      <c r="BD1" s="220"/>
      <c r="BE1" s="8"/>
    </row>
    <row r="2" spans="1:57" ht="34.9" customHeight="1" x14ac:dyDescent="0.3">
      <c r="A2" s="99"/>
      <c r="B2" s="99"/>
      <c r="C2" s="74"/>
      <c r="D2" s="74"/>
      <c r="E2" s="74"/>
      <c r="F2" s="74"/>
      <c r="G2" s="74"/>
      <c r="H2" s="44"/>
      <c r="I2" s="44" t="s">
        <v>289</v>
      </c>
      <c r="J2" s="44" t="s">
        <v>290</v>
      </c>
      <c r="K2" s="44" t="s">
        <v>291</v>
      </c>
      <c r="L2" s="44" t="s">
        <v>292</v>
      </c>
      <c r="M2" s="44" t="s">
        <v>293</v>
      </c>
      <c r="N2" s="44" t="s">
        <v>294</v>
      </c>
      <c r="O2" s="5"/>
      <c r="P2" s="48" t="s">
        <v>179</v>
      </c>
      <c r="Q2" s="48" t="s">
        <v>180</v>
      </c>
      <c r="R2" s="48" t="s">
        <v>170</v>
      </c>
      <c r="S2" s="48" t="s">
        <v>171</v>
      </c>
      <c r="T2" s="48" t="s">
        <v>181</v>
      </c>
      <c r="U2" s="48" t="s">
        <v>182</v>
      </c>
      <c r="V2" s="5"/>
      <c r="W2" s="48" t="s">
        <v>179</v>
      </c>
      <c r="X2" s="48" t="s">
        <v>180</v>
      </c>
      <c r="Y2" s="48" t="s">
        <v>170</v>
      </c>
      <c r="Z2" s="48" t="s">
        <v>171</v>
      </c>
      <c r="AA2" s="48" t="s">
        <v>181</v>
      </c>
      <c r="AB2" s="48" t="s">
        <v>182</v>
      </c>
      <c r="AC2" s="5"/>
      <c r="AD2" s="48" t="s">
        <v>179</v>
      </c>
      <c r="AE2" s="48" t="s">
        <v>180</v>
      </c>
      <c r="AF2" s="48" t="s">
        <v>170</v>
      </c>
      <c r="AG2" s="48" t="s">
        <v>171</v>
      </c>
      <c r="AH2" s="48" t="s">
        <v>181</v>
      </c>
      <c r="AI2" s="48" t="s">
        <v>182</v>
      </c>
      <c r="AJ2" s="5"/>
      <c r="AK2" s="48" t="s">
        <v>179</v>
      </c>
      <c r="AL2" s="48" t="s">
        <v>180</v>
      </c>
      <c r="AM2" s="48" t="s">
        <v>170</v>
      </c>
      <c r="AN2" s="48" t="s">
        <v>171</v>
      </c>
      <c r="AO2" s="48" t="s">
        <v>181</v>
      </c>
      <c r="AP2" s="48" t="s">
        <v>182</v>
      </c>
      <c r="AQ2" s="5"/>
      <c r="AR2" s="48" t="s">
        <v>179</v>
      </c>
      <c r="AS2" s="48" t="s">
        <v>180</v>
      </c>
      <c r="AT2" s="48" t="s">
        <v>170</v>
      </c>
      <c r="AU2" s="48" t="s">
        <v>171</v>
      </c>
      <c r="AV2" s="48" t="s">
        <v>181</v>
      </c>
      <c r="AW2" s="48" t="s">
        <v>182</v>
      </c>
      <c r="AX2" s="5"/>
      <c r="AY2" s="48" t="s">
        <v>179</v>
      </c>
      <c r="AZ2" s="48" t="s">
        <v>180</v>
      </c>
      <c r="BA2" s="48" t="s">
        <v>170</v>
      </c>
      <c r="BB2" s="48" t="s">
        <v>171</v>
      </c>
      <c r="BC2" s="48" t="s">
        <v>181</v>
      </c>
      <c r="BD2" s="48" t="s">
        <v>182</v>
      </c>
      <c r="BE2" s="5"/>
    </row>
    <row r="3" spans="1:57" ht="18.75" x14ac:dyDescent="0.3">
      <c r="A3" s="74" t="s">
        <v>18</v>
      </c>
      <c r="B3" s="74"/>
      <c r="C3" s="74"/>
      <c r="D3" s="74"/>
      <c r="E3" s="74"/>
      <c r="F3" s="74"/>
      <c r="G3" s="74"/>
      <c r="H3" s="74"/>
      <c r="I3" s="74"/>
      <c r="J3" s="74"/>
      <c r="M3" s="49"/>
      <c r="N3" s="49"/>
      <c r="O3" s="5"/>
      <c r="P3" s="75" t="s">
        <v>167</v>
      </c>
      <c r="Q3" s="75" t="s">
        <v>167</v>
      </c>
      <c r="R3" s="75" t="s">
        <v>167</v>
      </c>
      <c r="S3" s="75" t="s">
        <v>167</v>
      </c>
      <c r="T3" s="75" t="s">
        <v>167</v>
      </c>
      <c r="U3" s="75" t="s">
        <v>167</v>
      </c>
      <c r="V3" s="5"/>
      <c r="W3" s="11"/>
      <c r="X3" s="11"/>
      <c r="Y3" s="11"/>
      <c r="Z3" s="11"/>
      <c r="AA3" s="11"/>
      <c r="AB3" s="11"/>
      <c r="AC3" s="5"/>
      <c r="AD3" s="11"/>
      <c r="AE3" s="11"/>
      <c r="AF3" s="11"/>
      <c r="AG3" s="11"/>
      <c r="AH3" s="11"/>
      <c r="AI3" s="11"/>
      <c r="AJ3" s="5"/>
      <c r="AK3" s="11"/>
      <c r="AL3" s="11"/>
      <c r="AM3" s="11"/>
      <c r="AN3" s="11"/>
      <c r="AO3" s="11"/>
      <c r="AP3" s="11"/>
      <c r="AQ3" s="5"/>
      <c r="AR3" s="11"/>
      <c r="AS3" s="11"/>
      <c r="AT3" s="11"/>
      <c r="AU3" s="11"/>
      <c r="AV3" s="11"/>
      <c r="AW3" s="11"/>
      <c r="AX3" s="8"/>
      <c r="AY3" s="11"/>
      <c r="AZ3" s="11"/>
      <c r="BA3" s="11"/>
      <c r="BB3" s="11"/>
      <c r="BC3" s="11"/>
      <c r="BD3" s="11"/>
      <c r="BE3" s="5"/>
    </row>
    <row r="4" spans="1:57" ht="18.75" x14ac:dyDescent="0.3">
      <c r="A4" s="74" t="s">
        <v>473</v>
      </c>
      <c r="B4" s="74"/>
      <c r="C4" s="74"/>
      <c r="D4" s="74"/>
      <c r="E4" s="74"/>
      <c r="F4" s="74"/>
      <c r="G4" s="74"/>
      <c r="I4" s="49"/>
      <c r="J4" s="49"/>
      <c r="K4" s="49"/>
      <c r="L4" s="49"/>
      <c r="M4" s="49"/>
      <c r="N4" s="49"/>
      <c r="O4" s="5"/>
      <c r="P4" s="11"/>
      <c r="Q4" s="11"/>
      <c r="R4" s="11"/>
      <c r="S4" s="11"/>
      <c r="T4" s="11"/>
      <c r="U4" s="11"/>
      <c r="V4" s="5"/>
      <c r="W4" s="75" t="s">
        <v>167</v>
      </c>
      <c r="X4" s="75" t="s">
        <v>167</v>
      </c>
      <c r="Y4" s="75" t="s">
        <v>167</v>
      </c>
      <c r="Z4" s="75" t="s">
        <v>167</v>
      </c>
      <c r="AA4" s="75" t="s">
        <v>167</v>
      </c>
      <c r="AB4" s="75" t="s">
        <v>167</v>
      </c>
      <c r="AC4" s="5"/>
      <c r="AD4" s="75" t="s">
        <v>167</v>
      </c>
      <c r="AE4" s="75" t="s">
        <v>167</v>
      </c>
      <c r="AF4" s="75" t="s">
        <v>167</v>
      </c>
      <c r="AG4" s="39" t="s">
        <v>169</v>
      </c>
      <c r="AH4" s="75" t="s">
        <v>167</v>
      </c>
      <c r="AI4" s="75" t="s">
        <v>167</v>
      </c>
      <c r="AJ4" s="5"/>
      <c r="AK4" s="75" t="s">
        <v>167</v>
      </c>
      <c r="AL4" s="39" t="s">
        <v>169</v>
      </c>
      <c r="AM4" s="75" t="s">
        <v>167</v>
      </c>
      <c r="AN4" s="75" t="s">
        <v>167</v>
      </c>
      <c r="AO4" s="75" t="s">
        <v>167</v>
      </c>
      <c r="AP4" s="39" t="s">
        <v>169</v>
      </c>
      <c r="AQ4" s="5"/>
      <c r="AR4" s="94"/>
      <c r="AS4" s="94"/>
      <c r="AT4" s="94"/>
      <c r="AU4" s="94"/>
      <c r="AV4" s="94"/>
      <c r="AW4" s="94"/>
      <c r="AX4" s="5"/>
      <c r="AY4" s="94"/>
      <c r="AZ4" s="94"/>
      <c r="BA4" s="94"/>
      <c r="BB4" s="94"/>
      <c r="BC4" s="94"/>
      <c r="BD4" s="94"/>
      <c r="BE4" s="5"/>
    </row>
    <row r="5" spans="1:57" ht="15.75" x14ac:dyDescent="0.25">
      <c r="B5" s="86"/>
      <c r="H5" s="1"/>
      <c r="I5" s="49"/>
      <c r="J5" s="49"/>
      <c r="K5" s="49"/>
      <c r="L5" s="49"/>
      <c r="M5" s="49"/>
      <c r="N5" s="49"/>
      <c r="O5" s="5"/>
      <c r="V5" s="5"/>
      <c r="W5" s="11"/>
      <c r="X5" s="11"/>
      <c r="Y5" s="11"/>
      <c r="Z5" s="11"/>
      <c r="AA5" s="11"/>
      <c r="AB5" s="11"/>
      <c r="AC5" s="5"/>
      <c r="AD5" s="11"/>
      <c r="AE5" s="11"/>
      <c r="AF5" s="11"/>
      <c r="AG5" s="11"/>
      <c r="AH5" s="11"/>
      <c r="AI5" s="11"/>
      <c r="AJ5" s="5"/>
      <c r="AK5" s="11"/>
      <c r="AL5" s="11"/>
      <c r="AM5" s="11"/>
      <c r="AN5" s="11"/>
      <c r="AO5" s="11"/>
      <c r="AP5" s="11"/>
      <c r="AQ5" s="5"/>
      <c r="AR5" s="94"/>
      <c r="AS5" s="94"/>
      <c r="AT5" s="94"/>
      <c r="AU5" s="94"/>
      <c r="AV5" s="94"/>
      <c r="AW5" s="94"/>
      <c r="AX5" s="5"/>
      <c r="AY5" s="94"/>
      <c r="AZ5" s="94"/>
      <c r="BA5" s="94"/>
      <c r="BB5" s="94"/>
      <c r="BC5" s="94"/>
      <c r="BD5" s="94"/>
      <c r="BE5" s="5"/>
    </row>
    <row r="6" spans="1:57" ht="15.75" x14ac:dyDescent="0.25">
      <c r="A6" s="4" t="s">
        <v>971</v>
      </c>
      <c r="B6" s="4"/>
      <c r="C6" s="4"/>
      <c r="D6" s="4"/>
      <c r="E6" s="4"/>
      <c r="F6" s="4"/>
      <c r="G6" s="4"/>
      <c r="H6" s="81"/>
      <c r="I6" s="49"/>
      <c r="J6" s="49"/>
      <c r="K6" s="49"/>
      <c r="L6" s="49"/>
      <c r="M6" s="49"/>
      <c r="N6" s="49"/>
      <c r="O6" s="5"/>
      <c r="V6" s="5"/>
      <c r="W6" s="75" t="s">
        <v>167</v>
      </c>
      <c r="X6" s="75" t="s">
        <v>167</v>
      </c>
      <c r="Y6" s="75" t="s">
        <v>167</v>
      </c>
      <c r="Z6" s="75" t="s">
        <v>167</v>
      </c>
      <c r="AA6" s="75" t="s">
        <v>167</v>
      </c>
      <c r="AB6" s="75" t="s">
        <v>167</v>
      </c>
      <c r="AC6" s="5"/>
      <c r="AD6" s="75" t="s">
        <v>167</v>
      </c>
      <c r="AE6" s="75" t="s">
        <v>167</v>
      </c>
      <c r="AF6" s="75" t="s">
        <v>167</v>
      </c>
      <c r="AG6" s="39" t="s">
        <v>169</v>
      </c>
      <c r="AH6" s="75" t="s">
        <v>167</v>
      </c>
      <c r="AI6" s="75" t="s">
        <v>167</v>
      </c>
      <c r="AJ6" s="5"/>
      <c r="AK6" s="75" t="s">
        <v>167</v>
      </c>
      <c r="AL6" s="39" t="s">
        <v>169</v>
      </c>
      <c r="AM6" s="75" t="s">
        <v>167</v>
      </c>
      <c r="AN6" s="75" t="s">
        <v>167</v>
      </c>
      <c r="AO6" s="75" t="s">
        <v>167</v>
      </c>
      <c r="AP6" s="39" t="s">
        <v>169</v>
      </c>
      <c r="AQ6" s="5"/>
      <c r="AR6" s="94"/>
      <c r="AS6" s="94"/>
      <c r="AT6" s="94"/>
      <c r="AU6" s="94"/>
      <c r="AV6" s="94"/>
      <c r="AW6" s="94"/>
      <c r="AX6" s="5"/>
      <c r="AY6" s="94"/>
      <c r="AZ6" s="94"/>
      <c r="BA6" s="94"/>
      <c r="BB6" s="94"/>
      <c r="BC6" s="94"/>
      <c r="BD6" s="94"/>
      <c r="BE6" s="5"/>
    </row>
    <row r="7" spans="1:57" s="179" customFormat="1" ht="15.75" x14ac:dyDescent="0.25">
      <c r="A7" s="156"/>
      <c r="B7" s="9" t="s">
        <v>327</v>
      </c>
      <c r="C7" s="9" t="s">
        <v>328</v>
      </c>
      <c r="D7" s="9" t="s">
        <v>329</v>
      </c>
      <c r="E7" s="9" t="s">
        <v>330</v>
      </c>
      <c r="F7" s="9" t="s">
        <v>331</v>
      </c>
      <c r="G7" s="9" t="s">
        <v>332</v>
      </c>
      <c r="H7" s="180"/>
      <c r="I7" s="140"/>
      <c r="J7" s="140"/>
      <c r="K7" s="140"/>
      <c r="L7" s="140"/>
      <c r="M7" s="140"/>
      <c r="N7" s="140"/>
      <c r="O7" s="181"/>
      <c r="V7" s="181"/>
      <c r="W7" s="178" t="s">
        <v>167</v>
      </c>
      <c r="X7" s="178" t="s">
        <v>167</v>
      </c>
      <c r="Y7" s="178" t="s">
        <v>167</v>
      </c>
      <c r="Z7" s="178" t="s">
        <v>167</v>
      </c>
      <c r="AA7" s="178" t="s">
        <v>167</v>
      </c>
      <c r="AB7" s="178" t="s">
        <v>167</v>
      </c>
      <c r="AC7" s="181"/>
      <c r="AD7" s="178" t="s">
        <v>167</v>
      </c>
      <c r="AE7" s="178" t="s">
        <v>167</v>
      </c>
      <c r="AF7" s="178" t="s">
        <v>167</v>
      </c>
      <c r="AG7" s="182" t="s">
        <v>169</v>
      </c>
      <c r="AH7" s="178" t="s">
        <v>167</v>
      </c>
      <c r="AI7" s="178" t="s">
        <v>167</v>
      </c>
      <c r="AJ7" s="181"/>
      <c r="AK7" s="178" t="s">
        <v>167</v>
      </c>
      <c r="AL7" s="182" t="s">
        <v>169</v>
      </c>
      <c r="AM7" s="178" t="s">
        <v>167</v>
      </c>
      <c r="AN7" s="178" t="s">
        <v>167</v>
      </c>
      <c r="AO7" s="178" t="s">
        <v>167</v>
      </c>
      <c r="AP7" s="182" t="s">
        <v>169</v>
      </c>
      <c r="AQ7" s="181"/>
      <c r="AR7" s="183"/>
      <c r="AS7" s="183"/>
      <c r="AT7" s="183"/>
      <c r="AU7" s="183"/>
      <c r="AV7" s="183"/>
      <c r="AW7" s="183"/>
      <c r="AX7" s="181"/>
      <c r="AY7" s="183"/>
      <c r="AZ7" s="183"/>
      <c r="BA7" s="183"/>
      <c r="BB7" s="183"/>
      <c r="BC7" s="183"/>
      <c r="BD7" s="183"/>
      <c r="BE7" s="181"/>
    </row>
    <row r="8" spans="1:57" ht="15.75" x14ac:dyDescent="0.25">
      <c r="A8" t="s">
        <v>474</v>
      </c>
      <c r="B8" s="240" t="s">
        <v>71</v>
      </c>
      <c r="C8" s="85" t="s">
        <v>71</v>
      </c>
      <c r="D8" s="85" t="s">
        <v>71</v>
      </c>
      <c r="E8" s="85" t="s">
        <v>71</v>
      </c>
      <c r="F8" s="85" t="s">
        <v>71</v>
      </c>
      <c r="G8" s="85" t="s">
        <v>71</v>
      </c>
      <c r="H8" s="1"/>
      <c r="I8" s="49" t="s">
        <v>475</v>
      </c>
      <c r="J8" s="49" t="s">
        <v>120</v>
      </c>
      <c r="K8" s="49" t="s">
        <v>334</v>
      </c>
      <c r="L8" s="49" t="s">
        <v>476</v>
      </c>
      <c r="M8" s="49" t="s">
        <v>401</v>
      </c>
      <c r="N8" s="49" t="s">
        <v>334</v>
      </c>
      <c r="O8" s="5"/>
      <c r="V8" s="5"/>
      <c r="W8" s="75" t="s">
        <v>167</v>
      </c>
      <c r="X8" s="75" t="s">
        <v>167</v>
      </c>
      <c r="Y8" s="75" t="s">
        <v>167</v>
      </c>
      <c r="Z8" s="75" t="s">
        <v>167</v>
      </c>
      <c r="AA8" s="75" t="s">
        <v>167</v>
      </c>
      <c r="AB8" s="75" t="s">
        <v>167</v>
      </c>
      <c r="AC8" s="5"/>
      <c r="AD8" s="75" t="s">
        <v>167</v>
      </c>
      <c r="AE8" s="75" t="s">
        <v>167</v>
      </c>
      <c r="AF8" s="75" t="s">
        <v>167</v>
      </c>
      <c r="AG8" s="39" t="s">
        <v>169</v>
      </c>
      <c r="AH8" s="75" t="s">
        <v>167</v>
      </c>
      <c r="AI8" s="75" t="s">
        <v>167</v>
      </c>
      <c r="AJ8" s="5"/>
      <c r="AK8" s="75" t="s">
        <v>167</v>
      </c>
      <c r="AL8" s="39" t="s">
        <v>169</v>
      </c>
      <c r="AM8" s="75" t="s">
        <v>167</v>
      </c>
      <c r="AN8" s="75" t="s">
        <v>167</v>
      </c>
      <c r="AO8" s="75" t="s">
        <v>167</v>
      </c>
      <c r="AP8" s="39" t="s">
        <v>169</v>
      </c>
      <c r="AQ8" s="5"/>
      <c r="AR8" s="94"/>
      <c r="AS8" s="94"/>
      <c r="AT8" s="94"/>
      <c r="AU8" s="94"/>
      <c r="AV8" s="94"/>
      <c r="AW8" s="94"/>
      <c r="AX8" s="5"/>
      <c r="AY8" s="94"/>
      <c r="AZ8" s="94"/>
      <c r="BA8" s="94"/>
      <c r="BB8" s="94"/>
      <c r="BC8" s="94"/>
      <c r="BD8" s="94"/>
      <c r="BE8" s="5"/>
    </row>
    <row r="9" spans="1:57" ht="16.5" thickBot="1" x14ac:dyDescent="0.3">
      <c r="A9" t="s">
        <v>477</v>
      </c>
      <c r="B9" s="240" t="s">
        <v>71</v>
      </c>
      <c r="C9" s="85" t="s">
        <v>71</v>
      </c>
      <c r="D9" s="85" t="s">
        <v>71</v>
      </c>
      <c r="E9" s="85" t="s">
        <v>71</v>
      </c>
      <c r="F9" s="85" t="s">
        <v>71</v>
      </c>
      <c r="G9" s="85" t="s">
        <v>71</v>
      </c>
      <c r="H9" s="1"/>
      <c r="I9" s="49" t="s">
        <v>478</v>
      </c>
      <c r="J9" s="49" t="s">
        <v>120</v>
      </c>
      <c r="K9" s="49" t="s">
        <v>334</v>
      </c>
      <c r="L9" s="49" t="s">
        <v>476</v>
      </c>
      <c r="M9" s="49" t="s">
        <v>401</v>
      </c>
      <c r="N9" s="49" t="s">
        <v>334</v>
      </c>
      <c r="O9" s="5"/>
      <c r="V9" s="5"/>
      <c r="W9" s="75" t="s">
        <v>167</v>
      </c>
      <c r="X9" s="75" t="s">
        <v>167</v>
      </c>
      <c r="Y9" s="75" t="s">
        <v>167</v>
      </c>
      <c r="Z9" s="75" t="s">
        <v>167</v>
      </c>
      <c r="AA9" s="75" t="s">
        <v>167</v>
      </c>
      <c r="AB9" s="75" t="s">
        <v>167</v>
      </c>
      <c r="AC9" s="5"/>
      <c r="AD9" s="75" t="s">
        <v>167</v>
      </c>
      <c r="AE9" s="75" t="s">
        <v>167</v>
      </c>
      <c r="AF9" s="75" t="s">
        <v>167</v>
      </c>
      <c r="AG9" s="39" t="s">
        <v>169</v>
      </c>
      <c r="AH9" s="75" t="s">
        <v>167</v>
      </c>
      <c r="AI9" s="75" t="s">
        <v>167</v>
      </c>
      <c r="AJ9" s="5"/>
      <c r="AK9" s="75" t="s">
        <v>167</v>
      </c>
      <c r="AL9" s="39" t="s">
        <v>169</v>
      </c>
      <c r="AM9" s="75" t="s">
        <v>167</v>
      </c>
      <c r="AN9" s="75" t="s">
        <v>167</v>
      </c>
      <c r="AO9" s="75" t="s">
        <v>167</v>
      </c>
      <c r="AP9" s="39" t="s">
        <v>169</v>
      </c>
      <c r="AQ9" s="5"/>
      <c r="AR9" s="94"/>
      <c r="AS9" s="94"/>
      <c r="AT9" s="94"/>
      <c r="AU9" s="94"/>
      <c r="AV9" s="94"/>
      <c r="AW9" s="94"/>
      <c r="AX9" s="5"/>
      <c r="AY9" s="94"/>
      <c r="AZ9" s="94"/>
      <c r="BA9" s="94"/>
      <c r="BB9" s="94"/>
      <c r="BC9" s="94"/>
      <c r="BD9" s="94"/>
      <c r="BE9" s="5"/>
    </row>
    <row r="10" spans="1:57" ht="17.649999999999999" customHeight="1" thickBot="1" x14ac:dyDescent="0.3">
      <c r="A10" s="109" t="s">
        <v>431</v>
      </c>
      <c r="B10" s="40" t="str">
        <f t="shared" ref="B10:G10" si="0">ADDRESS(ROW(B8),COLUMN(B8),4)&amp;"+"&amp;ADDRESS(ROW(B9),COLUMN(B8),4)&amp;""</f>
        <v>B8+B9</v>
      </c>
      <c r="C10" s="40" t="str">
        <f t="shared" si="0"/>
        <v>C8+C9</v>
      </c>
      <c r="D10" s="40" t="str">
        <f t="shared" si="0"/>
        <v>D8+D9</v>
      </c>
      <c r="E10" s="40" t="str">
        <f t="shared" si="0"/>
        <v>E8+E9</v>
      </c>
      <c r="F10" s="40" t="str">
        <f t="shared" si="0"/>
        <v>F8+F9</v>
      </c>
      <c r="G10" s="40" t="str">
        <f t="shared" si="0"/>
        <v>G8+G9</v>
      </c>
      <c r="H10" s="1"/>
      <c r="I10" s="49" t="s">
        <v>479</v>
      </c>
      <c r="J10" s="49" t="s">
        <v>120</v>
      </c>
      <c r="K10" s="49" t="s">
        <v>334</v>
      </c>
      <c r="L10" s="140" t="s">
        <v>480</v>
      </c>
      <c r="M10" s="49" t="s">
        <v>401</v>
      </c>
      <c r="N10" s="49" t="s">
        <v>334</v>
      </c>
      <c r="O10" s="5"/>
      <c r="V10" s="5"/>
      <c r="W10" s="75" t="s">
        <v>167</v>
      </c>
      <c r="X10" s="75" t="s">
        <v>167</v>
      </c>
      <c r="Y10" s="75" t="s">
        <v>167</v>
      </c>
      <c r="Z10" s="75" t="s">
        <v>167</v>
      </c>
      <c r="AA10" s="75" t="s">
        <v>167</v>
      </c>
      <c r="AB10" s="75" t="s">
        <v>167</v>
      </c>
      <c r="AC10" s="5"/>
      <c r="AD10" s="75" t="s">
        <v>167</v>
      </c>
      <c r="AE10" s="75" t="s">
        <v>167</v>
      </c>
      <c r="AF10" s="75" t="s">
        <v>167</v>
      </c>
      <c r="AG10" s="39" t="s">
        <v>169</v>
      </c>
      <c r="AH10" s="75" t="s">
        <v>167</v>
      </c>
      <c r="AI10" s="75" t="s">
        <v>167</v>
      </c>
      <c r="AJ10" s="5"/>
      <c r="AK10" s="75" t="s">
        <v>167</v>
      </c>
      <c r="AL10" s="39" t="s">
        <v>169</v>
      </c>
      <c r="AM10" s="75" t="s">
        <v>167</v>
      </c>
      <c r="AN10" s="75" t="s">
        <v>167</v>
      </c>
      <c r="AO10" s="75" t="s">
        <v>167</v>
      </c>
      <c r="AP10" s="39" t="s">
        <v>169</v>
      </c>
      <c r="AQ10" s="5"/>
      <c r="AR10" s="94"/>
      <c r="AS10" s="94"/>
      <c r="AT10" s="94"/>
      <c r="AU10" s="94"/>
      <c r="AV10" s="94"/>
      <c r="AW10" s="94"/>
      <c r="AX10" s="5"/>
      <c r="AY10" s="94"/>
      <c r="AZ10" s="94"/>
      <c r="BA10" s="94"/>
      <c r="BB10" s="94"/>
      <c r="BC10" s="94"/>
      <c r="BD10" s="94"/>
      <c r="BE10" s="5"/>
    </row>
    <row r="11" spans="1:57" ht="15.75" x14ac:dyDescent="0.25">
      <c r="H11" s="1"/>
      <c r="I11" s="49"/>
      <c r="J11" s="49"/>
      <c r="K11" s="49"/>
      <c r="L11" s="49"/>
      <c r="M11" s="49"/>
      <c r="N11" s="49"/>
      <c r="O11" s="5"/>
      <c r="V11" s="5"/>
      <c r="W11" s="11"/>
      <c r="X11" s="11"/>
      <c r="Y11" s="11"/>
      <c r="Z11" s="11"/>
      <c r="AA11" s="11"/>
      <c r="AB11" s="11"/>
      <c r="AC11" s="5"/>
      <c r="AD11" s="11"/>
      <c r="AE11" s="11"/>
      <c r="AF11" s="11"/>
      <c r="AG11" s="11"/>
      <c r="AH11" s="11"/>
      <c r="AI11" s="11"/>
      <c r="AJ11" s="5"/>
      <c r="AK11" s="11"/>
      <c r="AL11" s="11"/>
      <c r="AM11" s="11"/>
      <c r="AN11" s="11"/>
      <c r="AO11" s="11"/>
      <c r="AP11" s="11"/>
      <c r="AQ11" s="5"/>
      <c r="AR11" s="94"/>
      <c r="AS11" s="94"/>
      <c r="AT11" s="94"/>
      <c r="AU11" s="94"/>
      <c r="AV11" s="94"/>
      <c r="AW11" s="94"/>
      <c r="AX11" s="5"/>
      <c r="AY11" s="94"/>
      <c r="AZ11" s="94"/>
      <c r="BA11" s="94"/>
      <c r="BB11" s="94"/>
      <c r="BC11" s="94"/>
      <c r="BD11" s="94"/>
      <c r="BE11" s="5"/>
    </row>
    <row r="12" spans="1:57" ht="15.75" x14ac:dyDescent="0.25">
      <c r="A12" s="4" t="s">
        <v>972</v>
      </c>
      <c r="B12" s="4"/>
      <c r="C12" s="4"/>
      <c r="D12" s="4"/>
      <c r="E12" s="4"/>
      <c r="F12" s="4"/>
      <c r="G12" s="4"/>
      <c r="H12" s="81"/>
      <c r="I12" s="49"/>
      <c r="J12" s="49"/>
      <c r="K12" s="49"/>
      <c r="L12" s="49"/>
      <c r="M12" s="49"/>
      <c r="N12" s="49"/>
      <c r="O12" s="5"/>
      <c r="V12" s="5"/>
      <c r="W12" s="75" t="s">
        <v>167</v>
      </c>
      <c r="X12" s="75" t="s">
        <v>167</v>
      </c>
      <c r="Y12" s="75" t="s">
        <v>167</v>
      </c>
      <c r="Z12" s="75" t="s">
        <v>167</v>
      </c>
      <c r="AA12" s="75" t="s">
        <v>167</v>
      </c>
      <c r="AB12" s="75" t="s">
        <v>167</v>
      </c>
      <c r="AC12" s="5"/>
      <c r="AD12" s="75" t="s">
        <v>167</v>
      </c>
      <c r="AE12" s="75" t="s">
        <v>167</v>
      </c>
      <c r="AF12" s="75" t="s">
        <v>167</v>
      </c>
      <c r="AG12" s="39" t="s">
        <v>169</v>
      </c>
      <c r="AH12" s="75" t="s">
        <v>167</v>
      </c>
      <c r="AI12" s="75" t="s">
        <v>167</v>
      </c>
      <c r="AJ12" s="5"/>
      <c r="AK12" s="75" t="s">
        <v>167</v>
      </c>
      <c r="AL12" s="39" t="s">
        <v>169</v>
      </c>
      <c r="AM12" s="75" t="s">
        <v>167</v>
      </c>
      <c r="AN12" s="75" t="s">
        <v>167</v>
      </c>
      <c r="AO12" s="75" t="s">
        <v>167</v>
      </c>
      <c r="AP12" s="39" t="s">
        <v>169</v>
      </c>
      <c r="AQ12" s="5"/>
      <c r="AR12" s="94"/>
      <c r="AS12" s="94"/>
      <c r="AT12" s="94"/>
      <c r="AU12" s="94"/>
      <c r="AV12" s="94"/>
      <c r="AW12" s="94"/>
      <c r="AX12" s="5"/>
      <c r="AY12" s="94"/>
      <c r="AZ12" s="94"/>
      <c r="BA12" s="94"/>
      <c r="BB12" s="94"/>
      <c r="BC12" s="94"/>
      <c r="BD12" s="94"/>
      <c r="BE12" s="5"/>
    </row>
    <row r="13" spans="1:57" s="179" customFormat="1" ht="26.25" x14ac:dyDescent="0.25">
      <c r="A13" s="156" t="s">
        <v>481</v>
      </c>
      <c r="B13" s="9" t="s">
        <v>327</v>
      </c>
      <c r="C13" s="9" t="s">
        <v>328</v>
      </c>
      <c r="D13" s="9" t="s">
        <v>329</v>
      </c>
      <c r="E13" s="9" t="s">
        <v>330</v>
      </c>
      <c r="F13" s="9" t="s">
        <v>331</v>
      </c>
      <c r="G13" s="9" t="s">
        <v>332</v>
      </c>
      <c r="H13" s="180"/>
      <c r="I13" s="140"/>
      <c r="J13" s="140"/>
      <c r="K13" s="140"/>
      <c r="L13" s="140"/>
      <c r="M13" s="140"/>
      <c r="N13" s="140"/>
      <c r="O13" s="181"/>
      <c r="V13" s="181"/>
      <c r="W13" s="178" t="s">
        <v>167</v>
      </c>
      <c r="X13" s="178" t="s">
        <v>167</v>
      </c>
      <c r="Y13" s="178" t="s">
        <v>167</v>
      </c>
      <c r="Z13" s="178" t="s">
        <v>167</v>
      </c>
      <c r="AA13" s="178" t="s">
        <v>167</v>
      </c>
      <c r="AB13" s="178" t="s">
        <v>167</v>
      </c>
      <c r="AC13" s="181"/>
      <c r="AD13" s="178" t="s">
        <v>167</v>
      </c>
      <c r="AE13" s="178" t="s">
        <v>167</v>
      </c>
      <c r="AF13" s="178" t="s">
        <v>167</v>
      </c>
      <c r="AG13" s="182" t="s">
        <v>169</v>
      </c>
      <c r="AH13" s="178" t="s">
        <v>167</v>
      </c>
      <c r="AI13" s="178" t="s">
        <v>167</v>
      </c>
      <c r="AJ13" s="181"/>
      <c r="AK13" s="178" t="s">
        <v>167</v>
      </c>
      <c r="AL13" s="182" t="s">
        <v>169</v>
      </c>
      <c r="AM13" s="178" t="s">
        <v>167</v>
      </c>
      <c r="AN13" s="178" t="s">
        <v>167</v>
      </c>
      <c r="AO13" s="178" t="s">
        <v>167</v>
      </c>
      <c r="AP13" s="182" t="s">
        <v>169</v>
      </c>
      <c r="AQ13" s="181"/>
      <c r="AR13" s="183"/>
      <c r="AS13" s="183"/>
      <c r="AT13" s="183"/>
      <c r="AU13" s="183"/>
      <c r="AV13" s="183"/>
      <c r="AW13" s="183"/>
      <c r="AX13" s="181"/>
      <c r="AY13" s="183"/>
      <c r="AZ13" s="183"/>
      <c r="BA13" s="183"/>
      <c r="BB13" s="183"/>
      <c r="BC13" s="183"/>
      <c r="BD13" s="183"/>
      <c r="BE13" s="181"/>
    </row>
    <row r="14" spans="1:57" ht="15.75" x14ac:dyDescent="0.25">
      <c r="A14" t="s">
        <v>482</v>
      </c>
      <c r="B14" s="240" t="s">
        <v>58</v>
      </c>
      <c r="C14" s="85" t="s">
        <v>58</v>
      </c>
      <c r="D14" s="85" t="s">
        <v>58</v>
      </c>
      <c r="E14" s="85" t="s">
        <v>58</v>
      </c>
      <c r="F14" s="85" t="s">
        <v>58</v>
      </c>
      <c r="G14" s="85" t="s">
        <v>58</v>
      </c>
      <c r="H14" s="1"/>
      <c r="I14" s="49" t="s">
        <v>485</v>
      </c>
      <c r="J14" s="49" t="s">
        <v>108</v>
      </c>
      <c r="K14" s="49" t="s">
        <v>334</v>
      </c>
      <c r="L14" s="49" t="s">
        <v>476</v>
      </c>
      <c r="M14" s="49" t="s">
        <v>401</v>
      </c>
      <c r="N14" s="49" t="s">
        <v>339</v>
      </c>
      <c r="O14" s="5"/>
      <c r="V14" s="5"/>
      <c r="W14" s="75" t="s">
        <v>167</v>
      </c>
      <c r="X14" s="75" t="s">
        <v>167</v>
      </c>
      <c r="Y14" s="75" t="s">
        <v>167</v>
      </c>
      <c r="Z14" s="75" t="s">
        <v>167</v>
      </c>
      <c r="AA14" s="75" t="s">
        <v>167</v>
      </c>
      <c r="AB14" s="75" t="s">
        <v>167</v>
      </c>
      <c r="AC14" s="5"/>
      <c r="AD14" s="75" t="s">
        <v>167</v>
      </c>
      <c r="AE14" s="75" t="s">
        <v>167</v>
      </c>
      <c r="AF14" s="75" t="s">
        <v>167</v>
      </c>
      <c r="AG14" s="39" t="s">
        <v>169</v>
      </c>
      <c r="AH14" s="75" t="s">
        <v>167</v>
      </c>
      <c r="AI14" s="75" t="s">
        <v>167</v>
      </c>
      <c r="AJ14" s="5"/>
      <c r="AK14" s="75" t="s">
        <v>167</v>
      </c>
      <c r="AL14" s="39" t="s">
        <v>169</v>
      </c>
      <c r="AM14" s="75" t="s">
        <v>167</v>
      </c>
      <c r="AN14" s="75" t="s">
        <v>167</v>
      </c>
      <c r="AO14" s="75" t="s">
        <v>167</v>
      </c>
      <c r="AP14" s="39" t="s">
        <v>169</v>
      </c>
      <c r="AQ14" s="5"/>
      <c r="AR14" s="94"/>
      <c r="AS14" s="94"/>
      <c r="AT14" s="94"/>
      <c r="AU14" s="94"/>
      <c r="AV14" s="94"/>
      <c r="AW14" s="94"/>
      <c r="AX14" s="5"/>
      <c r="AY14" s="94"/>
      <c r="AZ14" s="94"/>
      <c r="BA14" s="94"/>
      <c r="BB14" s="94"/>
      <c r="BC14" s="94"/>
      <c r="BD14" s="94"/>
      <c r="BE14" s="5"/>
    </row>
    <row r="15" spans="1:57" ht="16.5" thickBot="1" x14ac:dyDescent="0.3">
      <c r="A15" t="s">
        <v>484</v>
      </c>
      <c r="B15" s="240" t="s">
        <v>58</v>
      </c>
      <c r="C15" s="85" t="s">
        <v>58</v>
      </c>
      <c r="D15" s="85" t="s">
        <v>58</v>
      </c>
      <c r="E15" s="85" t="s">
        <v>58</v>
      </c>
      <c r="F15" s="85" t="s">
        <v>58</v>
      </c>
      <c r="G15" s="85" t="s">
        <v>58</v>
      </c>
      <c r="H15" s="1"/>
      <c r="I15" s="49" t="s">
        <v>483</v>
      </c>
      <c r="J15" s="49" t="s">
        <v>108</v>
      </c>
      <c r="K15" s="49" t="s">
        <v>334</v>
      </c>
      <c r="L15" s="49" t="s">
        <v>476</v>
      </c>
      <c r="M15" s="49" t="s">
        <v>401</v>
      </c>
      <c r="N15" s="49" t="s">
        <v>339</v>
      </c>
      <c r="O15" s="5"/>
      <c r="V15" s="5"/>
      <c r="W15" s="75" t="s">
        <v>167</v>
      </c>
      <c r="X15" s="75" t="s">
        <v>167</v>
      </c>
      <c r="Y15" s="75" t="s">
        <v>167</v>
      </c>
      <c r="Z15" s="75" t="s">
        <v>167</v>
      </c>
      <c r="AA15" s="75" t="s">
        <v>167</v>
      </c>
      <c r="AB15" s="75" t="s">
        <v>167</v>
      </c>
      <c r="AC15" s="5"/>
      <c r="AD15" s="75" t="s">
        <v>167</v>
      </c>
      <c r="AE15" s="75" t="s">
        <v>167</v>
      </c>
      <c r="AF15" s="75" t="s">
        <v>167</v>
      </c>
      <c r="AG15" s="39" t="s">
        <v>169</v>
      </c>
      <c r="AH15" s="75" t="s">
        <v>167</v>
      </c>
      <c r="AI15" s="75" t="s">
        <v>167</v>
      </c>
      <c r="AJ15" s="5"/>
      <c r="AK15" s="75" t="s">
        <v>167</v>
      </c>
      <c r="AL15" s="39" t="s">
        <v>169</v>
      </c>
      <c r="AM15" s="75" t="s">
        <v>167</v>
      </c>
      <c r="AN15" s="75" t="s">
        <v>167</v>
      </c>
      <c r="AO15" s="75" t="s">
        <v>167</v>
      </c>
      <c r="AP15" s="39" t="s">
        <v>169</v>
      </c>
      <c r="AQ15" s="5"/>
      <c r="AR15" s="94"/>
      <c r="AS15" s="94"/>
      <c r="AT15" s="94"/>
      <c r="AU15" s="94"/>
      <c r="AV15" s="94"/>
      <c r="AW15" s="94"/>
      <c r="AX15" s="5"/>
      <c r="AY15" s="94"/>
      <c r="AZ15" s="94"/>
      <c r="BA15" s="94"/>
      <c r="BB15" s="94"/>
      <c r="BC15" s="94"/>
      <c r="BD15" s="94"/>
      <c r="BE15" s="5"/>
    </row>
    <row r="16" spans="1:57" ht="16.5" thickBot="1" x14ac:dyDescent="0.3">
      <c r="A16" s="109" t="s">
        <v>486</v>
      </c>
      <c r="B16" s="40" t="str">
        <f>ADDRESS(ROW(B14),COLUMN(B14),4)&amp;"+"&amp;ADDRESS(ROW(B15),COLUMN(B14),4)&amp;""</f>
        <v>B14+B15</v>
      </c>
      <c r="C16" s="89" t="str">
        <f>ADDRESS(ROW(C14),COLUMN(C14),4)&amp;"+"&amp;ADDRESS(ROW(C15),COLUMN(C14),4)&amp;""</f>
        <v>C14+C15</v>
      </c>
      <c r="D16" s="89" t="str">
        <f t="shared" ref="D16:G16" si="1">ADDRESS(ROW(D14),COLUMN(D14),4)&amp;"+"&amp;ADDRESS(ROW(D15),COLUMN(D14),4)&amp;""</f>
        <v>D14+D15</v>
      </c>
      <c r="E16" s="89" t="str">
        <f t="shared" si="1"/>
        <v>E14+E15</v>
      </c>
      <c r="F16" s="89" t="str">
        <f t="shared" si="1"/>
        <v>F14+F15</v>
      </c>
      <c r="G16" s="89" t="str">
        <f t="shared" si="1"/>
        <v>G14+G15</v>
      </c>
      <c r="H16" s="1"/>
      <c r="I16" s="49" t="s">
        <v>487</v>
      </c>
      <c r="J16" s="49" t="s">
        <v>108</v>
      </c>
      <c r="K16" s="49" t="s">
        <v>334</v>
      </c>
      <c r="L16" s="49" t="s">
        <v>476</v>
      </c>
      <c r="M16" s="49" t="s">
        <v>401</v>
      </c>
      <c r="N16" s="49" t="s">
        <v>339</v>
      </c>
      <c r="O16" s="5"/>
      <c r="V16" s="5"/>
      <c r="W16" s="75" t="s">
        <v>167</v>
      </c>
      <c r="X16" s="75" t="s">
        <v>167</v>
      </c>
      <c r="Y16" s="75" t="s">
        <v>167</v>
      </c>
      <c r="Z16" s="75" t="s">
        <v>167</v>
      </c>
      <c r="AA16" s="75" t="s">
        <v>167</v>
      </c>
      <c r="AB16" s="75" t="s">
        <v>167</v>
      </c>
      <c r="AC16" s="5"/>
      <c r="AD16" s="75" t="s">
        <v>167</v>
      </c>
      <c r="AE16" s="75" t="s">
        <v>167</v>
      </c>
      <c r="AF16" s="75" t="s">
        <v>167</v>
      </c>
      <c r="AG16" s="39" t="s">
        <v>169</v>
      </c>
      <c r="AH16" s="75" t="s">
        <v>167</v>
      </c>
      <c r="AI16" s="75" t="s">
        <v>167</v>
      </c>
      <c r="AJ16" s="5"/>
      <c r="AK16" s="75" t="s">
        <v>167</v>
      </c>
      <c r="AL16" s="39" t="s">
        <v>169</v>
      </c>
      <c r="AM16" s="75" t="s">
        <v>167</v>
      </c>
      <c r="AN16" s="75" t="s">
        <v>167</v>
      </c>
      <c r="AO16" s="75" t="s">
        <v>167</v>
      </c>
      <c r="AP16" s="39" t="s">
        <v>169</v>
      </c>
      <c r="AQ16" s="5"/>
      <c r="AR16" s="94"/>
      <c r="AS16" s="94"/>
      <c r="AT16" s="94"/>
      <c r="AU16" s="94"/>
      <c r="AV16" s="94"/>
      <c r="AW16" s="94"/>
      <c r="AX16" s="5"/>
      <c r="AY16" s="94"/>
      <c r="AZ16" s="94"/>
      <c r="BA16" s="94"/>
      <c r="BB16" s="94"/>
      <c r="BC16" s="94"/>
      <c r="BD16" s="94"/>
      <c r="BE16" s="5"/>
    </row>
    <row r="17" spans="1:57" ht="15.75" x14ac:dyDescent="0.25">
      <c r="H17" s="1"/>
      <c r="I17" s="49"/>
      <c r="J17" s="49"/>
      <c r="K17" s="49"/>
      <c r="L17" s="49"/>
      <c r="M17" s="49"/>
      <c r="N17" s="49"/>
      <c r="O17" s="5"/>
      <c r="V17" s="5"/>
      <c r="W17" s="11"/>
      <c r="X17" s="11"/>
      <c r="Y17" s="11"/>
      <c r="Z17" s="11"/>
      <c r="AA17" s="11"/>
      <c r="AB17" s="11"/>
      <c r="AC17" s="5"/>
      <c r="AD17" s="11"/>
      <c r="AE17" s="11"/>
      <c r="AF17" s="11"/>
      <c r="AG17" s="11"/>
      <c r="AH17" s="11"/>
      <c r="AI17" s="11"/>
      <c r="AJ17" s="5"/>
      <c r="AK17" s="11"/>
      <c r="AL17" s="11"/>
      <c r="AM17" s="11"/>
      <c r="AN17" s="11"/>
      <c r="AO17" s="11"/>
      <c r="AP17" s="11"/>
      <c r="AQ17" s="5"/>
      <c r="AR17" s="94"/>
      <c r="AS17" s="94"/>
      <c r="AT17" s="94"/>
      <c r="AU17" s="94"/>
      <c r="AV17" s="94"/>
      <c r="AW17" s="94"/>
      <c r="AX17" s="5"/>
      <c r="AY17" s="94"/>
      <c r="AZ17" s="94"/>
      <c r="BA17" s="94"/>
      <c r="BB17" s="94"/>
      <c r="BC17" s="94"/>
      <c r="BD17" s="94"/>
      <c r="BE17" s="5"/>
    </row>
    <row r="18" spans="1:57" ht="15.75" x14ac:dyDescent="0.25">
      <c r="A18" s="4" t="s">
        <v>973</v>
      </c>
      <c r="B18" s="4"/>
      <c r="C18" s="4"/>
      <c r="D18" s="4"/>
      <c r="E18" s="4"/>
      <c r="F18" s="4"/>
      <c r="G18" s="4"/>
      <c r="H18" s="1"/>
      <c r="I18" s="49"/>
      <c r="J18" s="49"/>
      <c r="K18" s="49"/>
      <c r="L18" s="49"/>
      <c r="M18" s="49"/>
      <c r="N18" s="49"/>
      <c r="O18" s="5"/>
      <c r="V18" s="5"/>
      <c r="W18" s="75" t="s">
        <v>167</v>
      </c>
      <c r="X18" s="75" t="s">
        <v>167</v>
      </c>
      <c r="Y18" s="75" t="s">
        <v>167</v>
      </c>
      <c r="Z18" s="75" t="s">
        <v>167</v>
      </c>
      <c r="AA18" s="75" t="s">
        <v>167</v>
      </c>
      <c r="AB18" s="75" t="s">
        <v>167</v>
      </c>
      <c r="AC18" s="5"/>
      <c r="AD18" s="75" t="s">
        <v>167</v>
      </c>
      <c r="AE18" s="75" t="s">
        <v>167</v>
      </c>
      <c r="AF18" s="75" t="s">
        <v>167</v>
      </c>
      <c r="AG18" s="39" t="s">
        <v>169</v>
      </c>
      <c r="AH18" s="75" t="s">
        <v>167</v>
      </c>
      <c r="AI18" s="75" t="s">
        <v>167</v>
      </c>
      <c r="AJ18" s="5"/>
      <c r="AK18" s="75" t="s">
        <v>167</v>
      </c>
      <c r="AL18" s="39" t="s">
        <v>169</v>
      </c>
      <c r="AM18" s="75" t="s">
        <v>167</v>
      </c>
      <c r="AN18" s="75" t="s">
        <v>167</v>
      </c>
      <c r="AO18" s="75" t="s">
        <v>167</v>
      </c>
      <c r="AP18" s="39" t="s">
        <v>169</v>
      </c>
      <c r="AQ18" s="5"/>
      <c r="AR18" s="94"/>
      <c r="AS18" s="94"/>
      <c r="AT18" s="94"/>
      <c r="AU18" s="94"/>
      <c r="AV18" s="94"/>
      <c r="AW18" s="94"/>
      <c r="AX18" s="5"/>
      <c r="AY18" s="94"/>
      <c r="AZ18" s="94"/>
      <c r="BA18" s="94"/>
      <c r="BB18" s="94"/>
      <c r="BC18" s="94"/>
      <c r="BD18" s="94"/>
      <c r="BE18" s="5"/>
    </row>
    <row r="19" spans="1:57" s="179" customFormat="1" ht="15.75" x14ac:dyDescent="0.25">
      <c r="B19" s="9" t="s">
        <v>327</v>
      </c>
      <c r="C19" s="9" t="s">
        <v>328</v>
      </c>
      <c r="D19" s="9" t="s">
        <v>329</v>
      </c>
      <c r="E19" s="9" t="s">
        <v>330</v>
      </c>
      <c r="F19" s="9" t="s">
        <v>331</v>
      </c>
      <c r="G19" s="9" t="s">
        <v>332</v>
      </c>
      <c r="H19" s="180"/>
      <c r="I19" s="140"/>
      <c r="J19" s="140"/>
      <c r="K19" s="140"/>
      <c r="L19" s="140"/>
      <c r="M19" s="140"/>
      <c r="N19" s="140"/>
      <c r="O19" s="181"/>
      <c r="V19" s="181"/>
      <c r="W19" s="178" t="s">
        <v>167</v>
      </c>
      <c r="X19" s="178" t="s">
        <v>167</v>
      </c>
      <c r="Y19" s="178" t="s">
        <v>167</v>
      </c>
      <c r="Z19" s="178" t="s">
        <v>167</v>
      </c>
      <c r="AA19" s="178" t="s">
        <v>167</v>
      </c>
      <c r="AB19" s="178" t="s">
        <v>167</v>
      </c>
      <c r="AC19" s="181"/>
      <c r="AD19" s="178" t="s">
        <v>167</v>
      </c>
      <c r="AE19" s="178" t="s">
        <v>167</v>
      </c>
      <c r="AF19" s="178" t="s">
        <v>167</v>
      </c>
      <c r="AG19" s="182" t="s">
        <v>169</v>
      </c>
      <c r="AH19" s="178" t="s">
        <v>167</v>
      </c>
      <c r="AI19" s="178" t="s">
        <v>167</v>
      </c>
      <c r="AJ19" s="181"/>
      <c r="AK19" s="178" t="s">
        <v>167</v>
      </c>
      <c r="AL19" s="182" t="s">
        <v>169</v>
      </c>
      <c r="AM19" s="178" t="s">
        <v>167</v>
      </c>
      <c r="AN19" s="178" t="s">
        <v>167</v>
      </c>
      <c r="AO19" s="178" t="s">
        <v>167</v>
      </c>
      <c r="AP19" s="182" t="s">
        <v>169</v>
      </c>
      <c r="AQ19" s="181"/>
      <c r="AR19" s="183"/>
      <c r="AS19" s="183"/>
      <c r="AT19" s="183"/>
      <c r="AU19" s="183"/>
      <c r="AV19" s="183"/>
      <c r="AW19" s="183"/>
      <c r="AX19" s="181"/>
      <c r="AY19" s="183"/>
      <c r="AZ19" s="183"/>
      <c r="BA19" s="183"/>
      <c r="BB19" s="183"/>
      <c r="BC19" s="183"/>
      <c r="BD19" s="183"/>
      <c r="BE19" s="181"/>
    </row>
    <row r="20" spans="1:57" ht="15.75" x14ac:dyDescent="0.25">
      <c r="A20" t="s">
        <v>488</v>
      </c>
      <c r="B20" s="240" t="s">
        <v>58</v>
      </c>
      <c r="C20" s="85" t="s">
        <v>58</v>
      </c>
      <c r="D20" s="85" t="s">
        <v>58</v>
      </c>
      <c r="E20" s="85" t="s">
        <v>58</v>
      </c>
      <c r="F20" s="85" t="s">
        <v>58</v>
      </c>
      <c r="G20" s="85" t="s">
        <v>58</v>
      </c>
      <c r="H20" s="1"/>
      <c r="I20" s="49" t="s">
        <v>489</v>
      </c>
      <c r="J20" s="49" t="s">
        <v>108</v>
      </c>
      <c r="K20" s="49" t="s">
        <v>334</v>
      </c>
      <c r="L20" s="49" t="s">
        <v>476</v>
      </c>
      <c r="M20" s="49" t="s">
        <v>401</v>
      </c>
      <c r="N20" s="49" t="s">
        <v>339</v>
      </c>
      <c r="O20" s="5"/>
      <c r="V20" s="5"/>
      <c r="W20" s="75" t="s">
        <v>167</v>
      </c>
      <c r="X20" s="75" t="s">
        <v>167</v>
      </c>
      <c r="Y20" s="75" t="s">
        <v>167</v>
      </c>
      <c r="Z20" s="75" t="s">
        <v>167</v>
      </c>
      <c r="AA20" s="75" t="s">
        <v>167</v>
      </c>
      <c r="AB20" s="75" t="s">
        <v>167</v>
      </c>
      <c r="AC20" s="5"/>
      <c r="AD20" s="75" t="s">
        <v>167</v>
      </c>
      <c r="AE20" s="75" t="s">
        <v>167</v>
      </c>
      <c r="AF20" s="75" t="s">
        <v>167</v>
      </c>
      <c r="AG20" s="39" t="s">
        <v>169</v>
      </c>
      <c r="AH20" s="75" t="s">
        <v>167</v>
      </c>
      <c r="AI20" s="75" t="s">
        <v>167</v>
      </c>
      <c r="AJ20" s="5"/>
      <c r="AK20" s="75" t="s">
        <v>167</v>
      </c>
      <c r="AL20" s="39" t="s">
        <v>169</v>
      </c>
      <c r="AM20" s="75" t="s">
        <v>167</v>
      </c>
      <c r="AN20" s="75" t="s">
        <v>167</v>
      </c>
      <c r="AO20" s="75" t="s">
        <v>167</v>
      </c>
      <c r="AP20" s="39" t="s">
        <v>169</v>
      </c>
      <c r="AQ20" s="5"/>
      <c r="AR20" s="94"/>
      <c r="AS20" s="94"/>
      <c r="AT20" s="94"/>
      <c r="AU20" s="94"/>
      <c r="AV20" s="94"/>
      <c r="AW20" s="94"/>
      <c r="AX20" s="5"/>
      <c r="AY20" s="94"/>
      <c r="AZ20" s="94"/>
      <c r="BA20" s="94"/>
      <c r="BB20" s="94"/>
      <c r="BC20" s="94"/>
      <c r="BD20" s="94"/>
      <c r="BE20" s="5"/>
    </row>
    <row r="21" spans="1:57" ht="16.5" thickBot="1" x14ac:dyDescent="0.3">
      <c r="A21" t="s">
        <v>484</v>
      </c>
      <c r="B21" s="42" t="str">
        <f>"= "&amp;ADDRESS(ROW(B15),COLUMN(B15),4)</f>
        <v>= B15</v>
      </c>
      <c r="C21" s="42" t="str">
        <f>"= "&amp;ADDRESS(ROW(C15),COLUMN(C15),4)</f>
        <v>= C15</v>
      </c>
      <c r="D21" s="42" t="str">
        <f t="shared" ref="D21:G21" si="2">"= "&amp;ADDRESS(ROW(D15),COLUMN(D15),4)</f>
        <v>= D15</v>
      </c>
      <c r="E21" s="42" t="str">
        <f t="shared" si="2"/>
        <v>= E15</v>
      </c>
      <c r="F21" s="42" t="str">
        <f t="shared" si="2"/>
        <v>= F15</v>
      </c>
      <c r="G21" s="42" t="str">
        <f t="shared" si="2"/>
        <v>= G15</v>
      </c>
      <c r="H21" s="1"/>
      <c r="I21" s="49" t="s">
        <v>483</v>
      </c>
      <c r="J21" s="49" t="s">
        <v>108</v>
      </c>
      <c r="K21" s="49" t="s">
        <v>334</v>
      </c>
      <c r="L21" s="49" t="s">
        <v>476</v>
      </c>
      <c r="M21" s="49" t="s">
        <v>401</v>
      </c>
      <c r="N21" s="49" t="s">
        <v>339</v>
      </c>
      <c r="O21" s="5"/>
      <c r="V21" s="5"/>
      <c r="W21" s="75" t="s">
        <v>167</v>
      </c>
      <c r="X21" s="75" t="s">
        <v>167</v>
      </c>
      <c r="Y21" s="75" t="s">
        <v>167</v>
      </c>
      <c r="Z21" s="75" t="s">
        <v>167</v>
      </c>
      <c r="AA21" s="75" t="s">
        <v>167</v>
      </c>
      <c r="AB21" s="75" t="s">
        <v>167</v>
      </c>
      <c r="AC21" s="5"/>
      <c r="AD21" s="75" t="s">
        <v>167</v>
      </c>
      <c r="AE21" s="75" t="s">
        <v>167</v>
      </c>
      <c r="AF21" s="75" t="s">
        <v>167</v>
      </c>
      <c r="AG21" s="39" t="s">
        <v>169</v>
      </c>
      <c r="AH21" s="75" t="s">
        <v>167</v>
      </c>
      <c r="AI21" s="75" t="s">
        <v>167</v>
      </c>
      <c r="AJ21" s="5"/>
      <c r="AK21" s="75" t="s">
        <v>167</v>
      </c>
      <c r="AL21" s="39" t="s">
        <v>169</v>
      </c>
      <c r="AM21" s="75" t="s">
        <v>167</v>
      </c>
      <c r="AN21" s="75" t="s">
        <v>167</v>
      </c>
      <c r="AO21" s="75" t="s">
        <v>167</v>
      </c>
      <c r="AP21" s="39" t="s">
        <v>169</v>
      </c>
      <c r="AQ21" s="5"/>
      <c r="AR21" s="94"/>
      <c r="AS21" s="94"/>
      <c r="AT21" s="94"/>
      <c r="AU21" s="94"/>
      <c r="AV21" s="94"/>
      <c r="AW21" s="94"/>
      <c r="AX21" s="5"/>
      <c r="AY21" s="94"/>
      <c r="AZ21" s="94"/>
      <c r="BA21" s="94"/>
      <c r="BB21" s="94"/>
      <c r="BC21" s="94"/>
      <c r="BD21" s="94"/>
      <c r="BE21" s="5"/>
    </row>
    <row r="22" spans="1:57" ht="16.5" thickBot="1" x14ac:dyDescent="0.3">
      <c r="A22" s="109" t="s">
        <v>515</v>
      </c>
      <c r="B22" s="40" t="str">
        <f>ADDRESS(ROW(B20),COLUMN(B20),4)&amp;"+"&amp;ADDRESS(ROW(B21),COLUMN(B20),4)&amp;""</f>
        <v>B20+B21</v>
      </c>
      <c r="C22" s="40" t="str">
        <f>ADDRESS(ROW(C20),COLUMN(C20),4)&amp;"+"&amp;ADDRESS(ROW(C21),COLUMN(C20),4)&amp;""</f>
        <v>C20+C21</v>
      </c>
      <c r="D22" s="40" t="str">
        <f t="shared" ref="D22" si="3">ADDRESS(ROW(D20),COLUMN(D20),4)&amp;"+"&amp;ADDRESS(ROW(D21),COLUMN(D20),4)&amp;""</f>
        <v>D20+D21</v>
      </c>
      <c r="E22" s="40" t="str">
        <f t="shared" ref="E22" si="4">ADDRESS(ROW(E20),COLUMN(E20),4)&amp;"+"&amp;ADDRESS(ROW(E21),COLUMN(E20),4)&amp;""</f>
        <v>E20+E21</v>
      </c>
      <c r="F22" s="40" t="str">
        <f t="shared" ref="F22" si="5">ADDRESS(ROW(F20),COLUMN(F20),4)&amp;"+"&amp;ADDRESS(ROW(F21),COLUMN(F20),4)&amp;""</f>
        <v>F20+F21</v>
      </c>
      <c r="G22" s="40" t="str">
        <f t="shared" ref="G22" si="6">ADDRESS(ROW(G20),COLUMN(G20),4)&amp;"+"&amp;ADDRESS(ROW(G21),COLUMN(G20),4)&amp;""</f>
        <v>G20+G21</v>
      </c>
      <c r="H22" s="1"/>
      <c r="I22" s="49" t="s">
        <v>490</v>
      </c>
      <c r="J22" s="49" t="s">
        <v>108</v>
      </c>
      <c r="K22" s="49" t="s">
        <v>334</v>
      </c>
      <c r="L22" s="49" t="s">
        <v>476</v>
      </c>
      <c r="M22" s="49" t="s">
        <v>401</v>
      </c>
      <c r="N22" s="49" t="s">
        <v>339</v>
      </c>
      <c r="O22" s="5"/>
      <c r="V22" s="5"/>
      <c r="W22" s="75" t="s">
        <v>167</v>
      </c>
      <c r="X22" s="75" t="s">
        <v>167</v>
      </c>
      <c r="Y22" s="75" t="s">
        <v>167</v>
      </c>
      <c r="Z22" s="75" t="s">
        <v>167</v>
      </c>
      <c r="AA22" s="75" t="s">
        <v>167</v>
      </c>
      <c r="AB22" s="75" t="s">
        <v>167</v>
      </c>
      <c r="AC22" s="5"/>
      <c r="AD22" s="75" t="s">
        <v>167</v>
      </c>
      <c r="AE22" s="75" t="s">
        <v>167</v>
      </c>
      <c r="AF22" s="75" t="s">
        <v>167</v>
      </c>
      <c r="AG22" s="39" t="s">
        <v>169</v>
      </c>
      <c r="AH22" s="75" t="s">
        <v>167</v>
      </c>
      <c r="AI22" s="75" t="s">
        <v>167</v>
      </c>
      <c r="AJ22" s="5"/>
      <c r="AK22" s="75" t="s">
        <v>167</v>
      </c>
      <c r="AL22" s="39" t="s">
        <v>169</v>
      </c>
      <c r="AM22" s="75" t="s">
        <v>167</v>
      </c>
      <c r="AN22" s="75" t="s">
        <v>167</v>
      </c>
      <c r="AO22" s="75" t="s">
        <v>167</v>
      </c>
      <c r="AP22" s="39" t="s">
        <v>169</v>
      </c>
      <c r="AQ22" s="5"/>
      <c r="AR22" s="94"/>
      <c r="AS22" s="94"/>
      <c r="AT22" s="94"/>
      <c r="AU22" s="94"/>
      <c r="AV22" s="94"/>
      <c r="AW22" s="94"/>
      <c r="AX22" s="5"/>
      <c r="AY22" s="94"/>
      <c r="AZ22" s="94"/>
      <c r="BA22" s="94"/>
      <c r="BB22" s="94"/>
      <c r="BC22" s="94"/>
      <c r="BD22" s="94"/>
      <c r="BE22" s="5"/>
    </row>
    <row r="23" spans="1:57" ht="15.75" x14ac:dyDescent="0.25">
      <c r="H23" s="1"/>
      <c r="I23" s="49"/>
      <c r="J23" s="49"/>
      <c r="K23" s="49"/>
      <c r="L23" s="49"/>
      <c r="M23" s="49"/>
      <c r="N23" s="49"/>
      <c r="O23" s="5"/>
      <c r="V23" s="5"/>
      <c r="W23" s="11"/>
      <c r="X23" s="11"/>
      <c r="Y23" s="11"/>
      <c r="Z23" s="11"/>
      <c r="AA23" s="11"/>
      <c r="AB23" s="11"/>
      <c r="AC23" s="5"/>
      <c r="AD23" s="11"/>
      <c r="AE23" s="11"/>
      <c r="AF23" s="11"/>
      <c r="AG23" s="11"/>
      <c r="AH23" s="11"/>
      <c r="AI23" s="11"/>
      <c r="AJ23" s="5"/>
      <c r="AK23" s="11"/>
      <c r="AL23" s="11"/>
      <c r="AM23" s="11"/>
      <c r="AN23" s="11"/>
      <c r="AO23" s="11"/>
      <c r="AP23" s="11"/>
      <c r="AQ23" s="5"/>
      <c r="AR23" s="94"/>
      <c r="AS23" s="94"/>
      <c r="AT23" s="94"/>
      <c r="AU23" s="94"/>
      <c r="AV23" s="94"/>
      <c r="AW23" s="94"/>
      <c r="AX23" s="5"/>
      <c r="AY23" s="94"/>
      <c r="AZ23" s="94"/>
      <c r="BA23" s="94"/>
      <c r="BB23" s="94"/>
      <c r="BC23" s="94"/>
      <c r="BD23" s="94"/>
      <c r="BE23" s="5"/>
    </row>
    <row r="24" spans="1:57" ht="15.75" x14ac:dyDescent="0.25">
      <c r="A24" s="4" t="s">
        <v>516</v>
      </c>
      <c r="B24" s="4"/>
      <c r="C24" s="4"/>
      <c r="D24" s="4"/>
      <c r="E24" s="4"/>
      <c r="F24" s="4"/>
      <c r="G24" s="4"/>
      <c r="H24" s="81"/>
      <c r="I24" s="49"/>
      <c r="J24" s="49"/>
      <c r="K24" s="49"/>
      <c r="L24" s="49"/>
      <c r="M24" s="49"/>
      <c r="N24" s="49"/>
      <c r="O24" s="5"/>
      <c r="V24" s="5"/>
      <c r="W24" s="75" t="s">
        <v>167</v>
      </c>
      <c r="X24" s="75" t="s">
        <v>167</v>
      </c>
      <c r="Y24" s="75" t="s">
        <v>167</v>
      </c>
      <c r="Z24" s="75" t="s">
        <v>167</v>
      </c>
      <c r="AA24" s="75" t="s">
        <v>167</v>
      </c>
      <c r="AB24" s="75" t="s">
        <v>167</v>
      </c>
      <c r="AC24" s="5"/>
      <c r="AD24" s="75" t="s">
        <v>167</v>
      </c>
      <c r="AE24" s="75" t="s">
        <v>167</v>
      </c>
      <c r="AF24" s="75" t="s">
        <v>167</v>
      </c>
      <c r="AG24" s="39" t="s">
        <v>169</v>
      </c>
      <c r="AH24" s="75" t="s">
        <v>167</v>
      </c>
      <c r="AI24" s="75" t="s">
        <v>167</v>
      </c>
      <c r="AJ24" s="5"/>
      <c r="AK24" s="75" t="s">
        <v>167</v>
      </c>
      <c r="AL24" s="39" t="s">
        <v>169</v>
      </c>
      <c r="AM24" s="75" t="s">
        <v>167</v>
      </c>
      <c r="AN24" s="75" t="s">
        <v>167</v>
      </c>
      <c r="AO24" s="75" t="s">
        <v>167</v>
      </c>
      <c r="AP24" s="39" t="s">
        <v>169</v>
      </c>
      <c r="AQ24" s="5"/>
      <c r="AR24" s="94"/>
      <c r="AS24" s="94"/>
      <c r="AT24" s="94"/>
      <c r="AU24" s="94"/>
      <c r="AV24" s="94"/>
      <c r="AW24" s="94"/>
      <c r="AX24" s="5"/>
      <c r="AY24" s="94"/>
      <c r="AZ24" s="94"/>
      <c r="BA24" s="94"/>
      <c r="BB24" s="94"/>
      <c r="BC24" s="94"/>
      <c r="BD24" s="94"/>
      <c r="BE24" s="5"/>
    </row>
    <row r="25" spans="1:57" s="179" customFormat="1" ht="15.75" x14ac:dyDescent="0.25">
      <c r="A25" s="184"/>
      <c r="C25" s="9" t="s">
        <v>328</v>
      </c>
      <c r="D25" s="9" t="s">
        <v>329</v>
      </c>
      <c r="E25" s="9" t="s">
        <v>330</v>
      </c>
      <c r="F25" s="9" t="s">
        <v>331</v>
      </c>
      <c r="G25" s="9" t="s">
        <v>332</v>
      </c>
      <c r="H25" s="180"/>
      <c r="I25" s="140"/>
      <c r="J25" s="140"/>
      <c r="K25" s="140"/>
      <c r="L25" s="140"/>
      <c r="M25" s="140"/>
      <c r="N25" s="140"/>
      <c r="O25" s="181"/>
      <c r="V25" s="181"/>
      <c r="W25" s="178" t="s">
        <v>167</v>
      </c>
      <c r="X25" s="178" t="s">
        <v>167</v>
      </c>
      <c r="Y25" s="178" t="s">
        <v>167</v>
      </c>
      <c r="Z25" s="178" t="s">
        <v>167</v>
      </c>
      <c r="AA25" s="178" t="s">
        <v>167</v>
      </c>
      <c r="AB25" s="178" t="s">
        <v>167</v>
      </c>
      <c r="AC25" s="181"/>
      <c r="AD25" s="178" t="s">
        <v>167</v>
      </c>
      <c r="AE25" s="178" t="s">
        <v>167</v>
      </c>
      <c r="AF25" s="178" t="s">
        <v>167</v>
      </c>
      <c r="AG25" s="182" t="s">
        <v>169</v>
      </c>
      <c r="AH25" s="178" t="s">
        <v>167</v>
      </c>
      <c r="AI25" s="178" t="s">
        <v>167</v>
      </c>
      <c r="AJ25" s="181"/>
      <c r="AK25" s="178" t="s">
        <v>167</v>
      </c>
      <c r="AL25" s="182" t="s">
        <v>169</v>
      </c>
      <c r="AM25" s="178" t="s">
        <v>167</v>
      </c>
      <c r="AN25" s="178" t="s">
        <v>167</v>
      </c>
      <c r="AO25" s="178" t="s">
        <v>167</v>
      </c>
      <c r="AP25" s="182" t="s">
        <v>169</v>
      </c>
      <c r="AQ25" s="181"/>
      <c r="AR25" s="183"/>
      <c r="AS25" s="183"/>
      <c r="AT25" s="183"/>
      <c r="AU25" s="183"/>
      <c r="AV25" s="183"/>
      <c r="AW25" s="183"/>
      <c r="AX25" s="181"/>
      <c r="AY25" s="183"/>
      <c r="AZ25" s="183"/>
      <c r="BA25" s="183"/>
      <c r="BB25" s="183"/>
      <c r="BC25" s="183"/>
      <c r="BD25" s="183"/>
      <c r="BE25" s="181"/>
    </row>
    <row r="26" spans="1:57" ht="15.75" x14ac:dyDescent="0.25">
      <c r="A26" t="s">
        <v>517</v>
      </c>
      <c r="C26" s="73" t="s">
        <v>58</v>
      </c>
      <c r="D26" s="90" t="s">
        <v>58</v>
      </c>
      <c r="E26" s="90" t="s">
        <v>58</v>
      </c>
      <c r="F26" s="90" t="s">
        <v>58</v>
      </c>
      <c r="G26" s="90" t="s">
        <v>58</v>
      </c>
      <c r="H26" s="1"/>
      <c r="I26" s="49" t="s">
        <v>518</v>
      </c>
      <c r="J26" s="49" t="s">
        <v>108</v>
      </c>
      <c r="K26" s="49" t="s">
        <v>334</v>
      </c>
      <c r="L26" s="49" t="s">
        <v>476</v>
      </c>
      <c r="M26" s="49" t="s">
        <v>301</v>
      </c>
      <c r="N26" s="49" t="s">
        <v>339</v>
      </c>
      <c r="O26" s="5"/>
      <c r="V26" s="5"/>
      <c r="W26" s="75" t="s">
        <v>167</v>
      </c>
      <c r="X26" s="75" t="s">
        <v>167</v>
      </c>
      <c r="Y26" s="75" t="s">
        <v>167</v>
      </c>
      <c r="Z26" s="75" t="s">
        <v>167</v>
      </c>
      <c r="AA26" s="75" t="s">
        <v>167</v>
      </c>
      <c r="AB26" s="75" t="s">
        <v>167</v>
      </c>
      <c r="AC26" s="5"/>
      <c r="AD26" s="75" t="s">
        <v>167</v>
      </c>
      <c r="AE26" s="75" t="s">
        <v>167</v>
      </c>
      <c r="AF26" s="75" t="s">
        <v>167</v>
      </c>
      <c r="AG26" s="39" t="s">
        <v>169</v>
      </c>
      <c r="AH26" s="75" t="s">
        <v>167</v>
      </c>
      <c r="AI26" s="75" t="s">
        <v>167</v>
      </c>
      <c r="AJ26" s="5"/>
      <c r="AK26" s="75" t="s">
        <v>167</v>
      </c>
      <c r="AL26" s="39" t="s">
        <v>169</v>
      </c>
      <c r="AM26" s="75" t="s">
        <v>167</v>
      </c>
      <c r="AN26" s="75" t="s">
        <v>167</v>
      </c>
      <c r="AO26" s="75" t="s">
        <v>167</v>
      </c>
      <c r="AP26" s="39" t="s">
        <v>169</v>
      </c>
      <c r="AQ26" s="5"/>
      <c r="AR26" s="94"/>
      <c r="AS26" s="94"/>
      <c r="AT26" s="94"/>
      <c r="AU26" s="94"/>
      <c r="AV26" s="94"/>
      <c r="AW26" s="94"/>
      <c r="AX26" s="5"/>
      <c r="AY26" s="94"/>
      <c r="AZ26" s="94"/>
      <c r="BA26" s="94"/>
      <c r="BB26" s="94"/>
      <c r="BC26" s="94"/>
      <c r="BD26" s="94"/>
      <c r="BE26" s="5"/>
    </row>
    <row r="27" spans="1:57" ht="15.75" x14ac:dyDescent="0.25">
      <c r="A27" t="s">
        <v>519</v>
      </c>
      <c r="C27" s="85" t="s">
        <v>58</v>
      </c>
      <c r="D27" s="85" t="s">
        <v>58</v>
      </c>
      <c r="E27" s="85" t="s">
        <v>58</v>
      </c>
      <c r="F27" s="85" t="s">
        <v>58</v>
      </c>
      <c r="G27" s="85" t="s">
        <v>58</v>
      </c>
      <c r="H27" s="1"/>
      <c r="I27" s="49" t="s">
        <v>520</v>
      </c>
      <c r="J27" s="49" t="s">
        <v>108</v>
      </c>
      <c r="K27" s="49" t="s">
        <v>334</v>
      </c>
      <c r="L27" s="49" t="s">
        <v>476</v>
      </c>
      <c r="M27" s="49" t="s">
        <v>301</v>
      </c>
      <c r="N27" s="49" t="s">
        <v>339</v>
      </c>
      <c r="O27" s="5"/>
      <c r="V27" s="5"/>
      <c r="W27" s="75" t="s">
        <v>167</v>
      </c>
      <c r="X27" s="75" t="s">
        <v>167</v>
      </c>
      <c r="Y27" s="75" t="s">
        <v>167</v>
      </c>
      <c r="Z27" s="75" t="s">
        <v>167</v>
      </c>
      <c r="AA27" s="75" t="s">
        <v>167</v>
      </c>
      <c r="AB27" s="75" t="s">
        <v>167</v>
      </c>
      <c r="AC27" s="5"/>
      <c r="AD27" s="75" t="s">
        <v>167</v>
      </c>
      <c r="AE27" s="75" t="s">
        <v>167</v>
      </c>
      <c r="AF27" s="75" t="s">
        <v>167</v>
      </c>
      <c r="AG27" s="39" t="s">
        <v>169</v>
      </c>
      <c r="AH27" s="75" t="s">
        <v>167</v>
      </c>
      <c r="AI27" s="75" t="s">
        <v>167</v>
      </c>
      <c r="AJ27" s="5"/>
      <c r="AK27" s="75" t="s">
        <v>167</v>
      </c>
      <c r="AL27" s="39" t="s">
        <v>169</v>
      </c>
      <c r="AM27" s="75" t="s">
        <v>167</v>
      </c>
      <c r="AN27" s="75" t="s">
        <v>167</v>
      </c>
      <c r="AO27" s="75" t="s">
        <v>167</v>
      </c>
      <c r="AP27" s="39" t="s">
        <v>169</v>
      </c>
      <c r="AQ27" s="5"/>
      <c r="AR27" s="94"/>
      <c r="AS27" s="94"/>
      <c r="AT27" s="94"/>
      <c r="AU27" s="94"/>
      <c r="AV27" s="94"/>
      <c r="AW27" s="94"/>
      <c r="AX27" s="5"/>
      <c r="AY27" s="94"/>
      <c r="AZ27" s="94"/>
      <c r="BA27" s="94"/>
      <c r="BB27" s="94"/>
      <c r="BC27" s="94"/>
      <c r="BD27" s="94"/>
      <c r="BE27" s="5"/>
    </row>
    <row r="28" spans="1:57" ht="15.75" x14ac:dyDescent="0.25">
      <c r="C28" s="102"/>
      <c r="D28" s="102"/>
      <c r="E28" s="102"/>
      <c r="F28" s="102"/>
      <c r="G28" s="102"/>
      <c r="H28" s="1"/>
      <c r="I28" s="49"/>
      <c r="J28" s="49"/>
      <c r="K28" s="49"/>
      <c r="L28" s="49"/>
      <c r="M28" s="49"/>
      <c r="N28" s="49"/>
      <c r="O28" s="5"/>
      <c r="V28" s="5"/>
      <c r="W28" s="75" t="s">
        <v>167</v>
      </c>
      <c r="X28" s="75" t="s">
        <v>167</v>
      </c>
      <c r="Y28" s="75" t="s">
        <v>167</v>
      </c>
      <c r="Z28" s="75" t="s">
        <v>167</v>
      </c>
      <c r="AA28" s="75" t="s">
        <v>167</v>
      </c>
      <c r="AB28" s="75" t="s">
        <v>167</v>
      </c>
      <c r="AC28" s="5"/>
      <c r="AD28" s="75" t="s">
        <v>167</v>
      </c>
      <c r="AE28" s="75" t="s">
        <v>167</v>
      </c>
      <c r="AF28" s="75" t="s">
        <v>167</v>
      </c>
      <c r="AG28" s="39" t="s">
        <v>169</v>
      </c>
      <c r="AH28" s="75" t="s">
        <v>167</v>
      </c>
      <c r="AI28" s="75" t="s">
        <v>167</v>
      </c>
      <c r="AJ28" s="5"/>
      <c r="AK28" s="75" t="s">
        <v>167</v>
      </c>
      <c r="AL28" s="39" t="s">
        <v>169</v>
      </c>
      <c r="AM28" s="75" t="s">
        <v>167</v>
      </c>
      <c r="AN28" s="75" t="s">
        <v>167</v>
      </c>
      <c r="AO28" s="75" t="s">
        <v>167</v>
      </c>
      <c r="AP28" s="39" t="s">
        <v>169</v>
      </c>
      <c r="AQ28" s="5"/>
      <c r="AR28" s="11"/>
      <c r="AS28" s="11"/>
      <c r="AT28" s="11"/>
      <c r="AU28" s="11"/>
      <c r="AV28" s="11"/>
      <c r="AW28" s="11"/>
      <c r="AX28" s="5"/>
      <c r="AY28" s="94"/>
      <c r="AZ28" s="94"/>
      <c r="BA28" s="94"/>
      <c r="BB28" s="94"/>
      <c r="BC28" s="94"/>
      <c r="BD28" s="94"/>
      <c r="BE28" s="5"/>
    </row>
    <row r="29" spans="1:57" s="234" customFormat="1" ht="15.75" x14ac:dyDescent="0.25">
      <c r="A29" s="215"/>
      <c r="I29" s="49"/>
      <c r="J29" s="49"/>
      <c r="K29" s="49"/>
      <c r="L29" s="49"/>
      <c r="M29" s="49"/>
      <c r="N29" s="49"/>
      <c r="O29" s="5"/>
      <c r="V29" s="5"/>
      <c r="W29" s="75" t="s">
        <v>167</v>
      </c>
      <c r="X29" s="75" t="s">
        <v>167</v>
      </c>
      <c r="Y29" s="75" t="s">
        <v>167</v>
      </c>
      <c r="Z29" s="75" t="s">
        <v>167</v>
      </c>
      <c r="AA29" s="75" t="s">
        <v>167</v>
      </c>
      <c r="AB29" s="75" t="s">
        <v>167</v>
      </c>
      <c r="AC29" s="5"/>
      <c r="AD29" s="75" t="s">
        <v>167</v>
      </c>
      <c r="AE29" s="75" t="s">
        <v>167</v>
      </c>
      <c r="AF29" s="75" t="s">
        <v>167</v>
      </c>
      <c r="AG29" s="39" t="s">
        <v>169</v>
      </c>
      <c r="AH29" s="75" t="s">
        <v>167</v>
      </c>
      <c r="AI29" s="75" t="s">
        <v>167</v>
      </c>
      <c r="AJ29" s="5"/>
      <c r="AK29" s="75" t="s">
        <v>167</v>
      </c>
      <c r="AL29" s="39" t="s">
        <v>169</v>
      </c>
      <c r="AM29" s="75" t="s">
        <v>167</v>
      </c>
      <c r="AN29" s="75" t="s">
        <v>167</v>
      </c>
      <c r="AO29" s="75" t="s">
        <v>167</v>
      </c>
      <c r="AP29" s="39" t="s">
        <v>169</v>
      </c>
      <c r="AQ29" s="5"/>
      <c r="AR29" s="11"/>
      <c r="AS29" s="11"/>
      <c r="AT29" s="11"/>
      <c r="AU29" s="11"/>
      <c r="AV29" s="11"/>
      <c r="AW29" s="11"/>
      <c r="AX29" s="5"/>
      <c r="AY29" s="94"/>
      <c r="AZ29" s="94"/>
      <c r="BA29" s="94"/>
      <c r="BB29" s="94"/>
      <c r="BC29" s="94"/>
      <c r="BD29" s="94"/>
      <c r="BE29" s="5"/>
    </row>
    <row r="30" spans="1:57" s="234" customFormat="1" ht="15.75" x14ac:dyDescent="0.25">
      <c r="A30" s="4" t="s">
        <v>491</v>
      </c>
      <c r="B30" s="4"/>
      <c r="C30" s="4"/>
      <c r="D30" s="4"/>
      <c r="E30" s="4"/>
      <c r="F30" s="4"/>
      <c r="G30" s="4"/>
      <c r="I30" s="49"/>
      <c r="J30" s="49"/>
      <c r="K30" s="49"/>
      <c r="L30" s="49"/>
      <c r="M30" s="49"/>
      <c r="N30" s="49"/>
      <c r="O30" s="5"/>
      <c r="V30" s="5"/>
      <c r="W30" s="75" t="s">
        <v>167</v>
      </c>
      <c r="X30" s="75" t="s">
        <v>167</v>
      </c>
      <c r="Y30" s="75" t="s">
        <v>167</v>
      </c>
      <c r="Z30" s="75" t="s">
        <v>167</v>
      </c>
      <c r="AA30" s="75" t="s">
        <v>167</v>
      </c>
      <c r="AB30" s="75" t="s">
        <v>167</v>
      </c>
      <c r="AC30" s="5"/>
      <c r="AD30" s="75" t="s">
        <v>167</v>
      </c>
      <c r="AE30" s="75" t="s">
        <v>167</v>
      </c>
      <c r="AF30" s="75" t="s">
        <v>167</v>
      </c>
      <c r="AG30" s="39" t="s">
        <v>169</v>
      </c>
      <c r="AH30" s="75" t="s">
        <v>167</v>
      </c>
      <c r="AI30" s="75" t="s">
        <v>167</v>
      </c>
      <c r="AJ30" s="5"/>
      <c r="AK30" s="75" t="s">
        <v>167</v>
      </c>
      <c r="AL30" s="39" t="s">
        <v>169</v>
      </c>
      <c r="AM30" s="75" t="s">
        <v>167</v>
      </c>
      <c r="AN30" s="75" t="s">
        <v>167</v>
      </c>
      <c r="AO30" s="75" t="s">
        <v>167</v>
      </c>
      <c r="AP30" s="39" t="s">
        <v>169</v>
      </c>
      <c r="AQ30" s="5"/>
      <c r="AR30" s="11"/>
      <c r="AS30" s="11"/>
      <c r="AT30" s="11"/>
      <c r="AU30" s="11"/>
      <c r="AV30" s="11"/>
      <c r="AW30" s="11"/>
      <c r="AX30" s="5"/>
      <c r="AY30" s="94"/>
      <c r="AZ30" s="94"/>
      <c r="BA30" s="94"/>
      <c r="BB30" s="94"/>
      <c r="BC30" s="94"/>
      <c r="BD30" s="94"/>
      <c r="BE30" s="5"/>
    </row>
    <row r="31" spans="1:57" s="234" customFormat="1" ht="25.5" x14ac:dyDescent="0.25">
      <c r="A31" s="215" t="s">
        <v>969</v>
      </c>
      <c r="B31" s="9" t="s">
        <v>327</v>
      </c>
      <c r="I31" s="49"/>
      <c r="J31" s="49"/>
      <c r="K31" s="49" t="s">
        <v>334</v>
      </c>
      <c r="L31" s="49"/>
      <c r="M31" s="49"/>
      <c r="N31" s="49"/>
      <c r="O31" s="5"/>
      <c r="V31" s="5"/>
      <c r="W31" s="11"/>
      <c r="X31" s="11"/>
      <c r="Y31" s="11"/>
      <c r="Z31" s="11"/>
      <c r="AA31" s="11"/>
      <c r="AB31" s="11"/>
      <c r="AC31" s="5"/>
      <c r="AD31" s="11"/>
      <c r="AE31" s="11"/>
      <c r="AF31" s="11"/>
      <c r="AG31" s="11"/>
      <c r="AH31" s="11"/>
      <c r="AI31" s="11"/>
      <c r="AJ31" s="5"/>
      <c r="AK31" s="11"/>
      <c r="AL31" s="11"/>
      <c r="AM31" s="11"/>
      <c r="AN31" s="11"/>
      <c r="AO31" s="11"/>
      <c r="AP31" s="11"/>
      <c r="AQ31" s="5"/>
      <c r="AR31" s="11"/>
      <c r="AS31" s="11"/>
      <c r="AT31" s="11"/>
      <c r="AU31" s="11"/>
      <c r="AV31" s="11"/>
      <c r="AW31" s="11"/>
      <c r="AX31" s="5"/>
      <c r="AY31" s="94"/>
      <c r="AZ31" s="94"/>
      <c r="BA31" s="94"/>
      <c r="BB31" s="94"/>
      <c r="BC31" s="94"/>
      <c r="BD31" s="94"/>
      <c r="BE31" s="5"/>
    </row>
    <row r="32" spans="1:57" s="234" customFormat="1" ht="15.75" x14ac:dyDescent="0.25">
      <c r="A32" s="234" t="s">
        <v>492</v>
      </c>
      <c r="B32" s="240" t="s">
        <v>58</v>
      </c>
      <c r="I32" s="49" t="s">
        <v>493</v>
      </c>
      <c r="J32" s="49" t="s">
        <v>116</v>
      </c>
      <c r="K32" s="49" t="s">
        <v>334</v>
      </c>
      <c r="L32" s="49" t="s">
        <v>476</v>
      </c>
      <c r="M32" s="49" t="s">
        <v>401</v>
      </c>
      <c r="N32" s="49" t="s">
        <v>354</v>
      </c>
      <c r="O32" s="5"/>
      <c r="V32" s="5"/>
      <c r="W32" s="75" t="s">
        <v>167</v>
      </c>
      <c r="X32" s="75" t="s">
        <v>167</v>
      </c>
      <c r="Y32" s="75" t="s">
        <v>167</v>
      </c>
      <c r="Z32" s="75" t="s">
        <v>167</v>
      </c>
      <c r="AA32" s="75" t="s">
        <v>167</v>
      </c>
      <c r="AB32" s="75" t="s">
        <v>167</v>
      </c>
      <c r="AC32" s="5"/>
      <c r="AD32" s="75" t="s">
        <v>167</v>
      </c>
      <c r="AE32" s="75" t="s">
        <v>167</v>
      </c>
      <c r="AF32" s="75" t="s">
        <v>167</v>
      </c>
      <c r="AG32" s="39" t="s">
        <v>169</v>
      </c>
      <c r="AH32" s="75" t="s">
        <v>167</v>
      </c>
      <c r="AI32" s="75" t="s">
        <v>167</v>
      </c>
      <c r="AJ32" s="5"/>
      <c r="AK32" s="75" t="s">
        <v>167</v>
      </c>
      <c r="AL32" s="39" t="s">
        <v>169</v>
      </c>
      <c r="AM32" s="75" t="s">
        <v>167</v>
      </c>
      <c r="AN32" s="75" t="s">
        <v>167</v>
      </c>
      <c r="AO32" s="75" t="s">
        <v>167</v>
      </c>
      <c r="AP32" s="39" t="s">
        <v>169</v>
      </c>
      <c r="AQ32" s="5"/>
      <c r="AR32" s="11"/>
      <c r="AS32" s="11"/>
      <c r="AT32" s="11"/>
      <c r="AU32" s="11"/>
      <c r="AV32" s="11"/>
      <c r="AW32" s="11"/>
      <c r="AX32" s="5"/>
      <c r="AY32" s="94"/>
      <c r="AZ32" s="94"/>
      <c r="BA32" s="94"/>
      <c r="BB32" s="94"/>
      <c r="BC32" s="94"/>
      <c r="BD32" s="94"/>
      <c r="BE32" s="5"/>
    </row>
    <row r="33" spans="1:57" s="234" customFormat="1" ht="15.75" x14ac:dyDescent="0.25">
      <c r="A33" s="234" t="s">
        <v>494</v>
      </c>
      <c r="B33" s="240" t="s">
        <v>58</v>
      </c>
      <c r="I33" s="49" t="s">
        <v>495</v>
      </c>
      <c r="J33" s="49" t="s">
        <v>116</v>
      </c>
      <c r="K33" s="49" t="s">
        <v>334</v>
      </c>
      <c r="L33" s="49" t="s">
        <v>476</v>
      </c>
      <c r="M33" s="49" t="s">
        <v>401</v>
      </c>
      <c r="N33" s="49" t="s">
        <v>354</v>
      </c>
      <c r="O33" s="5"/>
      <c r="V33" s="5"/>
      <c r="W33" s="75" t="s">
        <v>167</v>
      </c>
      <c r="X33" s="75" t="s">
        <v>167</v>
      </c>
      <c r="Y33" s="75" t="s">
        <v>167</v>
      </c>
      <c r="Z33" s="75" t="s">
        <v>167</v>
      </c>
      <c r="AA33" s="75" t="s">
        <v>167</v>
      </c>
      <c r="AB33" s="75" t="s">
        <v>167</v>
      </c>
      <c r="AC33" s="5"/>
      <c r="AD33" s="75" t="s">
        <v>167</v>
      </c>
      <c r="AE33" s="75" t="s">
        <v>167</v>
      </c>
      <c r="AF33" s="75" t="s">
        <v>167</v>
      </c>
      <c r="AG33" s="39" t="s">
        <v>169</v>
      </c>
      <c r="AH33" s="75" t="s">
        <v>167</v>
      </c>
      <c r="AI33" s="75" t="s">
        <v>167</v>
      </c>
      <c r="AJ33" s="5"/>
      <c r="AK33" s="75" t="s">
        <v>167</v>
      </c>
      <c r="AL33" s="39" t="s">
        <v>169</v>
      </c>
      <c r="AM33" s="75" t="s">
        <v>167</v>
      </c>
      <c r="AN33" s="75" t="s">
        <v>167</v>
      </c>
      <c r="AO33" s="75" t="s">
        <v>167</v>
      </c>
      <c r="AP33" s="39" t="s">
        <v>169</v>
      </c>
      <c r="AQ33" s="5"/>
      <c r="AR33" s="11"/>
      <c r="AS33" s="11"/>
      <c r="AT33" s="11"/>
      <c r="AU33" s="11"/>
      <c r="AV33" s="11"/>
      <c r="AW33" s="11"/>
      <c r="AX33" s="5"/>
      <c r="AY33" s="94"/>
      <c r="AZ33" s="94"/>
      <c r="BA33" s="94"/>
      <c r="BB33" s="94"/>
      <c r="BC33" s="94"/>
      <c r="BD33" s="94"/>
      <c r="BE33" s="5"/>
    </row>
    <row r="34" spans="1:57" s="234" customFormat="1" ht="15.75" x14ac:dyDescent="0.25">
      <c r="A34" s="234" t="s">
        <v>902</v>
      </c>
      <c r="B34" s="240" t="s">
        <v>58</v>
      </c>
      <c r="I34" s="49" t="s">
        <v>497</v>
      </c>
      <c r="J34" s="49" t="s">
        <v>116</v>
      </c>
      <c r="K34" s="49" t="s">
        <v>334</v>
      </c>
      <c r="L34" s="49" t="s">
        <v>476</v>
      </c>
      <c r="M34" s="49" t="s">
        <v>401</v>
      </c>
      <c r="N34" s="49" t="s">
        <v>339</v>
      </c>
      <c r="O34" s="5"/>
      <c r="V34" s="5"/>
      <c r="W34" s="75" t="s">
        <v>167</v>
      </c>
      <c r="X34" s="75" t="s">
        <v>167</v>
      </c>
      <c r="Y34" s="75" t="s">
        <v>167</v>
      </c>
      <c r="Z34" s="75" t="s">
        <v>167</v>
      </c>
      <c r="AA34" s="75" t="s">
        <v>167</v>
      </c>
      <c r="AB34" s="75" t="s">
        <v>167</v>
      </c>
      <c r="AC34" s="5"/>
      <c r="AD34" s="75" t="s">
        <v>167</v>
      </c>
      <c r="AE34" s="75" t="s">
        <v>167</v>
      </c>
      <c r="AF34" s="75" t="s">
        <v>167</v>
      </c>
      <c r="AG34" s="39" t="s">
        <v>169</v>
      </c>
      <c r="AH34" s="75" t="s">
        <v>167</v>
      </c>
      <c r="AI34" s="75" t="s">
        <v>167</v>
      </c>
      <c r="AJ34" s="5"/>
      <c r="AK34" s="75" t="s">
        <v>167</v>
      </c>
      <c r="AL34" s="39" t="s">
        <v>169</v>
      </c>
      <c r="AM34" s="75" t="s">
        <v>167</v>
      </c>
      <c r="AN34" s="75" t="s">
        <v>167</v>
      </c>
      <c r="AO34" s="75" t="s">
        <v>167</v>
      </c>
      <c r="AP34" s="39" t="s">
        <v>169</v>
      </c>
      <c r="AQ34" s="5"/>
      <c r="AR34" s="11"/>
      <c r="AS34" s="11"/>
      <c r="AT34" s="11"/>
      <c r="AU34" s="11"/>
      <c r="AV34" s="11"/>
      <c r="AW34" s="11"/>
      <c r="AX34" s="5"/>
      <c r="AY34" s="94"/>
      <c r="AZ34" s="94"/>
      <c r="BA34" s="94"/>
      <c r="BB34" s="94"/>
      <c r="BC34" s="94"/>
      <c r="BD34" s="94"/>
      <c r="BE34" s="5"/>
    </row>
    <row r="35" spans="1:57" s="234" customFormat="1" ht="15.75" x14ac:dyDescent="0.25">
      <c r="A35" s="234" t="s">
        <v>498</v>
      </c>
      <c r="B35" s="240" t="s">
        <v>58</v>
      </c>
      <c r="I35" s="49" t="s">
        <v>499</v>
      </c>
      <c r="J35" s="49" t="s">
        <v>116</v>
      </c>
      <c r="K35" s="49" t="s">
        <v>334</v>
      </c>
      <c r="L35" s="49" t="s">
        <v>476</v>
      </c>
      <c r="M35" s="49" t="s">
        <v>401</v>
      </c>
      <c r="N35" s="49" t="s">
        <v>339</v>
      </c>
      <c r="O35" s="5"/>
      <c r="V35" s="5"/>
      <c r="W35" s="75" t="s">
        <v>167</v>
      </c>
      <c r="X35" s="75" t="s">
        <v>167</v>
      </c>
      <c r="Y35" s="75" t="s">
        <v>167</v>
      </c>
      <c r="Z35" s="75" t="s">
        <v>167</v>
      </c>
      <c r="AA35" s="75" t="s">
        <v>167</v>
      </c>
      <c r="AB35" s="75" t="s">
        <v>167</v>
      </c>
      <c r="AC35" s="5"/>
      <c r="AD35" s="75" t="s">
        <v>167</v>
      </c>
      <c r="AE35" s="75" t="s">
        <v>167</v>
      </c>
      <c r="AF35" s="75" t="s">
        <v>167</v>
      </c>
      <c r="AG35" s="39" t="s">
        <v>169</v>
      </c>
      <c r="AH35" s="75" t="s">
        <v>167</v>
      </c>
      <c r="AI35" s="75" t="s">
        <v>167</v>
      </c>
      <c r="AJ35" s="5"/>
      <c r="AK35" s="75" t="s">
        <v>167</v>
      </c>
      <c r="AL35" s="39" t="s">
        <v>169</v>
      </c>
      <c r="AM35" s="75" t="s">
        <v>167</v>
      </c>
      <c r="AN35" s="75" t="s">
        <v>167</v>
      </c>
      <c r="AO35" s="75" t="s">
        <v>167</v>
      </c>
      <c r="AP35" s="39" t="s">
        <v>169</v>
      </c>
      <c r="AQ35" s="5"/>
      <c r="AR35" s="11"/>
      <c r="AS35" s="11"/>
      <c r="AT35" s="11"/>
      <c r="AU35" s="11"/>
      <c r="AV35" s="11"/>
      <c r="AW35" s="11"/>
      <c r="AX35" s="5"/>
      <c r="AY35" s="94"/>
      <c r="AZ35" s="94"/>
      <c r="BA35" s="94"/>
      <c r="BB35" s="94"/>
      <c r="BC35" s="94"/>
      <c r="BD35" s="94"/>
      <c r="BE35" s="5"/>
    </row>
    <row r="36" spans="1:57" s="234" customFormat="1" ht="15.75" x14ac:dyDescent="0.25">
      <c r="A36" s="234" t="s">
        <v>500</v>
      </c>
      <c r="B36" s="240" t="s">
        <v>58</v>
      </c>
      <c r="I36" s="49" t="s">
        <v>501</v>
      </c>
      <c r="J36" s="49" t="s">
        <v>116</v>
      </c>
      <c r="K36" s="49" t="s">
        <v>334</v>
      </c>
      <c r="L36" s="49" t="s">
        <v>476</v>
      </c>
      <c r="M36" s="49" t="s">
        <v>401</v>
      </c>
      <c r="N36" s="49" t="s">
        <v>339</v>
      </c>
      <c r="O36" s="5"/>
      <c r="V36" s="5"/>
      <c r="W36" s="75" t="s">
        <v>167</v>
      </c>
      <c r="X36" s="75" t="s">
        <v>167</v>
      </c>
      <c r="Y36" s="75" t="s">
        <v>167</v>
      </c>
      <c r="Z36" s="75" t="s">
        <v>167</v>
      </c>
      <c r="AA36" s="75" t="s">
        <v>167</v>
      </c>
      <c r="AB36" s="75" t="s">
        <v>167</v>
      </c>
      <c r="AC36" s="5"/>
      <c r="AD36" s="75" t="s">
        <v>167</v>
      </c>
      <c r="AE36" s="75" t="s">
        <v>167</v>
      </c>
      <c r="AF36" s="75" t="s">
        <v>167</v>
      </c>
      <c r="AG36" s="39" t="s">
        <v>169</v>
      </c>
      <c r="AH36" s="75" t="s">
        <v>167</v>
      </c>
      <c r="AI36" s="75" t="s">
        <v>167</v>
      </c>
      <c r="AJ36" s="5"/>
      <c r="AK36" s="75" t="s">
        <v>167</v>
      </c>
      <c r="AL36" s="39" t="s">
        <v>169</v>
      </c>
      <c r="AM36" s="75" t="s">
        <v>167</v>
      </c>
      <c r="AN36" s="75" t="s">
        <v>167</v>
      </c>
      <c r="AO36" s="75" t="s">
        <v>167</v>
      </c>
      <c r="AP36" s="39" t="s">
        <v>169</v>
      </c>
      <c r="AQ36" s="5"/>
      <c r="AR36" s="11"/>
      <c r="AS36" s="11"/>
      <c r="AT36" s="11"/>
      <c r="AU36" s="11"/>
      <c r="AV36" s="11"/>
      <c r="AW36" s="11"/>
      <c r="AX36" s="5"/>
      <c r="AY36" s="94"/>
      <c r="AZ36" s="94"/>
      <c r="BA36" s="94"/>
      <c r="BB36" s="94"/>
      <c r="BC36" s="94"/>
      <c r="BD36" s="94"/>
      <c r="BE36" s="5"/>
    </row>
    <row r="37" spans="1:57" s="234" customFormat="1" ht="15.75" x14ac:dyDescent="0.25">
      <c r="A37" s="234" t="s">
        <v>901</v>
      </c>
      <c r="B37" s="240" t="s">
        <v>58</v>
      </c>
      <c r="I37" s="49" t="s">
        <v>503</v>
      </c>
      <c r="J37" s="49" t="s">
        <v>116</v>
      </c>
      <c r="K37" s="49" t="s">
        <v>334</v>
      </c>
      <c r="L37" s="49" t="s">
        <v>476</v>
      </c>
      <c r="M37" s="49" t="s">
        <v>401</v>
      </c>
      <c r="N37" s="49" t="s">
        <v>339</v>
      </c>
      <c r="O37" s="5"/>
      <c r="V37" s="5"/>
      <c r="W37" s="75" t="s">
        <v>167</v>
      </c>
      <c r="X37" s="75" t="s">
        <v>167</v>
      </c>
      <c r="Y37" s="75" t="s">
        <v>167</v>
      </c>
      <c r="Z37" s="75" t="s">
        <v>167</v>
      </c>
      <c r="AA37" s="75" t="s">
        <v>167</v>
      </c>
      <c r="AB37" s="75" t="s">
        <v>167</v>
      </c>
      <c r="AC37" s="5"/>
      <c r="AD37" s="75" t="s">
        <v>167</v>
      </c>
      <c r="AE37" s="75" t="s">
        <v>167</v>
      </c>
      <c r="AF37" s="75" t="s">
        <v>167</v>
      </c>
      <c r="AG37" s="39" t="s">
        <v>169</v>
      </c>
      <c r="AH37" s="75" t="s">
        <v>167</v>
      </c>
      <c r="AI37" s="75" t="s">
        <v>167</v>
      </c>
      <c r="AJ37" s="5"/>
      <c r="AK37" s="75" t="s">
        <v>167</v>
      </c>
      <c r="AL37" s="39" t="s">
        <v>169</v>
      </c>
      <c r="AM37" s="75" t="s">
        <v>167</v>
      </c>
      <c r="AN37" s="75" t="s">
        <v>167</v>
      </c>
      <c r="AO37" s="75" t="s">
        <v>167</v>
      </c>
      <c r="AP37" s="39" t="s">
        <v>169</v>
      </c>
      <c r="AQ37" s="5"/>
      <c r="AR37" s="11"/>
      <c r="AS37" s="11"/>
      <c r="AT37" s="11"/>
      <c r="AU37" s="11"/>
      <c r="AV37" s="11"/>
      <c r="AW37" s="11"/>
      <c r="AX37" s="5"/>
      <c r="AY37" s="94"/>
      <c r="AZ37" s="94"/>
      <c r="BA37" s="94"/>
      <c r="BB37" s="94"/>
      <c r="BC37" s="94"/>
      <c r="BD37" s="94"/>
      <c r="BE37" s="5"/>
    </row>
    <row r="38" spans="1:57" s="234" customFormat="1" ht="15.75" x14ac:dyDescent="0.25">
      <c r="A38" s="234" t="s">
        <v>504</v>
      </c>
      <c r="B38" s="240" t="s">
        <v>58</v>
      </c>
      <c r="I38" s="49" t="s">
        <v>505</v>
      </c>
      <c r="J38" s="49" t="s">
        <v>116</v>
      </c>
      <c r="K38" s="49" t="s">
        <v>334</v>
      </c>
      <c r="L38" s="49" t="s">
        <v>476</v>
      </c>
      <c r="M38" s="49" t="s">
        <v>401</v>
      </c>
      <c r="N38" s="49" t="s">
        <v>339</v>
      </c>
      <c r="O38" s="5"/>
      <c r="V38" s="5"/>
      <c r="W38" s="75" t="s">
        <v>167</v>
      </c>
      <c r="X38" s="75" t="s">
        <v>167</v>
      </c>
      <c r="Y38" s="75" t="s">
        <v>167</v>
      </c>
      <c r="Z38" s="75" t="s">
        <v>167</v>
      </c>
      <c r="AA38" s="75" t="s">
        <v>167</v>
      </c>
      <c r="AB38" s="75" t="s">
        <v>167</v>
      </c>
      <c r="AC38" s="5"/>
      <c r="AD38" s="75" t="s">
        <v>167</v>
      </c>
      <c r="AE38" s="75" t="s">
        <v>167</v>
      </c>
      <c r="AF38" s="75" t="s">
        <v>167</v>
      </c>
      <c r="AG38" s="39" t="s">
        <v>169</v>
      </c>
      <c r="AH38" s="75" t="s">
        <v>167</v>
      </c>
      <c r="AI38" s="75" t="s">
        <v>167</v>
      </c>
      <c r="AJ38" s="5"/>
      <c r="AK38" s="75" t="s">
        <v>167</v>
      </c>
      <c r="AL38" s="39" t="s">
        <v>169</v>
      </c>
      <c r="AM38" s="75" t="s">
        <v>167</v>
      </c>
      <c r="AN38" s="75" t="s">
        <v>167</v>
      </c>
      <c r="AO38" s="75" t="s">
        <v>167</v>
      </c>
      <c r="AP38" s="39" t="s">
        <v>169</v>
      </c>
      <c r="AQ38" s="5"/>
      <c r="AR38" s="11"/>
      <c r="AS38" s="11"/>
      <c r="AT38" s="11"/>
      <c r="AU38" s="11"/>
      <c r="AV38" s="11"/>
      <c r="AW38" s="11"/>
      <c r="AX38" s="5"/>
      <c r="AY38" s="94"/>
      <c r="AZ38" s="94"/>
      <c r="BA38" s="94"/>
      <c r="BB38" s="94"/>
      <c r="BC38" s="94"/>
      <c r="BD38" s="94"/>
      <c r="BE38" s="5"/>
    </row>
    <row r="39" spans="1:57" s="234" customFormat="1" ht="15.75" x14ac:dyDescent="0.25">
      <c r="A39" s="234" t="s">
        <v>506</v>
      </c>
      <c r="B39" s="240" t="s">
        <v>73</v>
      </c>
      <c r="I39" s="49" t="s">
        <v>507</v>
      </c>
      <c r="J39" s="49" t="s">
        <v>122</v>
      </c>
      <c r="K39" s="49" t="s">
        <v>334</v>
      </c>
      <c r="L39" s="49" t="s">
        <v>476</v>
      </c>
      <c r="M39" s="49" t="s">
        <v>401</v>
      </c>
      <c r="N39" s="49"/>
      <c r="O39" s="5"/>
      <c r="V39" s="5"/>
      <c r="W39" s="75" t="s">
        <v>167</v>
      </c>
      <c r="X39" s="75" t="s">
        <v>167</v>
      </c>
      <c r="Y39" s="75" t="s">
        <v>167</v>
      </c>
      <c r="Z39" s="75" t="s">
        <v>167</v>
      </c>
      <c r="AA39" s="75" t="s">
        <v>167</v>
      </c>
      <c r="AB39" s="75" t="s">
        <v>167</v>
      </c>
      <c r="AC39" s="5"/>
      <c r="AD39" s="75" t="s">
        <v>167</v>
      </c>
      <c r="AE39" s="75" t="s">
        <v>167</v>
      </c>
      <c r="AF39" s="75" t="s">
        <v>167</v>
      </c>
      <c r="AG39" s="39" t="s">
        <v>169</v>
      </c>
      <c r="AH39" s="75" t="s">
        <v>167</v>
      </c>
      <c r="AI39" s="75" t="s">
        <v>167</v>
      </c>
      <c r="AJ39" s="5"/>
      <c r="AK39" s="75" t="s">
        <v>167</v>
      </c>
      <c r="AL39" s="39" t="s">
        <v>169</v>
      </c>
      <c r="AM39" s="75" t="s">
        <v>167</v>
      </c>
      <c r="AN39" s="75" t="s">
        <v>167</v>
      </c>
      <c r="AO39" s="75" t="s">
        <v>167</v>
      </c>
      <c r="AP39" s="39" t="s">
        <v>169</v>
      </c>
      <c r="AQ39" s="5"/>
      <c r="AR39" s="11"/>
      <c r="AS39" s="11"/>
      <c r="AT39" s="11"/>
      <c r="AU39" s="11"/>
      <c r="AV39" s="11"/>
      <c r="AW39" s="11"/>
      <c r="AX39" s="5"/>
      <c r="AY39" s="94"/>
      <c r="AZ39" s="94"/>
      <c r="BA39" s="94"/>
      <c r="BB39" s="94"/>
      <c r="BC39" s="94"/>
      <c r="BD39" s="94"/>
      <c r="BE39" s="5"/>
    </row>
    <row r="40" spans="1:57" s="234" customFormat="1" ht="15.75" x14ac:dyDescent="0.25">
      <c r="A40" s="241"/>
      <c r="I40" s="49"/>
      <c r="J40" s="49"/>
      <c r="K40" s="49"/>
      <c r="L40" s="49"/>
      <c r="M40" s="49"/>
      <c r="N40" s="49"/>
      <c r="O40" s="5"/>
      <c r="V40" s="5"/>
      <c r="W40" s="11"/>
      <c r="X40" s="11"/>
      <c r="Y40" s="11"/>
      <c r="Z40" s="11"/>
      <c r="AA40" s="11"/>
      <c r="AB40" s="11"/>
      <c r="AC40" s="5"/>
      <c r="AD40" s="11"/>
      <c r="AE40" s="11"/>
      <c r="AF40" s="11"/>
      <c r="AG40" s="11"/>
      <c r="AH40" s="11"/>
      <c r="AI40" s="11"/>
      <c r="AJ40" s="5"/>
      <c r="AK40" s="11"/>
      <c r="AL40" s="11"/>
      <c r="AM40" s="11"/>
      <c r="AN40" s="11"/>
      <c r="AO40" s="11"/>
      <c r="AP40" s="11"/>
      <c r="AQ40" s="5"/>
      <c r="AR40" s="11"/>
      <c r="AS40" s="11"/>
      <c r="AT40" s="11"/>
      <c r="AU40" s="11"/>
      <c r="AV40" s="11"/>
      <c r="AW40" s="11"/>
      <c r="AX40" s="5"/>
      <c r="AY40" s="94"/>
      <c r="AZ40" s="94"/>
      <c r="BA40" s="94"/>
      <c r="BB40" s="94"/>
      <c r="BC40" s="94"/>
      <c r="BD40" s="94"/>
      <c r="BE40" s="5"/>
    </row>
    <row r="41" spans="1:57" s="234" customFormat="1" ht="15.75" x14ac:dyDescent="0.25">
      <c r="A41" s="4" t="s">
        <v>508</v>
      </c>
      <c r="B41" s="4"/>
      <c r="C41" s="4"/>
      <c r="D41" s="4"/>
      <c r="E41" s="4"/>
      <c r="F41" s="4"/>
      <c r="G41" s="4"/>
      <c r="I41" s="49"/>
      <c r="J41" s="49"/>
      <c r="K41" s="49"/>
      <c r="L41" s="49"/>
      <c r="M41" s="49"/>
      <c r="N41" s="49"/>
      <c r="O41" s="5"/>
      <c r="V41" s="5"/>
      <c r="W41" s="75" t="s">
        <v>167</v>
      </c>
      <c r="X41" s="75" t="s">
        <v>167</v>
      </c>
      <c r="Y41" s="75" t="s">
        <v>167</v>
      </c>
      <c r="Z41" s="75" t="s">
        <v>167</v>
      </c>
      <c r="AA41" s="75" t="s">
        <v>167</v>
      </c>
      <c r="AB41" s="75" t="s">
        <v>167</v>
      </c>
      <c r="AC41" s="5"/>
      <c r="AD41" s="75" t="s">
        <v>167</v>
      </c>
      <c r="AE41" s="75" t="s">
        <v>167</v>
      </c>
      <c r="AF41" s="75" t="s">
        <v>167</v>
      </c>
      <c r="AG41" s="39" t="s">
        <v>169</v>
      </c>
      <c r="AH41" s="75" t="s">
        <v>167</v>
      </c>
      <c r="AI41" s="75" t="s">
        <v>167</v>
      </c>
      <c r="AJ41" s="5"/>
      <c r="AK41" s="75" t="s">
        <v>167</v>
      </c>
      <c r="AL41" s="39" t="s">
        <v>169</v>
      </c>
      <c r="AM41" s="75" t="s">
        <v>167</v>
      </c>
      <c r="AN41" s="75" t="s">
        <v>167</v>
      </c>
      <c r="AO41" s="75" t="s">
        <v>167</v>
      </c>
      <c r="AP41" s="39" t="s">
        <v>169</v>
      </c>
      <c r="AQ41" s="5"/>
      <c r="AR41" s="11"/>
      <c r="AS41" s="11"/>
      <c r="AT41" s="11"/>
      <c r="AU41" s="11"/>
      <c r="AV41" s="11"/>
      <c r="AW41" s="11"/>
      <c r="AX41" s="5"/>
      <c r="AY41" s="94"/>
      <c r="AZ41" s="94"/>
      <c r="BA41" s="94"/>
      <c r="BB41" s="94"/>
      <c r="BC41" s="94"/>
      <c r="BD41" s="94"/>
      <c r="BE41" s="5"/>
    </row>
    <row r="42" spans="1:57" s="234" customFormat="1" ht="25.5" x14ac:dyDescent="0.25">
      <c r="A42" s="241" t="s">
        <v>969</v>
      </c>
      <c r="B42" s="9" t="s">
        <v>327</v>
      </c>
      <c r="I42" s="49"/>
      <c r="J42" s="49"/>
      <c r="K42" s="49"/>
      <c r="L42" s="49"/>
      <c r="M42" s="49"/>
      <c r="N42" s="49"/>
      <c r="O42" s="5"/>
      <c r="V42" s="5"/>
      <c r="W42" s="75" t="s">
        <v>167</v>
      </c>
      <c r="X42" s="75" t="s">
        <v>167</v>
      </c>
      <c r="Y42" s="75" t="s">
        <v>167</v>
      </c>
      <c r="Z42" s="75" t="s">
        <v>167</v>
      </c>
      <c r="AA42" s="75" t="s">
        <v>167</v>
      </c>
      <c r="AB42" s="75" t="s">
        <v>167</v>
      </c>
      <c r="AC42" s="5"/>
      <c r="AD42" s="75" t="s">
        <v>167</v>
      </c>
      <c r="AE42" s="75" t="s">
        <v>167</v>
      </c>
      <c r="AF42" s="75" t="s">
        <v>167</v>
      </c>
      <c r="AG42" s="39" t="s">
        <v>169</v>
      </c>
      <c r="AH42" s="75" t="s">
        <v>167</v>
      </c>
      <c r="AI42" s="75" t="s">
        <v>167</v>
      </c>
      <c r="AJ42" s="5"/>
      <c r="AK42" s="75" t="s">
        <v>167</v>
      </c>
      <c r="AL42" s="39" t="s">
        <v>169</v>
      </c>
      <c r="AM42" s="75" t="s">
        <v>167</v>
      </c>
      <c r="AN42" s="75" t="s">
        <v>167</v>
      </c>
      <c r="AO42" s="75" t="s">
        <v>167</v>
      </c>
      <c r="AP42" s="39" t="s">
        <v>169</v>
      </c>
      <c r="AQ42" s="5"/>
      <c r="AR42" s="11"/>
      <c r="AS42" s="11"/>
      <c r="AT42" s="11"/>
      <c r="AU42" s="11"/>
      <c r="AV42" s="11"/>
      <c r="AW42" s="11"/>
      <c r="AX42" s="5"/>
      <c r="AY42" s="94"/>
      <c r="AZ42" s="94"/>
      <c r="BA42" s="94"/>
      <c r="BB42" s="94"/>
      <c r="BC42" s="94"/>
      <c r="BD42" s="94"/>
      <c r="BE42" s="5"/>
    </row>
    <row r="43" spans="1:57" s="234" customFormat="1" ht="15.75" x14ac:dyDescent="0.25">
      <c r="A43" s="234" t="s">
        <v>509</v>
      </c>
      <c r="B43" s="240" t="s">
        <v>58</v>
      </c>
      <c r="I43" s="49" t="s">
        <v>510</v>
      </c>
      <c r="J43" s="49" t="s">
        <v>116</v>
      </c>
      <c r="K43" s="49" t="s">
        <v>334</v>
      </c>
      <c r="L43" s="49" t="s">
        <v>476</v>
      </c>
      <c r="M43" s="49" t="s">
        <v>401</v>
      </c>
      <c r="N43" s="49" t="s">
        <v>354</v>
      </c>
      <c r="O43" s="5"/>
      <c r="V43" s="5"/>
      <c r="W43" s="75" t="s">
        <v>167</v>
      </c>
      <c r="X43" s="75" t="s">
        <v>167</v>
      </c>
      <c r="Y43" s="75" t="s">
        <v>167</v>
      </c>
      <c r="Z43" s="75" t="s">
        <v>167</v>
      </c>
      <c r="AA43" s="75" t="s">
        <v>167</v>
      </c>
      <c r="AB43" s="75" t="s">
        <v>167</v>
      </c>
      <c r="AC43" s="5"/>
      <c r="AD43" s="75" t="s">
        <v>167</v>
      </c>
      <c r="AE43" s="75" t="s">
        <v>167</v>
      </c>
      <c r="AF43" s="75" t="s">
        <v>167</v>
      </c>
      <c r="AG43" s="39" t="s">
        <v>169</v>
      </c>
      <c r="AH43" s="75" t="s">
        <v>167</v>
      </c>
      <c r="AI43" s="75" t="s">
        <v>167</v>
      </c>
      <c r="AJ43" s="5"/>
      <c r="AK43" s="75" t="s">
        <v>167</v>
      </c>
      <c r="AL43" s="39" t="s">
        <v>169</v>
      </c>
      <c r="AM43" s="75" t="s">
        <v>167</v>
      </c>
      <c r="AN43" s="75" t="s">
        <v>167</v>
      </c>
      <c r="AO43" s="75" t="s">
        <v>167</v>
      </c>
      <c r="AP43" s="39" t="s">
        <v>169</v>
      </c>
      <c r="AQ43" s="5"/>
      <c r="AR43" s="11"/>
      <c r="AS43" s="11"/>
      <c r="AT43" s="11"/>
      <c r="AU43" s="11"/>
      <c r="AV43" s="11"/>
      <c r="AW43" s="11"/>
      <c r="AX43" s="5"/>
      <c r="AY43" s="94"/>
      <c r="AZ43" s="94"/>
      <c r="BA43" s="94"/>
      <c r="BB43" s="94"/>
      <c r="BC43" s="94"/>
      <c r="BD43" s="94"/>
      <c r="BE43" s="5"/>
    </row>
    <row r="44" spans="1:57" s="234" customFormat="1" ht="15.75" x14ac:dyDescent="0.25">
      <c r="A44" s="234" t="s">
        <v>496</v>
      </c>
      <c r="B44" s="240" t="s">
        <v>58</v>
      </c>
      <c r="I44" s="49" t="s">
        <v>511</v>
      </c>
      <c r="J44" s="49" t="s">
        <v>116</v>
      </c>
      <c r="K44" s="49" t="s">
        <v>334</v>
      </c>
      <c r="L44" s="49" t="s">
        <v>476</v>
      </c>
      <c r="M44" s="49" t="s">
        <v>401</v>
      </c>
      <c r="N44" s="49" t="s">
        <v>339</v>
      </c>
      <c r="O44" s="5"/>
      <c r="V44" s="5"/>
      <c r="W44" s="75" t="s">
        <v>167</v>
      </c>
      <c r="X44" s="75" t="s">
        <v>167</v>
      </c>
      <c r="Y44" s="75" t="s">
        <v>167</v>
      </c>
      <c r="Z44" s="75" t="s">
        <v>167</v>
      </c>
      <c r="AA44" s="75" t="s">
        <v>167</v>
      </c>
      <c r="AB44" s="75" t="s">
        <v>167</v>
      </c>
      <c r="AC44" s="5"/>
      <c r="AD44" s="75" t="s">
        <v>167</v>
      </c>
      <c r="AE44" s="75" t="s">
        <v>167</v>
      </c>
      <c r="AF44" s="75" t="s">
        <v>167</v>
      </c>
      <c r="AG44" s="39" t="s">
        <v>169</v>
      </c>
      <c r="AH44" s="75" t="s">
        <v>167</v>
      </c>
      <c r="AI44" s="75" t="s">
        <v>167</v>
      </c>
      <c r="AJ44" s="5"/>
      <c r="AK44" s="75" t="s">
        <v>167</v>
      </c>
      <c r="AL44" s="39" t="s">
        <v>169</v>
      </c>
      <c r="AM44" s="75" t="s">
        <v>167</v>
      </c>
      <c r="AN44" s="75" t="s">
        <v>167</v>
      </c>
      <c r="AO44" s="75" t="s">
        <v>167</v>
      </c>
      <c r="AP44" s="39" t="s">
        <v>169</v>
      </c>
      <c r="AQ44" s="5"/>
      <c r="AR44" s="11"/>
      <c r="AS44" s="11"/>
      <c r="AT44" s="11"/>
      <c r="AU44" s="11"/>
      <c r="AV44" s="11"/>
      <c r="AW44" s="11"/>
      <c r="AX44" s="5"/>
      <c r="AY44" s="94"/>
      <c r="AZ44" s="94"/>
      <c r="BA44" s="94"/>
      <c r="BB44" s="94"/>
      <c r="BC44" s="94"/>
      <c r="BD44" s="94"/>
      <c r="BE44" s="5"/>
    </row>
    <row r="45" spans="1:57" s="234" customFormat="1" ht="15.75" x14ac:dyDescent="0.25">
      <c r="A45" s="234" t="s">
        <v>498</v>
      </c>
      <c r="B45" s="240" t="s">
        <v>58</v>
      </c>
      <c r="I45" s="49" t="s">
        <v>512</v>
      </c>
      <c r="J45" s="49" t="s">
        <v>116</v>
      </c>
      <c r="K45" s="49" t="s">
        <v>334</v>
      </c>
      <c r="L45" s="49" t="s">
        <v>476</v>
      </c>
      <c r="M45" s="49" t="s">
        <v>401</v>
      </c>
      <c r="N45" s="49" t="s">
        <v>339</v>
      </c>
      <c r="O45" s="5"/>
      <c r="V45" s="5"/>
      <c r="W45" s="75" t="s">
        <v>167</v>
      </c>
      <c r="X45" s="75" t="s">
        <v>167</v>
      </c>
      <c r="Y45" s="75" t="s">
        <v>167</v>
      </c>
      <c r="Z45" s="75" t="s">
        <v>167</v>
      </c>
      <c r="AA45" s="75" t="s">
        <v>167</v>
      </c>
      <c r="AB45" s="75" t="s">
        <v>167</v>
      </c>
      <c r="AC45" s="5"/>
      <c r="AD45" s="75" t="s">
        <v>167</v>
      </c>
      <c r="AE45" s="75" t="s">
        <v>167</v>
      </c>
      <c r="AF45" s="75" t="s">
        <v>167</v>
      </c>
      <c r="AG45" s="39" t="s">
        <v>169</v>
      </c>
      <c r="AH45" s="75" t="s">
        <v>167</v>
      </c>
      <c r="AI45" s="75" t="s">
        <v>167</v>
      </c>
      <c r="AJ45" s="5"/>
      <c r="AK45" s="75" t="s">
        <v>167</v>
      </c>
      <c r="AL45" s="39" t="s">
        <v>169</v>
      </c>
      <c r="AM45" s="75" t="s">
        <v>167</v>
      </c>
      <c r="AN45" s="75" t="s">
        <v>167</v>
      </c>
      <c r="AO45" s="75" t="s">
        <v>167</v>
      </c>
      <c r="AP45" s="39" t="s">
        <v>169</v>
      </c>
      <c r="AQ45" s="5"/>
      <c r="AR45" s="11"/>
      <c r="AS45" s="11"/>
      <c r="AT45" s="11"/>
      <c r="AU45" s="11"/>
      <c r="AV45" s="11"/>
      <c r="AW45" s="11"/>
      <c r="AX45" s="5"/>
      <c r="AY45" s="94"/>
      <c r="AZ45" s="94"/>
      <c r="BA45" s="94"/>
      <c r="BB45" s="94"/>
      <c r="BC45" s="94"/>
      <c r="BD45" s="94"/>
      <c r="BE45" s="5"/>
    </row>
    <row r="46" spans="1:57" s="234" customFormat="1" ht="15.75" x14ac:dyDescent="0.25">
      <c r="A46" s="234" t="s">
        <v>502</v>
      </c>
      <c r="B46" s="240" t="s">
        <v>58</v>
      </c>
      <c r="I46" s="49" t="s">
        <v>513</v>
      </c>
      <c r="J46" s="49" t="s">
        <v>116</v>
      </c>
      <c r="K46" s="49" t="s">
        <v>334</v>
      </c>
      <c r="L46" s="49" t="s">
        <v>476</v>
      </c>
      <c r="M46" s="49" t="s">
        <v>401</v>
      </c>
      <c r="N46" s="49" t="s">
        <v>339</v>
      </c>
      <c r="O46" s="5"/>
      <c r="V46" s="5"/>
      <c r="W46" s="75" t="s">
        <v>167</v>
      </c>
      <c r="X46" s="75" t="s">
        <v>167</v>
      </c>
      <c r="Y46" s="75" t="s">
        <v>167</v>
      </c>
      <c r="Z46" s="75" t="s">
        <v>167</v>
      </c>
      <c r="AA46" s="75" t="s">
        <v>167</v>
      </c>
      <c r="AB46" s="75" t="s">
        <v>167</v>
      </c>
      <c r="AC46" s="5"/>
      <c r="AD46" s="75" t="s">
        <v>167</v>
      </c>
      <c r="AE46" s="75" t="s">
        <v>167</v>
      </c>
      <c r="AF46" s="75" t="s">
        <v>167</v>
      </c>
      <c r="AG46" s="39" t="s">
        <v>169</v>
      </c>
      <c r="AH46" s="75" t="s">
        <v>167</v>
      </c>
      <c r="AI46" s="75" t="s">
        <v>167</v>
      </c>
      <c r="AJ46" s="5"/>
      <c r="AK46" s="75" t="s">
        <v>167</v>
      </c>
      <c r="AL46" s="39" t="s">
        <v>169</v>
      </c>
      <c r="AM46" s="75" t="s">
        <v>167</v>
      </c>
      <c r="AN46" s="75" t="s">
        <v>167</v>
      </c>
      <c r="AO46" s="75" t="s">
        <v>167</v>
      </c>
      <c r="AP46" s="39" t="s">
        <v>169</v>
      </c>
      <c r="AQ46" s="5"/>
      <c r="AR46" s="11"/>
      <c r="AS46" s="11"/>
      <c r="AT46" s="11"/>
      <c r="AU46" s="11"/>
      <c r="AV46" s="11"/>
      <c r="AW46" s="11"/>
      <c r="AX46" s="5"/>
      <c r="AY46" s="94"/>
      <c r="AZ46" s="94"/>
      <c r="BA46" s="94"/>
      <c r="BB46" s="94"/>
      <c r="BC46" s="94"/>
      <c r="BD46" s="94"/>
      <c r="BE46" s="5"/>
    </row>
    <row r="47" spans="1:57" s="234" customFormat="1" ht="15.75" x14ac:dyDescent="0.25">
      <c r="A47" s="234" t="s">
        <v>504</v>
      </c>
      <c r="B47" s="240" t="s">
        <v>58</v>
      </c>
      <c r="I47" s="49" t="s">
        <v>514</v>
      </c>
      <c r="J47" s="49" t="s">
        <v>116</v>
      </c>
      <c r="K47" s="49" t="s">
        <v>334</v>
      </c>
      <c r="L47" s="49" t="s">
        <v>476</v>
      </c>
      <c r="M47" s="49" t="s">
        <v>401</v>
      </c>
      <c r="N47" s="49" t="s">
        <v>339</v>
      </c>
      <c r="O47" s="5"/>
      <c r="V47" s="5"/>
      <c r="W47" s="75" t="s">
        <v>167</v>
      </c>
      <c r="X47" s="75" t="s">
        <v>167</v>
      </c>
      <c r="Y47" s="75" t="s">
        <v>167</v>
      </c>
      <c r="Z47" s="75" t="s">
        <v>167</v>
      </c>
      <c r="AA47" s="75" t="s">
        <v>167</v>
      </c>
      <c r="AB47" s="75" t="s">
        <v>167</v>
      </c>
      <c r="AC47" s="5"/>
      <c r="AD47" s="75" t="s">
        <v>167</v>
      </c>
      <c r="AE47" s="75" t="s">
        <v>167</v>
      </c>
      <c r="AF47" s="75" t="s">
        <v>167</v>
      </c>
      <c r="AG47" s="39" t="s">
        <v>169</v>
      </c>
      <c r="AH47" s="75" t="s">
        <v>167</v>
      </c>
      <c r="AI47" s="75" t="s">
        <v>167</v>
      </c>
      <c r="AJ47" s="5"/>
      <c r="AK47" s="75" t="s">
        <v>167</v>
      </c>
      <c r="AL47" s="39" t="s">
        <v>169</v>
      </c>
      <c r="AM47" s="75" t="s">
        <v>167</v>
      </c>
      <c r="AN47" s="75" t="s">
        <v>167</v>
      </c>
      <c r="AO47" s="75" t="s">
        <v>167</v>
      </c>
      <c r="AP47" s="39" t="s">
        <v>169</v>
      </c>
      <c r="AQ47" s="5"/>
      <c r="AR47" s="11"/>
      <c r="AS47" s="11"/>
      <c r="AT47" s="11"/>
      <c r="AU47" s="11"/>
      <c r="AV47" s="11"/>
      <c r="AW47" s="11"/>
      <c r="AX47" s="5"/>
      <c r="AY47" s="94"/>
      <c r="AZ47" s="94"/>
      <c r="BA47" s="94"/>
      <c r="BB47" s="94"/>
      <c r="BC47" s="94"/>
      <c r="BD47" s="94"/>
      <c r="BE47" s="5"/>
    </row>
    <row r="48" spans="1:57" ht="15.75" x14ac:dyDescent="0.25">
      <c r="B48" s="102"/>
      <c r="I48" s="49"/>
      <c r="J48" s="49"/>
      <c r="K48" s="49"/>
      <c r="L48" s="49"/>
      <c r="M48" s="49"/>
      <c r="N48" s="49"/>
      <c r="O48" s="5"/>
      <c r="V48" s="5"/>
      <c r="W48" s="11"/>
      <c r="X48" s="11"/>
      <c r="Y48" s="11"/>
      <c r="Z48" s="11"/>
      <c r="AA48" s="11"/>
      <c r="AB48" s="11"/>
      <c r="AC48" s="5"/>
      <c r="AD48" s="11"/>
      <c r="AE48" s="11"/>
      <c r="AF48" s="11"/>
      <c r="AG48" s="11"/>
      <c r="AH48" s="11"/>
      <c r="AI48" s="11"/>
      <c r="AJ48" s="5"/>
      <c r="AK48" s="11"/>
      <c r="AL48" s="11"/>
      <c r="AM48" s="11"/>
      <c r="AN48" s="11"/>
      <c r="AO48" s="11"/>
      <c r="AP48" s="11"/>
      <c r="AQ48" s="5"/>
      <c r="AR48" s="11"/>
      <c r="AS48" s="11"/>
      <c r="AT48" s="11"/>
      <c r="AU48" s="11"/>
      <c r="AV48" s="11"/>
      <c r="AW48" s="11"/>
      <c r="AX48" s="5"/>
      <c r="AY48" s="94"/>
      <c r="AZ48" s="94"/>
      <c r="BA48" s="94"/>
      <c r="BB48" s="94"/>
      <c r="BC48" s="94"/>
      <c r="BD48" s="94"/>
      <c r="BE48" s="5"/>
    </row>
    <row r="49" spans="1:57" ht="15.75" x14ac:dyDescent="0.25">
      <c r="I49" s="49"/>
      <c r="J49" s="49"/>
      <c r="K49" s="49"/>
      <c r="L49" s="49"/>
      <c r="M49" s="49"/>
      <c r="N49" s="49"/>
      <c r="O49" s="5"/>
      <c r="P49" s="11"/>
      <c r="Q49" s="11"/>
      <c r="R49" s="11"/>
      <c r="S49" s="11"/>
      <c r="T49" s="11"/>
      <c r="U49" s="11"/>
      <c r="V49" s="5"/>
      <c r="W49" s="11"/>
      <c r="X49" s="11"/>
      <c r="Y49" s="11"/>
      <c r="Z49" s="11"/>
      <c r="AA49" s="11"/>
      <c r="AB49" s="11"/>
      <c r="AC49" s="5"/>
      <c r="AD49" s="11"/>
      <c r="AE49" s="11"/>
      <c r="AF49" s="11"/>
      <c r="AG49" s="11"/>
      <c r="AH49" s="11"/>
      <c r="AI49" s="11"/>
      <c r="AJ49" s="5"/>
      <c r="AK49" s="11"/>
      <c r="AL49" s="11"/>
      <c r="AM49" s="11"/>
      <c r="AN49" s="11"/>
      <c r="AO49" s="11"/>
      <c r="AP49" s="11"/>
      <c r="AQ49" s="5"/>
      <c r="AR49" s="11"/>
      <c r="AS49" s="11"/>
      <c r="AT49" s="11"/>
      <c r="AU49" s="11"/>
      <c r="AV49" s="11"/>
      <c r="AW49" s="11"/>
      <c r="AX49" s="5"/>
      <c r="AY49" s="94"/>
      <c r="AZ49" s="94"/>
      <c r="BA49" s="94"/>
      <c r="BB49" s="94"/>
      <c r="BC49" s="94"/>
      <c r="BD49" s="94"/>
      <c r="BE49" s="5"/>
    </row>
    <row r="50" spans="1:57" ht="15.75" x14ac:dyDescent="0.25">
      <c r="A50" s="4" t="s">
        <v>974</v>
      </c>
      <c r="B50" s="4"/>
      <c r="C50" s="4"/>
      <c r="D50" s="4"/>
      <c r="E50" s="4"/>
      <c r="F50" s="4"/>
      <c r="G50" s="4"/>
      <c r="H50" s="81"/>
      <c r="I50" s="49"/>
      <c r="J50" s="49"/>
      <c r="K50" s="49"/>
      <c r="L50" s="49"/>
      <c r="M50" s="49"/>
      <c r="N50" s="49"/>
      <c r="O50" s="5"/>
      <c r="P50" s="75" t="s">
        <v>167</v>
      </c>
      <c r="Q50" s="75" t="s">
        <v>167</v>
      </c>
      <c r="R50" s="75" t="s">
        <v>167</v>
      </c>
      <c r="S50" s="75" t="s">
        <v>167</v>
      </c>
      <c r="T50" s="75" t="s">
        <v>167</v>
      </c>
      <c r="U50" s="75" t="s">
        <v>167</v>
      </c>
      <c r="V50" s="5"/>
      <c r="W50" s="11"/>
      <c r="X50" s="11"/>
      <c r="Y50" s="11"/>
      <c r="Z50" s="11"/>
      <c r="AA50" s="11"/>
      <c r="AB50" s="11"/>
      <c r="AC50" s="5"/>
      <c r="AD50" s="11"/>
      <c r="AE50" s="11"/>
      <c r="AF50" s="11"/>
      <c r="AG50" s="11"/>
      <c r="AH50" s="11"/>
      <c r="AI50" s="11"/>
      <c r="AJ50" s="5"/>
      <c r="AK50" s="11"/>
      <c r="AL50" s="11"/>
      <c r="AM50" s="11"/>
      <c r="AN50" s="11"/>
      <c r="AO50" s="11"/>
      <c r="AP50" s="11"/>
      <c r="AQ50" s="5"/>
      <c r="AR50" s="11"/>
      <c r="AS50" s="11"/>
      <c r="AT50" s="11"/>
      <c r="AU50" s="11"/>
      <c r="AV50" s="11"/>
      <c r="AW50" s="11"/>
      <c r="AX50" s="5"/>
      <c r="AY50" s="11"/>
      <c r="AZ50" s="11"/>
      <c r="BA50" s="11"/>
      <c r="BB50" s="11"/>
      <c r="BC50" s="11"/>
      <c r="BD50" s="11"/>
      <c r="BE50" s="5"/>
    </row>
    <row r="51" spans="1:57" ht="16.5" thickBot="1" x14ac:dyDescent="0.3">
      <c r="B51" s="9" t="s">
        <v>327</v>
      </c>
      <c r="C51" s="72" t="s">
        <v>328</v>
      </c>
      <c r="D51" s="72" t="s">
        <v>329</v>
      </c>
      <c r="E51" s="72" t="s">
        <v>330</v>
      </c>
      <c r="F51" s="72" t="s">
        <v>331</v>
      </c>
      <c r="G51" s="72" t="s">
        <v>332</v>
      </c>
      <c r="H51" s="1"/>
      <c r="I51" s="49"/>
      <c r="J51" s="49"/>
      <c r="K51" s="49"/>
      <c r="L51" s="49"/>
      <c r="M51" s="49"/>
      <c r="N51" s="49"/>
      <c r="O51" s="5"/>
      <c r="P51" s="75" t="s">
        <v>167</v>
      </c>
      <c r="Q51" s="75" t="s">
        <v>167</v>
      </c>
      <c r="R51" s="75" t="s">
        <v>167</v>
      </c>
      <c r="S51" s="75" t="s">
        <v>167</v>
      </c>
      <c r="T51" s="75" t="s">
        <v>167</v>
      </c>
      <c r="U51" s="75" t="s">
        <v>167</v>
      </c>
      <c r="V51" s="5"/>
      <c r="W51" s="11"/>
      <c r="X51" s="11"/>
      <c r="Y51" s="11"/>
      <c r="Z51" s="11"/>
      <c r="AA51" s="11"/>
      <c r="AB51" s="11"/>
      <c r="AC51" s="5"/>
      <c r="AD51" s="11"/>
      <c r="AE51" s="11"/>
      <c r="AF51" s="11"/>
      <c r="AG51" s="11"/>
      <c r="AH51" s="11"/>
      <c r="AI51" s="11"/>
      <c r="AJ51" s="5"/>
      <c r="AK51" s="11"/>
      <c r="AL51" s="11"/>
      <c r="AM51" s="11"/>
      <c r="AN51" s="11"/>
      <c r="AO51" s="11"/>
      <c r="AP51" s="11"/>
      <c r="AQ51" s="5"/>
      <c r="AR51" s="11"/>
      <c r="AS51" s="11"/>
      <c r="AT51" s="11"/>
      <c r="AU51" s="11"/>
      <c r="AV51" s="11"/>
      <c r="AW51" s="11"/>
      <c r="AX51" s="5"/>
      <c r="AY51" s="11"/>
      <c r="AZ51" s="11"/>
      <c r="BA51" s="11"/>
      <c r="BB51" s="11"/>
      <c r="BC51" s="11"/>
      <c r="BD51" s="11"/>
      <c r="BE51" s="5"/>
    </row>
    <row r="52" spans="1:57" ht="16.5" thickBot="1" x14ac:dyDescent="0.3">
      <c r="A52" t="s">
        <v>474</v>
      </c>
      <c r="B52" s="40" t="str">
        <f>"Totaal van alle takken"&amp;" "&amp;ADDRESS(ROW(B8),COLUMN(B8),4)</f>
        <v>Totaal van alle takken B8</v>
      </c>
      <c r="C52" s="40" t="str">
        <f>"Totaal van alle takken"&amp;" "&amp;ADDRESS(ROW(C8),COLUMN(C8),4)</f>
        <v>Totaal van alle takken C8</v>
      </c>
      <c r="D52" s="40" t="str">
        <f>"Totaal van alle takken"&amp;" "&amp;ADDRESS(ROW(D8),COLUMN(D8),4)</f>
        <v>Totaal van alle takken D8</v>
      </c>
      <c r="E52" s="40" t="str">
        <f>"Totaal van alle takken"&amp;" "&amp;ADDRESS(ROW(E8),COLUMN(E8),4)</f>
        <v>Totaal van alle takken E8</v>
      </c>
      <c r="F52" s="40" t="str">
        <f>"Totaal van alle takken"&amp;" "&amp;ADDRESS(ROW(F8),COLUMN(F8),4)</f>
        <v>Totaal van alle takken F8</v>
      </c>
      <c r="G52" s="40" t="str">
        <f>"Totaal van alle takken"&amp;" "&amp;ADDRESS(ROW(G8),COLUMN(G8),4)</f>
        <v>Totaal van alle takken G8</v>
      </c>
      <c r="H52" s="1"/>
      <c r="I52" s="49" t="s">
        <v>475</v>
      </c>
      <c r="J52" s="49" t="s">
        <v>120</v>
      </c>
      <c r="K52" s="49" t="s">
        <v>334</v>
      </c>
      <c r="L52" s="49" t="s">
        <v>334</v>
      </c>
      <c r="M52" s="49" t="s">
        <v>401</v>
      </c>
      <c r="N52" s="49" t="s">
        <v>521</v>
      </c>
      <c r="O52" s="5"/>
      <c r="P52" s="75" t="s">
        <v>167</v>
      </c>
      <c r="Q52" s="75" t="s">
        <v>167</v>
      </c>
      <c r="R52" s="75" t="s">
        <v>167</v>
      </c>
      <c r="S52" s="75" t="s">
        <v>167</v>
      </c>
      <c r="T52" s="75" t="s">
        <v>167</v>
      </c>
      <c r="U52" s="75" t="s">
        <v>167</v>
      </c>
      <c r="V52" s="5"/>
      <c r="W52" s="11"/>
      <c r="X52" s="11"/>
      <c r="Y52" s="11"/>
      <c r="Z52" s="11"/>
      <c r="AA52" s="11"/>
      <c r="AB52" s="11"/>
      <c r="AC52" s="5"/>
      <c r="AD52" s="11"/>
      <c r="AE52" s="11"/>
      <c r="AF52" s="11"/>
      <c r="AG52" s="11"/>
      <c r="AH52" s="11"/>
      <c r="AI52" s="11"/>
      <c r="AJ52" s="5"/>
      <c r="AK52" s="11"/>
      <c r="AL52" s="11"/>
      <c r="AM52" s="11"/>
      <c r="AN52" s="11"/>
      <c r="AO52" s="11"/>
      <c r="AP52" s="11"/>
      <c r="AQ52" s="5"/>
      <c r="AR52" s="11"/>
      <c r="AS52" s="11"/>
      <c r="AT52" s="11"/>
      <c r="AU52" s="11"/>
      <c r="AV52" s="11"/>
      <c r="AW52" s="11"/>
      <c r="AX52" s="5"/>
      <c r="AY52" s="11"/>
      <c r="AZ52" s="11"/>
      <c r="BA52" s="11"/>
      <c r="BB52" s="11"/>
      <c r="BC52" s="11"/>
      <c r="BD52" s="11"/>
      <c r="BE52" s="5"/>
    </row>
    <row r="53" spans="1:57" ht="16.5" thickBot="1" x14ac:dyDescent="0.3">
      <c r="A53" t="s">
        <v>477</v>
      </c>
      <c r="B53" s="40" t="str">
        <f>"Totaal van alle takken"&amp;" "&amp;ADDRESS(ROW(B9),COLUMN(B9),4)</f>
        <v>Totaal van alle takken B9</v>
      </c>
      <c r="C53" s="40" t="str">
        <f>"Totaal van alle takken"&amp;" "&amp;ADDRESS(ROW(C9),COLUMN(C9),4)</f>
        <v>Totaal van alle takken C9</v>
      </c>
      <c r="D53" s="40" t="str">
        <f>"Totaal van alle takken"&amp;" "&amp;ADDRESS(ROW(D9),COLUMN(D9),4)</f>
        <v>Totaal van alle takken D9</v>
      </c>
      <c r="E53" s="40" t="str">
        <f>"Totaal van alle takken"&amp;" "&amp;ADDRESS(ROW(E9),COLUMN(E9),4)</f>
        <v>Totaal van alle takken E9</v>
      </c>
      <c r="F53" s="40" t="str">
        <f>"Totaal van alle takken"&amp;" "&amp;ADDRESS(ROW(F9),COLUMN(F9),4)</f>
        <v>Totaal van alle takken F9</v>
      </c>
      <c r="G53" s="40" t="str">
        <f>"Totaal van alle takken"&amp;" "&amp;ADDRESS(ROW(G9),COLUMN(G9),4)</f>
        <v>Totaal van alle takken G9</v>
      </c>
      <c r="H53" s="1"/>
      <c r="I53" s="49" t="s">
        <v>478</v>
      </c>
      <c r="J53" s="49" t="s">
        <v>120</v>
      </c>
      <c r="K53" s="49" t="s">
        <v>334</v>
      </c>
      <c r="L53" s="49" t="s">
        <v>334</v>
      </c>
      <c r="M53" s="49" t="s">
        <v>401</v>
      </c>
      <c r="N53" s="49" t="s">
        <v>521</v>
      </c>
      <c r="O53" s="5"/>
      <c r="P53" s="75" t="s">
        <v>167</v>
      </c>
      <c r="Q53" s="75" t="s">
        <v>167</v>
      </c>
      <c r="R53" s="75" t="s">
        <v>167</v>
      </c>
      <c r="S53" s="75" t="s">
        <v>167</v>
      </c>
      <c r="T53" s="75" t="s">
        <v>167</v>
      </c>
      <c r="U53" s="75" t="s">
        <v>167</v>
      </c>
      <c r="V53" s="5"/>
      <c r="W53" s="11"/>
      <c r="X53" s="11"/>
      <c r="Y53" s="11"/>
      <c r="Z53" s="11"/>
      <c r="AA53" s="11"/>
      <c r="AB53" s="11"/>
      <c r="AC53" s="5"/>
      <c r="AD53" s="11"/>
      <c r="AE53" s="11"/>
      <c r="AF53" s="11"/>
      <c r="AG53" s="11"/>
      <c r="AH53" s="11"/>
      <c r="AI53" s="11"/>
      <c r="AJ53" s="5"/>
      <c r="AK53" s="11"/>
      <c r="AL53" s="11"/>
      <c r="AM53" s="11"/>
      <c r="AN53" s="11"/>
      <c r="AO53" s="11"/>
      <c r="AP53" s="11"/>
      <c r="AQ53" s="5"/>
      <c r="AR53" s="11"/>
      <c r="AS53" s="11"/>
      <c r="AT53" s="11"/>
      <c r="AU53" s="11"/>
      <c r="AV53" s="11"/>
      <c r="AW53" s="11"/>
      <c r="AX53" s="5"/>
      <c r="AY53" s="11"/>
      <c r="AZ53" s="11"/>
      <c r="BA53" s="11"/>
      <c r="BB53" s="11"/>
      <c r="BC53" s="11"/>
      <c r="BD53" s="11"/>
      <c r="BE53" s="5"/>
    </row>
    <row r="54" spans="1:57" ht="16.5" thickBot="1" x14ac:dyDescent="0.3">
      <c r="A54" s="109" t="s">
        <v>431</v>
      </c>
      <c r="B54" s="40" t="str">
        <f>"Totaal van alle takken"&amp;" "&amp;ADDRESS(ROW(B10),COLUMN(B10),4)</f>
        <v>Totaal van alle takken B10</v>
      </c>
      <c r="C54" s="40" t="str">
        <f>"Totaal van alle takken"&amp;" "&amp;ADDRESS(ROW(C10),COLUMN(C10),4)</f>
        <v>Totaal van alle takken C10</v>
      </c>
      <c r="D54" s="40" t="str">
        <f>"Totaal van alle takken"&amp;" "&amp;ADDRESS(ROW(D10),COLUMN(D10),4)</f>
        <v>Totaal van alle takken D10</v>
      </c>
      <c r="E54" s="40" t="str">
        <f>"Totaal van alle takken"&amp;" "&amp;ADDRESS(ROW(E10),COLUMN(E10),4)</f>
        <v>Totaal van alle takken E10</v>
      </c>
      <c r="F54" s="40" t="str">
        <f>"Totaal van alle takken"&amp;" "&amp;ADDRESS(ROW(F10),COLUMN(F10),4)</f>
        <v>Totaal van alle takken F10</v>
      </c>
      <c r="G54" s="40" t="str">
        <f>"Totaal van alle takken"&amp;" "&amp;ADDRESS(ROW(G10),COLUMN(G10),4)</f>
        <v>Totaal van alle takken G10</v>
      </c>
      <c r="H54" s="1"/>
      <c r="I54" s="49" t="s">
        <v>479</v>
      </c>
      <c r="J54" s="49" t="s">
        <v>120</v>
      </c>
      <c r="K54" s="49" t="s">
        <v>334</v>
      </c>
      <c r="L54" s="49" t="s">
        <v>334</v>
      </c>
      <c r="M54" s="49" t="s">
        <v>401</v>
      </c>
      <c r="N54" s="49" t="s">
        <v>521</v>
      </c>
      <c r="O54" s="5"/>
      <c r="P54" s="75" t="s">
        <v>167</v>
      </c>
      <c r="Q54" s="75" t="s">
        <v>167</v>
      </c>
      <c r="R54" s="75" t="s">
        <v>167</v>
      </c>
      <c r="S54" s="75" t="s">
        <v>167</v>
      </c>
      <c r="T54" s="75" t="s">
        <v>167</v>
      </c>
      <c r="U54" s="75" t="s">
        <v>167</v>
      </c>
      <c r="V54" s="5"/>
      <c r="W54" s="11"/>
      <c r="X54" s="11"/>
      <c r="Y54" s="11"/>
      <c r="Z54" s="11"/>
      <c r="AA54" s="11"/>
      <c r="AB54" s="11"/>
      <c r="AC54" s="5"/>
      <c r="AD54" s="11"/>
      <c r="AE54" s="11"/>
      <c r="AF54" s="11"/>
      <c r="AG54" s="11"/>
      <c r="AH54" s="11"/>
      <c r="AI54" s="11"/>
      <c r="AJ54" s="5"/>
      <c r="AK54" s="11"/>
      <c r="AL54" s="11"/>
      <c r="AM54" s="11"/>
      <c r="AN54" s="11"/>
      <c r="AO54" s="11"/>
      <c r="AP54" s="11"/>
      <c r="AQ54" s="5"/>
      <c r="AR54" s="11"/>
      <c r="AS54" s="11"/>
      <c r="AT54" s="11"/>
      <c r="AU54" s="11"/>
      <c r="AV54" s="11"/>
      <c r="AW54" s="11"/>
      <c r="AX54" s="5"/>
      <c r="AY54" s="11"/>
      <c r="AZ54" s="11"/>
      <c r="BA54" s="11"/>
      <c r="BB54" s="11"/>
      <c r="BC54" s="11"/>
      <c r="BD54" s="11"/>
      <c r="BE54" s="5"/>
    </row>
    <row r="55" spans="1:57" ht="15.75" x14ac:dyDescent="0.25">
      <c r="H55" s="1"/>
      <c r="I55" s="49"/>
      <c r="J55" s="49"/>
      <c r="K55" s="49"/>
      <c r="L55" s="49"/>
      <c r="M55" s="49"/>
      <c r="N55" s="49"/>
      <c r="O55" s="5"/>
      <c r="P55" s="11"/>
      <c r="Q55" s="11"/>
      <c r="R55" s="11"/>
      <c r="S55" s="11"/>
      <c r="T55" s="11"/>
      <c r="U55" s="11"/>
      <c r="V55" s="5"/>
      <c r="W55" s="11"/>
      <c r="X55" s="11"/>
      <c r="Y55" s="11"/>
      <c r="Z55" s="11"/>
      <c r="AA55" s="11"/>
      <c r="AB55" s="11"/>
      <c r="AC55" s="5"/>
      <c r="AD55" s="11"/>
      <c r="AE55" s="11"/>
      <c r="AF55" s="11"/>
      <c r="AG55" s="11"/>
      <c r="AH55" s="11"/>
      <c r="AI55" s="11"/>
      <c r="AJ55" s="5"/>
      <c r="AK55" s="11"/>
      <c r="AL55" s="11"/>
      <c r="AM55" s="11"/>
      <c r="AN55" s="11"/>
      <c r="AO55" s="11"/>
      <c r="AP55" s="11"/>
      <c r="AQ55" s="5"/>
      <c r="AR55" s="11"/>
      <c r="AS55" s="11"/>
      <c r="AT55" s="11"/>
      <c r="AU55" s="11"/>
      <c r="AV55" s="11"/>
      <c r="AW55" s="11"/>
      <c r="AX55" s="5"/>
      <c r="AY55" s="11"/>
      <c r="AZ55" s="11"/>
      <c r="BA55" s="11"/>
      <c r="BB55" s="11"/>
      <c r="BC55" s="11"/>
      <c r="BD55" s="11"/>
      <c r="BE55" s="5"/>
    </row>
    <row r="56" spans="1:57" ht="15.75" x14ac:dyDescent="0.25">
      <c r="A56" s="4" t="s">
        <v>975</v>
      </c>
      <c r="B56" s="4"/>
      <c r="C56" s="4"/>
      <c r="D56" s="4"/>
      <c r="E56" s="4"/>
      <c r="F56" s="4"/>
      <c r="G56" s="4"/>
      <c r="H56" s="81"/>
      <c r="I56" s="49"/>
      <c r="J56" s="49"/>
      <c r="K56" s="49"/>
      <c r="L56" s="49"/>
      <c r="M56" s="49"/>
      <c r="N56" s="49"/>
      <c r="O56" s="5"/>
      <c r="P56" s="75" t="s">
        <v>167</v>
      </c>
      <c r="Q56" s="75" t="s">
        <v>167</v>
      </c>
      <c r="R56" s="75" t="s">
        <v>167</v>
      </c>
      <c r="S56" s="75" t="s">
        <v>167</v>
      </c>
      <c r="T56" s="75" t="s">
        <v>167</v>
      </c>
      <c r="U56" s="75" t="s">
        <v>167</v>
      </c>
      <c r="V56" s="5"/>
      <c r="W56" s="11"/>
      <c r="X56" s="11"/>
      <c r="Y56" s="11"/>
      <c r="Z56" s="11"/>
      <c r="AA56" s="11"/>
      <c r="AB56" s="11"/>
      <c r="AC56" s="5"/>
      <c r="AD56" s="11"/>
      <c r="AE56" s="11"/>
      <c r="AF56" s="11"/>
      <c r="AG56" s="11"/>
      <c r="AH56" s="11"/>
      <c r="AI56" s="11"/>
      <c r="AJ56" s="5"/>
      <c r="AK56" s="11"/>
      <c r="AL56" s="11"/>
      <c r="AM56" s="11"/>
      <c r="AN56" s="11"/>
      <c r="AO56" s="11"/>
      <c r="AP56" s="11"/>
      <c r="AQ56" s="5"/>
      <c r="AR56" s="11"/>
      <c r="AS56" s="11"/>
      <c r="AT56" s="11"/>
      <c r="AU56" s="11"/>
      <c r="AV56" s="11"/>
      <c r="AW56" s="11"/>
      <c r="AX56" s="5"/>
      <c r="AY56" s="11"/>
      <c r="AZ56" s="11"/>
      <c r="BA56" s="11"/>
      <c r="BB56" s="11"/>
      <c r="BC56" s="11"/>
      <c r="BD56" s="11"/>
      <c r="BE56" s="5"/>
    </row>
    <row r="57" spans="1:57" ht="16.5" thickBot="1" x14ac:dyDescent="0.3">
      <c r="B57" s="9" t="s">
        <v>327</v>
      </c>
      <c r="C57" s="72" t="s">
        <v>328</v>
      </c>
      <c r="D57" s="72" t="s">
        <v>329</v>
      </c>
      <c r="E57" s="72" t="s">
        <v>330</v>
      </c>
      <c r="F57" s="72" t="s">
        <v>331</v>
      </c>
      <c r="G57" s="72" t="s">
        <v>332</v>
      </c>
      <c r="H57" s="1"/>
      <c r="I57" s="49"/>
      <c r="J57" s="49"/>
      <c r="K57" s="49"/>
      <c r="L57" s="49"/>
      <c r="M57" s="49"/>
      <c r="N57" s="49"/>
      <c r="O57" s="5"/>
      <c r="P57" s="75" t="s">
        <v>167</v>
      </c>
      <c r="Q57" s="75" t="s">
        <v>167</v>
      </c>
      <c r="R57" s="75" t="s">
        <v>167</v>
      </c>
      <c r="S57" s="75" t="s">
        <v>167</v>
      </c>
      <c r="T57" s="75" t="s">
        <v>167</v>
      </c>
      <c r="U57" s="75" t="s">
        <v>167</v>
      </c>
      <c r="V57" s="5"/>
      <c r="W57" s="11"/>
      <c r="X57" s="11"/>
      <c r="Y57" s="11"/>
      <c r="Z57" s="11"/>
      <c r="AA57" s="11"/>
      <c r="AB57" s="11"/>
      <c r="AC57" s="5"/>
      <c r="AD57" s="11"/>
      <c r="AE57" s="11"/>
      <c r="AF57" s="11"/>
      <c r="AG57" s="11"/>
      <c r="AH57" s="11"/>
      <c r="AI57" s="11"/>
      <c r="AJ57" s="5"/>
      <c r="AK57" s="11"/>
      <c r="AL57" s="11"/>
      <c r="AM57" s="11"/>
      <c r="AN57" s="11"/>
      <c r="AO57" s="11"/>
      <c r="AP57" s="11"/>
      <c r="AQ57" s="5"/>
      <c r="AR57" s="11"/>
      <c r="AS57" s="11"/>
      <c r="AT57" s="11"/>
      <c r="AU57" s="11"/>
      <c r="AV57" s="11"/>
      <c r="AW57" s="11"/>
      <c r="AX57" s="5"/>
      <c r="AY57" s="11"/>
      <c r="AZ57" s="11"/>
      <c r="BA57" s="11"/>
      <c r="BB57" s="11"/>
      <c r="BC57" s="11"/>
      <c r="BD57" s="11"/>
      <c r="BE57" s="5"/>
    </row>
    <row r="58" spans="1:57" ht="16.5" thickBot="1" x14ac:dyDescent="0.3">
      <c r="A58" t="s">
        <v>482</v>
      </c>
      <c r="B58" s="40" t="str">
        <f>"Totaal van alle takken"&amp;" "&amp;ADDRESS(ROW(B14),COLUMN(B14),4)</f>
        <v>Totaal van alle takken B14</v>
      </c>
      <c r="C58" s="40" t="str">
        <f>"Totaal van alle takken"&amp;" "&amp;ADDRESS(ROW(C14),COLUMN(C14),4)</f>
        <v>Totaal van alle takken C14</v>
      </c>
      <c r="D58" s="40" t="str">
        <f>"Totaal van alle takken"&amp;" "&amp;ADDRESS(ROW(D14),COLUMN(D14),4)</f>
        <v>Totaal van alle takken D14</v>
      </c>
      <c r="E58" s="40" t="str">
        <f>"Totaal van alle takken"&amp;" "&amp;ADDRESS(ROW(E14),COLUMN(E14),4)</f>
        <v>Totaal van alle takken E14</v>
      </c>
      <c r="F58" s="40" t="str">
        <f>"Totaal van alle takken"&amp;" "&amp;ADDRESS(ROW(F14),COLUMN(F14),4)</f>
        <v>Totaal van alle takken F14</v>
      </c>
      <c r="G58" s="40" t="str">
        <f>"Totaal van alle takken"&amp;" "&amp;ADDRESS(ROW(G14),COLUMN(G14),4)</f>
        <v>Totaal van alle takken G14</v>
      </c>
      <c r="H58" s="1"/>
      <c r="I58" s="49" t="s">
        <v>485</v>
      </c>
      <c r="J58" s="49" t="s">
        <v>108</v>
      </c>
      <c r="K58" s="49" t="s">
        <v>334</v>
      </c>
      <c r="L58" s="49" t="s">
        <v>334</v>
      </c>
      <c r="M58" s="49" t="s">
        <v>401</v>
      </c>
      <c r="N58" s="49" t="s">
        <v>339</v>
      </c>
      <c r="O58" s="5"/>
      <c r="P58" s="75" t="s">
        <v>167</v>
      </c>
      <c r="Q58" s="75" t="s">
        <v>167</v>
      </c>
      <c r="R58" s="75" t="s">
        <v>167</v>
      </c>
      <c r="S58" s="75" t="s">
        <v>167</v>
      </c>
      <c r="T58" s="75" t="s">
        <v>167</v>
      </c>
      <c r="U58" s="75" t="s">
        <v>167</v>
      </c>
      <c r="V58" s="5"/>
      <c r="W58" s="11"/>
      <c r="X58" s="11"/>
      <c r="Y58" s="11"/>
      <c r="Z58" s="11"/>
      <c r="AA58" s="11"/>
      <c r="AB58" s="11"/>
      <c r="AC58" s="5"/>
      <c r="AD58" s="11"/>
      <c r="AE58" s="11"/>
      <c r="AF58" s="11"/>
      <c r="AG58" s="11"/>
      <c r="AH58" s="11"/>
      <c r="AI58" s="11"/>
      <c r="AJ58" s="5"/>
      <c r="AK58" s="11"/>
      <c r="AL58" s="11"/>
      <c r="AM58" s="11"/>
      <c r="AN58" s="11"/>
      <c r="AO58" s="11"/>
      <c r="AP58" s="11"/>
      <c r="AQ58" s="5"/>
      <c r="AR58" s="11"/>
      <c r="AS58" s="11"/>
      <c r="AT58" s="11"/>
      <c r="AU58" s="11"/>
      <c r="AV58" s="11"/>
      <c r="AW58" s="11"/>
      <c r="AX58" s="5"/>
      <c r="AY58" s="11"/>
      <c r="AZ58" s="11"/>
      <c r="BA58" s="11"/>
      <c r="BB58" s="11"/>
      <c r="BC58" s="11"/>
      <c r="BD58" s="11"/>
      <c r="BE58" s="5"/>
    </row>
    <row r="59" spans="1:57" ht="16.5" thickBot="1" x14ac:dyDescent="0.3">
      <c r="A59" t="s">
        <v>484</v>
      </c>
      <c r="B59" s="40" t="str">
        <f>"Totaal van alle takken"&amp;" "&amp;ADDRESS(ROW(B15),COLUMN(B15),4)</f>
        <v>Totaal van alle takken B15</v>
      </c>
      <c r="C59" s="40" t="str">
        <f>"Totaal van alle takken"&amp;" "&amp;ADDRESS(ROW(C15),COLUMN(C15),4)</f>
        <v>Totaal van alle takken C15</v>
      </c>
      <c r="D59" s="40" t="str">
        <f>"Totaal van alle takken"&amp;" "&amp;ADDRESS(ROW(D15),COLUMN(D15),4)</f>
        <v>Totaal van alle takken D15</v>
      </c>
      <c r="E59" s="40" t="str">
        <f>"Totaal van alle takken"&amp;" "&amp;ADDRESS(ROW(E15),COLUMN(E15),4)</f>
        <v>Totaal van alle takken E15</v>
      </c>
      <c r="F59" s="40" t="str">
        <f>"Totaal van alle takken"&amp;" "&amp;ADDRESS(ROW(F15),COLUMN(F15),4)</f>
        <v>Totaal van alle takken F15</v>
      </c>
      <c r="G59" s="40" t="str">
        <f>"Totaal van alle takken"&amp;" "&amp;ADDRESS(ROW(G15),COLUMN(G15),4)</f>
        <v>Totaal van alle takken G15</v>
      </c>
      <c r="H59" s="1"/>
      <c r="I59" s="49" t="s">
        <v>483</v>
      </c>
      <c r="J59" s="49" t="s">
        <v>108</v>
      </c>
      <c r="K59" s="49" t="s">
        <v>334</v>
      </c>
      <c r="L59" s="49" t="s">
        <v>334</v>
      </c>
      <c r="M59" s="49" t="s">
        <v>401</v>
      </c>
      <c r="N59" s="49" t="s">
        <v>339</v>
      </c>
      <c r="O59" s="5"/>
      <c r="P59" s="75" t="s">
        <v>167</v>
      </c>
      <c r="Q59" s="75" t="s">
        <v>167</v>
      </c>
      <c r="R59" s="75" t="s">
        <v>167</v>
      </c>
      <c r="S59" s="75" t="s">
        <v>167</v>
      </c>
      <c r="T59" s="75" t="s">
        <v>167</v>
      </c>
      <c r="U59" s="75" t="s">
        <v>167</v>
      </c>
      <c r="V59" s="5"/>
      <c r="W59" s="11"/>
      <c r="X59" s="11"/>
      <c r="Y59" s="11"/>
      <c r="Z59" s="11"/>
      <c r="AA59" s="11"/>
      <c r="AB59" s="11"/>
      <c r="AC59" s="5"/>
      <c r="AD59" s="11"/>
      <c r="AE59" s="11"/>
      <c r="AF59" s="11"/>
      <c r="AG59" s="11"/>
      <c r="AH59" s="11"/>
      <c r="AI59" s="11"/>
      <c r="AJ59" s="5"/>
      <c r="AK59" s="11"/>
      <c r="AL59" s="11"/>
      <c r="AM59" s="11"/>
      <c r="AN59" s="11"/>
      <c r="AO59" s="11"/>
      <c r="AP59" s="11"/>
      <c r="AQ59" s="5"/>
      <c r="AR59" s="11"/>
      <c r="AS59" s="11"/>
      <c r="AT59" s="11"/>
      <c r="AU59" s="11"/>
      <c r="AV59" s="11"/>
      <c r="AW59" s="11"/>
      <c r="AX59" s="5"/>
      <c r="AY59" s="11"/>
      <c r="AZ59" s="11"/>
      <c r="BA59" s="11"/>
      <c r="BB59" s="11"/>
      <c r="BC59" s="11"/>
      <c r="BD59" s="11"/>
      <c r="BE59" s="5"/>
    </row>
    <row r="60" spans="1:57" ht="16.5" thickBot="1" x14ac:dyDescent="0.3">
      <c r="A60" s="109" t="s">
        <v>486</v>
      </c>
      <c r="B60" s="40" t="str">
        <f>"Totaal van alle takken"&amp;" "&amp;ADDRESS(ROW(B16),COLUMN(B16),4)</f>
        <v>Totaal van alle takken B16</v>
      </c>
      <c r="C60" s="40" t="str">
        <f>"Totaal van alle takken"&amp;" "&amp;ADDRESS(ROW(C16),COLUMN(C16),4)</f>
        <v>Totaal van alle takken C16</v>
      </c>
      <c r="D60" s="40" t="str">
        <f>"Totaal van alle takken"&amp;" "&amp;ADDRESS(ROW(D16),COLUMN(D16),4)</f>
        <v>Totaal van alle takken D16</v>
      </c>
      <c r="E60" s="40" t="str">
        <f>"Totaal van alle takken"&amp;" "&amp;ADDRESS(ROW(E16),COLUMN(E16),4)</f>
        <v>Totaal van alle takken E16</v>
      </c>
      <c r="F60" s="40" t="str">
        <f>"Totaal van alle takken"&amp;" "&amp;ADDRESS(ROW(F16),COLUMN(F16),4)</f>
        <v>Totaal van alle takken F16</v>
      </c>
      <c r="G60" s="40" t="str">
        <f>"Totaal van alle takken"&amp;" "&amp;ADDRESS(ROW(G16),COLUMN(G16),4)</f>
        <v>Totaal van alle takken G16</v>
      </c>
      <c r="H60" s="1"/>
      <c r="I60" s="49" t="s">
        <v>487</v>
      </c>
      <c r="J60" s="49" t="s">
        <v>108</v>
      </c>
      <c r="K60" s="49" t="s">
        <v>334</v>
      </c>
      <c r="L60" s="49" t="s">
        <v>334</v>
      </c>
      <c r="M60" s="49" t="s">
        <v>401</v>
      </c>
      <c r="N60" s="49" t="s">
        <v>339</v>
      </c>
      <c r="O60" s="5"/>
      <c r="P60" s="75" t="s">
        <v>167</v>
      </c>
      <c r="Q60" s="75" t="s">
        <v>167</v>
      </c>
      <c r="R60" s="75" t="s">
        <v>167</v>
      </c>
      <c r="S60" s="75" t="s">
        <v>167</v>
      </c>
      <c r="T60" s="75" t="s">
        <v>167</v>
      </c>
      <c r="U60" s="75" t="s">
        <v>167</v>
      </c>
      <c r="V60" s="5"/>
      <c r="W60" s="11"/>
      <c r="X60" s="11"/>
      <c r="Y60" s="11"/>
      <c r="Z60" s="11"/>
      <c r="AA60" s="11"/>
      <c r="AB60" s="11"/>
      <c r="AC60" s="5"/>
      <c r="AD60" s="11"/>
      <c r="AE60" s="11"/>
      <c r="AF60" s="11"/>
      <c r="AG60" s="11"/>
      <c r="AH60" s="11"/>
      <c r="AI60" s="11"/>
      <c r="AJ60" s="5"/>
      <c r="AK60" s="11"/>
      <c r="AL60" s="11"/>
      <c r="AM60" s="11"/>
      <c r="AN60" s="11"/>
      <c r="AO60" s="11"/>
      <c r="AP60" s="11"/>
      <c r="AQ60" s="5"/>
      <c r="AR60" s="11"/>
      <c r="AS60" s="11"/>
      <c r="AT60" s="11"/>
      <c r="AU60" s="11"/>
      <c r="AV60" s="11"/>
      <c r="AW60" s="11"/>
      <c r="AX60" s="5"/>
      <c r="AY60" s="11"/>
      <c r="AZ60" s="11"/>
      <c r="BA60" s="11"/>
      <c r="BB60" s="11"/>
      <c r="BC60" s="11"/>
      <c r="BD60" s="11"/>
      <c r="BE60" s="5"/>
    </row>
    <row r="61" spans="1:57" ht="15.75" x14ac:dyDescent="0.25">
      <c r="H61" s="1"/>
      <c r="I61" s="49"/>
      <c r="J61" s="49"/>
      <c r="K61" s="49"/>
      <c r="L61" s="49"/>
      <c r="M61" s="49"/>
      <c r="N61" s="49"/>
      <c r="O61" s="5"/>
      <c r="P61" s="11"/>
      <c r="Q61" s="11"/>
      <c r="R61" s="11"/>
      <c r="S61" s="11"/>
      <c r="T61" s="11"/>
      <c r="U61" s="11"/>
      <c r="V61" s="5"/>
      <c r="W61" s="11"/>
      <c r="X61" s="11"/>
      <c r="Y61" s="11"/>
      <c r="Z61" s="11"/>
      <c r="AA61" s="11"/>
      <c r="AB61" s="11"/>
      <c r="AC61" s="5"/>
      <c r="AD61" s="11"/>
      <c r="AE61" s="11"/>
      <c r="AF61" s="11"/>
      <c r="AG61" s="11"/>
      <c r="AH61" s="11"/>
      <c r="AI61" s="11"/>
      <c r="AJ61" s="5"/>
      <c r="AK61" s="11"/>
      <c r="AL61" s="11"/>
      <c r="AM61" s="11"/>
      <c r="AN61" s="11"/>
      <c r="AO61" s="11"/>
      <c r="AP61" s="11"/>
      <c r="AQ61" s="5"/>
      <c r="AR61" s="11"/>
      <c r="AS61" s="11"/>
      <c r="AT61" s="11"/>
      <c r="AU61" s="11"/>
      <c r="AV61" s="11"/>
      <c r="AW61" s="11"/>
      <c r="AX61" s="5"/>
      <c r="AY61" s="11"/>
      <c r="AZ61" s="11"/>
      <c r="BA61" s="11"/>
      <c r="BB61" s="11"/>
      <c r="BC61" s="11"/>
      <c r="BD61" s="11"/>
      <c r="BE61" s="5"/>
    </row>
    <row r="62" spans="1:57" ht="15.75" x14ac:dyDescent="0.25">
      <c r="A62" s="4" t="s">
        <v>976</v>
      </c>
      <c r="B62" s="4"/>
      <c r="C62" s="4"/>
      <c r="D62" s="4"/>
      <c r="E62" s="4"/>
      <c r="F62" s="4"/>
      <c r="G62" s="4"/>
      <c r="H62" s="1"/>
      <c r="I62" s="49"/>
      <c r="J62" s="49"/>
      <c r="K62" s="49"/>
      <c r="L62" s="49"/>
      <c r="M62" s="49"/>
      <c r="N62" s="49"/>
      <c r="O62" s="5"/>
      <c r="P62" s="75" t="s">
        <v>167</v>
      </c>
      <c r="Q62" s="75" t="s">
        <v>167</v>
      </c>
      <c r="R62" s="75" t="s">
        <v>167</v>
      </c>
      <c r="S62" s="75" t="s">
        <v>167</v>
      </c>
      <c r="T62" s="75" t="s">
        <v>167</v>
      </c>
      <c r="U62" s="75" t="s">
        <v>167</v>
      </c>
      <c r="V62" s="5"/>
      <c r="W62" s="11"/>
      <c r="X62" s="11"/>
      <c r="Y62" s="11"/>
      <c r="Z62" s="11"/>
      <c r="AA62" s="11"/>
      <c r="AB62" s="11"/>
      <c r="AC62" s="5"/>
      <c r="AD62" s="11"/>
      <c r="AE62" s="11"/>
      <c r="AF62" s="11"/>
      <c r="AG62" s="11"/>
      <c r="AH62" s="11"/>
      <c r="AI62" s="11"/>
      <c r="AJ62" s="5"/>
      <c r="AK62" s="11"/>
      <c r="AL62" s="11"/>
      <c r="AM62" s="11"/>
      <c r="AN62" s="11"/>
      <c r="AO62" s="11"/>
      <c r="AP62" s="11"/>
      <c r="AQ62" s="5"/>
      <c r="AR62" s="11"/>
      <c r="AS62" s="11"/>
      <c r="AT62" s="11"/>
      <c r="AU62" s="11"/>
      <c r="AV62" s="11"/>
      <c r="AW62" s="11"/>
      <c r="AX62" s="5"/>
      <c r="AY62" s="11"/>
      <c r="AZ62" s="11"/>
      <c r="BA62" s="11"/>
      <c r="BB62" s="11"/>
      <c r="BC62" s="11"/>
      <c r="BD62" s="11"/>
      <c r="BE62" s="5"/>
    </row>
    <row r="63" spans="1:57" ht="16.5" thickBot="1" x14ac:dyDescent="0.3">
      <c r="B63" s="9" t="s">
        <v>327</v>
      </c>
      <c r="C63" s="72" t="s">
        <v>328</v>
      </c>
      <c r="D63" s="72" t="s">
        <v>329</v>
      </c>
      <c r="E63" s="72" t="s">
        <v>330</v>
      </c>
      <c r="F63" s="72" t="s">
        <v>331</v>
      </c>
      <c r="G63" s="72" t="s">
        <v>332</v>
      </c>
      <c r="H63" s="1"/>
      <c r="I63" s="49"/>
      <c r="J63" s="49"/>
      <c r="K63" s="49"/>
      <c r="L63" s="49"/>
      <c r="M63" s="49"/>
      <c r="N63" s="49"/>
      <c r="O63" s="5"/>
      <c r="P63" s="75" t="s">
        <v>167</v>
      </c>
      <c r="Q63" s="75" t="s">
        <v>167</v>
      </c>
      <c r="R63" s="75" t="s">
        <v>167</v>
      </c>
      <c r="S63" s="75" t="s">
        <v>167</v>
      </c>
      <c r="T63" s="75" t="s">
        <v>167</v>
      </c>
      <c r="U63" s="75" t="s">
        <v>167</v>
      </c>
      <c r="V63" s="5"/>
      <c r="W63" s="11"/>
      <c r="X63" s="11"/>
      <c r="Y63" s="11"/>
      <c r="Z63" s="11"/>
      <c r="AA63" s="11"/>
      <c r="AB63" s="11"/>
      <c r="AC63" s="5"/>
      <c r="AD63" s="11"/>
      <c r="AE63" s="11"/>
      <c r="AF63" s="11"/>
      <c r="AG63" s="11"/>
      <c r="AH63" s="11"/>
      <c r="AI63" s="11"/>
      <c r="AJ63" s="5"/>
      <c r="AK63" s="11"/>
      <c r="AL63" s="11"/>
      <c r="AM63" s="11"/>
      <c r="AN63" s="11"/>
      <c r="AO63" s="11"/>
      <c r="AP63" s="11"/>
      <c r="AQ63" s="5"/>
      <c r="AR63" s="11"/>
      <c r="AS63" s="11"/>
      <c r="AT63" s="11"/>
      <c r="AU63" s="11"/>
      <c r="AV63" s="11"/>
      <c r="AW63" s="11"/>
      <c r="AX63" s="5"/>
      <c r="AY63" s="11"/>
      <c r="AZ63" s="11"/>
      <c r="BA63" s="11"/>
      <c r="BB63" s="11"/>
      <c r="BC63" s="11"/>
      <c r="BD63" s="11"/>
      <c r="BE63" s="5"/>
    </row>
    <row r="64" spans="1:57" ht="16.5" thickBot="1" x14ac:dyDescent="0.3">
      <c r="A64" t="s">
        <v>488</v>
      </c>
      <c r="B64" s="40" t="str">
        <f>"Totaal van alle takken"&amp;" "&amp;ADDRESS(ROW(B20),COLUMN(B20),4)</f>
        <v>Totaal van alle takken B20</v>
      </c>
      <c r="C64" s="40" t="str">
        <f>"Totaal van alle takken"&amp;" "&amp;ADDRESS(ROW(C20),COLUMN(C20),4)</f>
        <v>Totaal van alle takken C20</v>
      </c>
      <c r="D64" s="40" t="str">
        <f>"Totaal van alle takken"&amp;" "&amp;ADDRESS(ROW(D20),COLUMN(D20),4)</f>
        <v>Totaal van alle takken D20</v>
      </c>
      <c r="E64" s="40" t="str">
        <f>"Totaal van alle takken"&amp;" "&amp;ADDRESS(ROW(E20),COLUMN(E20),4)</f>
        <v>Totaal van alle takken E20</v>
      </c>
      <c r="F64" s="40" t="str">
        <f>"Totaal van alle takken"&amp;" "&amp;ADDRESS(ROW(F20),COLUMN(F20),4)</f>
        <v>Totaal van alle takken F20</v>
      </c>
      <c r="G64" s="40" t="str">
        <f>"Totaal van alle takken"&amp;" "&amp;ADDRESS(ROW(G20),COLUMN(G20),4)</f>
        <v>Totaal van alle takken G20</v>
      </c>
      <c r="H64" s="1"/>
      <c r="I64" s="49" t="s">
        <v>489</v>
      </c>
      <c r="J64" s="49" t="s">
        <v>108</v>
      </c>
      <c r="K64" s="49" t="s">
        <v>334</v>
      </c>
      <c r="L64" s="49" t="s">
        <v>334</v>
      </c>
      <c r="M64" s="49" t="s">
        <v>401</v>
      </c>
      <c r="N64" s="49" t="s">
        <v>339</v>
      </c>
      <c r="O64" s="5"/>
      <c r="P64" s="75" t="s">
        <v>167</v>
      </c>
      <c r="Q64" s="75" t="s">
        <v>167</v>
      </c>
      <c r="R64" s="75" t="s">
        <v>167</v>
      </c>
      <c r="S64" s="75" t="s">
        <v>167</v>
      </c>
      <c r="T64" s="75" t="s">
        <v>167</v>
      </c>
      <c r="U64" s="75" t="s">
        <v>167</v>
      </c>
      <c r="V64" s="5"/>
      <c r="W64" s="11"/>
      <c r="X64" s="11"/>
      <c r="Y64" s="11"/>
      <c r="Z64" s="11"/>
      <c r="AA64" s="11"/>
      <c r="AB64" s="11"/>
      <c r="AC64" s="5"/>
      <c r="AD64" s="11"/>
      <c r="AE64" s="11"/>
      <c r="AF64" s="11"/>
      <c r="AG64" s="11"/>
      <c r="AH64" s="11"/>
      <c r="AI64" s="11"/>
      <c r="AJ64" s="5"/>
      <c r="AK64" s="11"/>
      <c r="AL64" s="11"/>
      <c r="AM64" s="11"/>
      <c r="AN64" s="11"/>
      <c r="AO64" s="11"/>
      <c r="AP64" s="11"/>
      <c r="AQ64" s="5"/>
      <c r="AR64" s="11"/>
      <c r="AS64" s="11"/>
      <c r="AT64" s="11"/>
      <c r="AU64" s="11"/>
      <c r="AV64" s="11"/>
      <c r="AW64" s="11"/>
      <c r="AX64" s="5"/>
      <c r="AY64" s="11"/>
      <c r="AZ64" s="11"/>
      <c r="BA64" s="11"/>
      <c r="BB64" s="11"/>
      <c r="BC64" s="11"/>
      <c r="BD64" s="11"/>
      <c r="BE64" s="5"/>
    </row>
    <row r="65" spans="1:57" ht="16.5" thickBot="1" x14ac:dyDescent="0.3">
      <c r="A65" t="s">
        <v>484</v>
      </c>
      <c r="B65" s="40" t="str">
        <f>"Totaal van alle takken"&amp;" "&amp;ADDRESS(ROW(B21),COLUMN(B21),4)</f>
        <v>Totaal van alle takken B21</v>
      </c>
      <c r="C65" s="40" t="str">
        <f>"Totaal van alle takken"&amp;" "&amp;ADDRESS(ROW(C21),COLUMN(C21),4)</f>
        <v>Totaal van alle takken C21</v>
      </c>
      <c r="D65" s="40" t="str">
        <f>"Totaal van alle takken"&amp;" "&amp;ADDRESS(ROW(D21),COLUMN(D21),4)</f>
        <v>Totaal van alle takken D21</v>
      </c>
      <c r="E65" s="40" t="str">
        <f>"Totaal van alle takken"&amp;" "&amp;ADDRESS(ROW(E21),COLUMN(E21),4)</f>
        <v>Totaal van alle takken E21</v>
      </c>
      <c r="F65" s="40" t="str">
        <f>"Totaal van alle takken"&amp;" "&amp;ADDRESS(ROW(F21),COLUMN(F21),4)</f>
        <v>Totaal van alle takken F21</v>
      </c>
      <c r="G65" s="40" t="str">
        <f>"Totaal van alle takken"&amp;" "&amp;ADDRESS(ROW(G21),COLUMN(G21),4)</f>
        <v>Totaal van alle takken G21</v>
      </c>
      <c r="H65" s="1"/>
      <c r="I65" s="49" t="s">
        <v>483</v>
      </c>
      <c r="J65" s="49" t="s">
        <v>108</v>
      </c>
      <c r="K65" s="49" t="s">
        <v>334</v>
      </c>
      <c r="L65" s="49" t="s">
        <v>334</v>
      </c>
      <c r="M65" s="49" t="s">
        <v>401</v>
      </c>
      <c r="N65" s="49" t="s">
        <v>339</v>
      </c>
      <c r="O65" s="5"/>
      <c r="P65" s="75" t="s">
        <v>167</v>
      </c>
      <c r="Q65" s="75" t="s">
        <v>167</v>
      </c>
      <c r="R65" s="75" t="s">
        <v>167</v>
      </c>
      <c r="S65" s="75" t="s">
        <v>167</v>
      </c>
      <c r="T65" s="75" t="s">
        <v>167</v>
      </c>
      <c r="U65" s="75" t="s">
        <v>167</v>
      </c>
      <c r="V65" s="5"/>
      <c r="W65" s="11"/>
      <c r="X65" s="11"/>
      <c r="Y65" s="11"/>
      <c r="Z65" s="11"/>
      <c r="AA65" s="11"/>
      <c r="AB65" s="11"/>
      <c r="AC65" s="5"/>
      <c r="AD65" s="11"/>
      <c r="AE65" s="11"/>
      <c r="AF65" s="11"/>
      <c r="AG65" s="11"/>
      <c r="AH65" s="11"/>
      <c r="AI65" s="11"/>
      <c r="AJ65" s="5"/>
      <c r="AK65" s="11"/>
      <c r="AL65" s="11"/>
      <c r="AM65" s="11"/>
      <c r="AN65" s="11"/>
      <c r="AO65" s="11"/>
      <c r="AP65" s="11"/>
      <c r="AQ65" s="5"/>
      <c r="AR65" s="11"/>
      <c r="AS65" s="11"/>
      <c r="AT65" s="11"/>
      <c r="AU65" s="11"/>
      <c r="AV65" s="11"/>
      <c r="AW65" s="11"/>
      <c r="AX65" s="5"/>
      <c r="AY65" s="11"/>
      <c r="AZ65" s="11"/>
      <c r="BA65" s="11"/>
      <c r="BB65" s="11"/>
      <c r="BC65" s="11"/>
      <c r="BD65" s="11"/>
      <c r="BE65" s="5"/>
    </row>
    <row r="66" spans="1:57" ht="16.5" thickBot="1" x14ac:dyDescent="0.3">
      <c r="A66" s="109" t="s">
        <v>515</v>
      </c>
      <c r="B66" s="40" t="str">
        <f>"Totaal van alle takken"&amp;" "&amp;ADDRESS(ROW(B22),COLUMN(B22),4)</f>
        <v>Totaal van alle takken B22</v>
      </c>
      <c r="C66" s="40" t="str">
        <f>"Totaal van alle takken"&amp;" "&amp;ADDRESS(ROW(C22),COLUMN(C22),4)</f>
        <v>Totaal van alle takken C22</v>
      </c>
      <c r="D66" s="40" t="str">
        <f>"Totaal van alle takken"&amp;" "&amp;ADDRESS(ROW(D22),COLUMN(D22),4)</f>
        <v>Totaal van alle takken D22</v>
      </c>
      <c r="E66" s="40" t="str">
        <f>"Totaal van alle takken"&amp;" "&amp;ADDRESS(ROW(E22),COLUMN(E22),4)</f>
        <v>Totaal van alle takken E22</v>
      </c>
      <c r="F66" s="40" t="str">
        <f>"Totaal van alle takken"&amp;" "&amp;ADDRESS(ROW(F22),COLUMN(F22),4)</f>
        <v>Totaal van alle takken F22</v>
      </c>
      <c r="G66" s="40" t="str">
        <f>"Totaal van alle takken"&amp;" "&amp;ADDRESS(ROW(G22),COLUMN(G22),4)</f>
        <v>Totaal van alle takken G22</v>
      </c>
      <c r="H66" s="1"/>
      <c r="I66" s="49" t="s">
        <v>490</v>
      </c>
      <c r="J66" s="49" t="s">
        <v>108</v>
      </c>
      <c r="K66" s="49" t="s">
        <v>334</v>
      </c>
      <c r="L66" s="49" t="s">
        <v>334</v>
      </c>
      <c r="M66" s="49" t="s">
        <v>401</v>
      </c>
      <c r="N66" s="49" t="s">
        <v>339</v>
      </c>
      <c r="O66" s="5"/>
      <c r="P66" s="75" t="s">
        <v>167</v>
      </c>
      <c r="Q66" s="75" t="s">
        <v>167</v>
      </c>
      <c r="R66" s="75" t="s">
        <v>167</v>
      </c>
      <c r="S66" s="75" t="s">
        <v>167</v>
      </c>
      <c r="T66" s="75" t="s">
        <v>167</v>
      </c>
      <c r="U66" s="75" t="s">
        <v>167</v>
      </c>
      <c r="V66" s="5"/>
      <c r="W66" s="11"/>
      <c r="X66" s="11"/>
      <c r="Y66" s="11"/>
      <c r="Z66" s="11"/>
      <c r="AA66" s="11"/>
      <c r="AB66" s="11"/>
      <c r="AC66" s="5"/>
      <c r="AD66" s="11"/>
      <c r="AE66" s="11"/>
      <c r="AF66" s="11"/>
      <c r="AG66" s="11"/>
      <c r="AH66" s="11"/>
      <c r="AI66" s="11"/>
      <c r="AJ66" s="5"/>
      <c r="AK66" s="11"/>
      <c r="AL66" s="11"/>
      <c r="AM66" s="11"/>
      <c r="AN66" s="11"/>
      <c r="AO66" s="11"/>
      <c r="AP66" s="11"/>
      <c r="AQ66" s="5"/>
      <c r="AR66" s="11"/>
      <c r="AS66" s="11"/>
      <c r="AT66" s="11"/>
      <c r="AU66" s="11"/>
      <c r="AV66" s="11"/>
      <c r="AW66" s="11"/>
      <c r="AX66" s="5"/>
      <c r="AY66" s="11"/>
      <c r="AZ66" s="11"/>
      <c r="BA66" s="11"/>
      <c r="BB66" s="11"/>
      <c r="BC66" s="11"/>
      <c r="BD66" s="11"/>
      <c r="BE66" s="5"/>
    </row>
    <row r="67" spans="1:57" ht="15.75" x14ac:dyDescent="0.25">
      <c r="H67" s="1"/>
      <c r="I67" s="49"/>
      <c r="J67" s="49"/>
      <c r="K67" s="49"/>
      <c r="L67" s="49"/>
      <c r="M67" s="49"/>
      <c r="N67" s="49"/>
      <c r="O67" s="5"/>
      <c r="P67" s="11"/>
      <c r="Q67" s="11"/>
      <c r="R67" s="11"/>
      <c r="S67" s="11"/>
      <c r="T67" s="11"/>
      <c r="U67" s="11"/>
      <c r="V67" s="5"/>
      <c r="W67" s="11"/>
      <c r="X67" s="11"/>
      <c r="Y67" s="11"/>
      <c r="Z67" s="11"/>
      <c r="AA67" s="11"/>
      <c r="AB67" s="11"/>
      <c r="AC67" s="5"/>
      <c r="AD67" s="11"/>
      <c r="AE67" s="11"/>
      <c r="AF67" s="11"/>
      <c r="AG67" s="11"/>
      <c r="AH67" s="11"/>
      <c r="AI67" s="11"/>
      <c r="AJ67" s="5"/>
      <c r="AK67" s="11"/>
      <c r="AL67" s="11"/>
      <c r="AM67" s="11"/>
      <c r="AN67" s="11"/>
      <c r="AO67" s="11"/>
      <c r="AP67" s="11"/>
      <c r="AQ67" s="5"/>
      <c r="AR67" s="11"/>
      <c r="AS67" s="11"/>
      <c r="AT67" s="11"/>
      <c r="AU67" s="11"/>
      <c r="AV67" s="11"/>
      <c r="AW67" s="11"/>
      <c r="AX67" s="5"/>
      <c r="AY67" s="11"/>
      <c r="AZ67" s="11"/>
      <c r="BA67" s="11"/>
      <c r="BB67" s="11"/>
      <c r="BC67" s="11"/>
      <c r="BD67" s="11"/>
      <c r="BE67" s="5"/>
    </row>
    <row r="68" spans="1:57" ht="15.75" x14ac:dyDescent="0.25">
      <c r="A68" s="4" t="s">
        <v>522</v>
      </c>
      <c r="B68" s="4"/>
      <c r="C68" s="4"/>
      <c r="D68" s="4"/>
      <c r="E68" s="4"/>
      <c r="F68" s="4"/>
      <c r="G68" s="4"/>
      <c r="H68" s="81"/>
      <c r="I68" s="49"/>
      <c r="J68" s="49"/>
      <c r="K68" s="49"/>
      <c r="L68" s="49"/>
      <c r="M68" s="49"/>
      <c r="N68" s="49"/>
      <c r="O68" s="5"/>
      <c r="P68" s="75" t="s">
        <v>167</v>
      </c>
      <c r="Q68" s="75" t="s">
        <v>167</v>
      </c>
      <c r="R68" s="75" t="s">
        <v>167</v>
      </c>
      <c r="S68" s="75" t="s">
        <v>167</v>
      </c>
      <c r="T68" s="75" t="s">
        <v>167</v>
      </c>
      <c r="U68" s="75" t="s">
        <v>167</v>
      </c>
      <c r="V68" s="5"/>
      <c r="W68" s="11"/>
      <c r="X68" s="11"/>
      <c r="Y68" s="11"/>
      <c r="Z68" s="11"/>
      <c r="AA68" s="11"/>
      <c r="AB68" s="11"/>
      <c r="AC68" s="5"/>
      <c r="AD68" s="11"/>
      <c r="AE68" s="11"/>
      <c r="AF68" s="11"/>
      <c r="AG68" s="11"/>
      <c r="AH68" s="11"/>
      <c r="AI68" s="11"/>
      <c r="AJ68" s="5"/>
      <c r="AK68" s="11"/>
      <c r="AL68" s="11"/>
      <c r="AM68" s="11"/>
      <c r="AN68" s="11"/>
      <c r="AO68" s="11"/>
      <c r="AP68" s="11"/>
      <c r="AQ68" s="5"/>
      <c r="AR68" s="11"/>
      <c r="AS68" s="11"/>
      <c r="AT68" s="11"/>
      <c r="AU68" s="11"/>
      <c r="AV68" s="11"/>
      <c r="AW68" s="11"/>
      <c r="AX68" s="5"/>
      <c r="AY68" s="11"/>
      <c r="AZ68" s="11"/>
      <c r="BA68" s="11"/>
      <c r="BB68" s="11"/>
      <c r="BC68" s="11"/>
      <c r="BD68" s="11"/>
      <c r="BE68" s="5"/>
    </row>
    <row r="69" spans="1:57" ht="16.5" thickBot="1" x14ac:dyDescent="0.3">
      <c r="A69" s="81"/>
      <c r="C69" s="72" t="s">
        <v>328</v>
      </c>
      <c r="D69" s="72" t="s">
        <v>329</v>
      </c>
      <c r="E69" s="72" t="s">
        <v>330</v>
      </c>
      <c r="F69" s="72" t="s">
        <v>331</v>
      </c>
      <c r="G69" s="72" t="s">
        <v>332</v>
      </c>
      <c r="H69" s="1"/>
      <c r="I69" s="49"/>
      <c r="J69" s="49"/>
      <c r="K69" s="49"/>
      <c r="L69" s="49"/>
      <c r="M69" s="49"/>
      <c r="N69" s="49"/>
      <c r="O69" s="5"/>
      <c r="P69" s="75" t="s">
        <v>167</v>
      </c>
      <c r="Q69" s="75" t="s">
        <v>167</v>
      </c>
      <c r="R69" s="75" t="s">
        <v>167</v>
      </c>
      <c r="S69" s="75" t="s">
        <v>167</v>
      </c>
      <c r="T69" s="75" t="s">
        <v>167</v>
      </c>
      <c r="U69" s="75" t="s">
        <v>167</v>
      </c>
      <c r="V69" s="5"/>
      <c r="W69" s="11"/>
      <c r="X69" s="11"/>
      <c r="Y69" s="11"/>
      <c r="Z69" s="11"/>
      <c r="AA69" s="11"/>
      <c r="AB69" s="11"/>
      <c r="AC69" s="5"/>
      <c r="AD69" s="11"/>
      <c r="AE69" s="11"/>
      <c r="AF69" s="11"/>
      <c r="AG69" s="11"/>
      <c r="AH69" s="11"/>
      <c r="AI69" s="11"/>
      <c r="AJ69" s="5"/>
      <c r="AK69" s="11"/>
      <c r="AL69" s="11"/>
      <c r="AM69" s="11"/>
      <c r="AN69" s="11"/>
      <c r="AO69" s="11"/>
      <c r="AP69" s="11"/>
      <c r="AQ69" s="5"/>
      <c r="AR69" s="11"/>
      <c r="AS69" s="11"/>
      <c r="AT69" s="11"/>
      <c r="AU69" s="11"/>
      <c r="AV69" s="11"/>
      <c r="AW69" s="11"/>
      <c r="AX69" s="5"/>
      <c r="AY69" s="11"/>
      <c r="AZ69" s="11"/>
      <c r="BA69" s="11"/>
      <c r="BB69" s="11"/>
      <c r="BC69" s="11"/>
      <c r="BD69" s="11"/>
      <c r="BE69" s="5"/>
    </row>
    <row r="70" spans="1:57" ht="16.5" thickBot="1" x14ac:dyDescent="0.3">
      <c r="A70" t="s">
        <v>517</v>
      </c>
      <c r="C70" s="40" t="str">
        <f>"Totaal van alle takken"&amp;" "&amp;ADDRESS(ROW(C26),COLUMN(C26),4)</f>
        <v>Totaal van alle takken C26</v>
      </c>
      <c r="D70" s="40" t="str">
        <f>"Totaal van alle takken"&amp;" "&amp;ADDRESS(ROW(D26),COLUMN(D26),4)</f>
        <v>Totaal van alle takken D26</v>
      </c>
      <c r="E70" s="40" t="str">
        <f>"Totaal van alle takken"&amp;" "&amp;ADDRESS(ROW(E26),COLUMN(E26),4)</f>
        <v>Totaal van alle takken E26</v>
      </c>
      <c r="F70" s="40" t="str">
        <f>"Totaal van alle takken"&amp;" "&amp;ADDRESS(ROW(F26),COLUMN(F26),4)</f>
        <v>Totaal van alle takken F26</v>
      </c>
      <c r="G70" s="40" t="str">
        <f>"Totaal van alle takken"&amp;" "&amp;ADDRESS(ROW(G26),COLUMN(G26),4)</f>
        <v>Totaal van alle takken G26</v>
      </c>
      <c r="H70" s="1"/>
      <c r="I70" s="49" t="s">
        <v>518</v>
      </c>
      <c r="J70" s="49" t="s">
        <v>108</v>
      </c>
      <c r="K70" s="49" t="s">
        <v>334</v>
      </c>
      <c r="L70" s="49" t="s">
        <v>334</v>
      </c>
      <c r="M70" s="49" t="s">
        <v>301</v>
      </c>
      <c r="N70" s="49" t="s">
        <v>339</v>
      </c>
      <c r="O70" s="5"/>
      <c r="P70" s="75" t="s">
        <v>167</v>
      </c>
      <c r="Q70" s="75" t="s">
        <v>167</v>
      </c>
      <c r="R70" s="75" t="s">
        <v>167</v>
      </c>
      <c r="S70" s="75" t="s">
        <v>167</v>
      </c>
      <c r="T70" s="75" t="s">
        <v>167</v>
      </c>
      <c r="U70" s="75" t="s">
        <v>167</v>
      </c>
      <c r="V70" s="5"/>
      <c r="W70" s="11"/>
      <c r="X70" s="11"/>
      <c r="Y70" s="11"/>
      <c r="Z70" s="11"/>
      <c r="AA70" s="11"/>
      <c r="AB70" s="11"/>
      <c r="AC70" s="5"/>
      <c r="AD70" s="11"/>
      <c r="AE70" s="11"/>
      <c r="AF70" s="11"/>
      <c r="AG70" s="11"/>
      <c r="AH70" s="11"/>
      <c r="AI70" s="11"/>
      <c r="AJ70" s="5"/>
      <c r="AK70" s="11"/>
      <c r="AL70" s="11"/>
      <c r="AM70" s="11"/>
      <c r="AN70" s="11"/>
      <c r="AO70" s="11"/>
      <c r="AP70" s="11"/>
      <c r="AQ70" s="5"/>
      <c r="AR70" s="11"/>
      <c r="AS70" s="11"/>
      <c r="AT70" s="11"/>
      <c r="AU70" s="11"/>
      <c r="AV70" s="11"/>
      <c r="AW70" s="11"/>
      <c r="AX70" s="5"/>
      <c r="AY70" s="11"/>
      <c r="AZ70" s="11"/>
      <c r="BA70" s="11"/>
      <c r="BB70" s="11"/>
      <c r="BC70" s="11"/>
      <c r="BD70" s="11"/>
      <c r="BE70" s="5"/>
    </row>
    <row r="71" spans="1:57" ht="16.5" thickBot="1" x14ac:dyDescent="0.3">
      <c r="A71" t="s">
        <v>519</v>
      </c>
      <c r="C71" s="40" t="str">
        <f>"Totaal van alle takken"&amp;" "&amp;ADDRESS(ROW(C27),COLUMN(C27),4)</f>
        <v>Totaal van alle takken C27</v>
      </c>
      <c r="D71" s="40" t="str">
        <f>"Totaal van alle takken"&amp;" "&amp;ADDRESS(ROW(D27),COLUMN(D27),4)</f>
        <v>Totaal van alle takken D27</v>
      </c>
      <c r="E71" s="40" t="str">
        <f>"Totaal van alle takken"&amp;" "&amp;ADDRESS(ROW(E27),COLUMN(E27),4)</f>
        <v>Totaal van alle takken E27</v>
      </c>
      <c r="F71" s="40" t="str">
        <f>"Totaal van alle takken"&amp;" "&amp;ADDRESS(ROW(F27),COLUMN(F27),4)</f>
        <v>Totaal van alle takken F27</v>
      </c>
      <c r="G71" s="40" t="str">
        <f>"Totaal van alle takken"&amp;" "&amp;ADDRESS(ROW(G27),COLUMN(G27),4)</f>
        <v>Totaal van alle takken G27</v>
      </c>
      <c r="H71" s="1"/>
      <c r="I71" s="49" t="s">
        <v>520</v>
      </c>
      <c r="J71" s="49" t="s">
        <v>108</v>
      </c>
      <c r="K71" s="49" t="s">
        <v>334</v>
      </c>
      <c r="L71" s="49" t="s">
        <v>334</v>
      </c>
      <c r="M71" s="49" t="s">
        <v>301</v>
      </c>
      <c r="N71" s="49" t="s">
        <v>339</v>
      </c>
      <c r="O71" s="5"/>
      <c r="P71" s="75" t="s">
        <v>167</v>
      </c>
      <c r="Q71" s="75" t="s">
        <v>167</v>
      </c>
      <c r="R71" s="75" t="s">
        <v>167</v>
      </c>
      <c r="S71" s="75" t="s">
        <v>167</v>
      </c>
      <c r="T71" s="75" t="s">
        <v>167</v>
      </c>
      <c r="U71" s="75" t="s">
        <v>167</v>
      </c>
      <c r="V71" s="5"/>
      <c r="W71" s="11"/>
      <c r="X71" s="11"/>
      <c r="Y71" s="11"/>
      <c r="Z71" s="11"/>
      <c r="AA71" s="11"/>
      <c r="AB71" s="11"/>
      <c r="AC71" s="5"/>
      <c r="AD71" s="11"/>
      <c r="AE71" s="11"/>
      <c r="AF71" s="11"/>
      <c r="AG71" s="11"/>
      <c r="AH71" s="11"/>
      <c r="AI71" s="11"/>
      <c r="AJ71" s="5"/>
      <c r="AK71" s="11"/>
      <c r="AL71" s="11"/>
      <c r="AM71" s="11"/>
      <c r="AN71" s="11"/>
      <c r="AO71" s="11"/>
      <c r="AP71" s="11"/>
      <c r="AQ71" s="5"/>
      <c r="AR71" s="11"/>
      <c r="AS71" s="11"/>
      <c r="AT71" s="11"/>
      <c r="AU71" s="11"/>
      <c r="AV71" s="11"/>
      <c r="AW71" s="11"/>
      <c r="AX71" s="5"/>
      <c r="AY71" s="11"/>
      <c r="AZ71" s="11"/>
      <c r="BA71" s="11"/>
      <c r="BB71" s="11"/>
      <c r="BC71" s="11"/>
      <c r="BD71" s="11"/>
      <c r="BE71" s="5"/>
    </row>
    <row r="72" spans="1:57" ht="15.75" x14ac:dyDescent="0.25">
      <c r="C72" s="102"/>
      <c r="D72" s="102"/>
      <c r="E72" s="102"/>
      <c r="F72" s="102"/>
      <c r="G72" s="102"/>
      <c r="H72" s="1"/>
      <c r="I72" s="49"/>
      <c r="J72" s="49"/>
      <c r="K72" s="49"/>
      <c r="L72" s="49"/>
      <c r="M72" s="49"/>
      <c r="N72" s="49"/>
      <c r="O72" s="5"/>
      <c r="P72" s="11"/>
      <c r="Q72" s="11"/>
      <c r="R72" s="11"/>
      <c r="S72" s="11"/>
      <c r="T72" s="11"/>
      <c r="U72" s="11"/>
      <c r="V72" s="5"/>
      <c r="W72" s="11"/>
      <c r="X72" s="11"/>
      <c r="Y72" s="11"/>
      <c r="Z72" s="11"/>
      <c r="AA72" s="11"/>
      <c r="AB72" s="11"/>
      <c r="AC72" s="5"/>
      <c r="AD72" s="11"/>
      <c r="AE72" s="11"/>
      <c r="AF72" s="11"/>
      <c r="AG72" s="11"/>
      <c r="AH72" s="11"/>
      <c r="AI72" s="11"/>
      <c r="AJ72" s="5"/>
      <c r="AK72" s="11"/>
      <c r="AL72" s="11"/>
      <c r="AM72" s="11"/>
      <c r="AN72" s="11"/>
      <c r="AO72" s="11"/>
      <c r="AP72" s="11"/>
      <c r="AQ72" s="5"/>
      <c r="AR72" s="11"/>
      <c r="AS72" s="11"/>
      <c r="AT72" s="11"/>
      <c r="AU72" s="11"/>
      <c r="AV72" s="11"/>
      <c r="AW72" s="11"/>
      <c r="AX72" s="5"/>
      <c r="AY72" s="11"/>
      <c r="AZ72" s="11"/>
      <c r="BA72" s="11"/>
      <c r="BB72" s="11"/>
      <c r="BC72" s="11"/>
      <c r="BD72" s="11"/>
      <c r="BE72" s="5"/>
    </row>
    <row r="73" spans="1:57" ht="15.75" customHeight="1" x14ac:dyDescent="0.25">
      <c r="C73" s="102"/>
      <c r="D73" s="102"/>
      <c r="E73" s="102"/>
      <c r="F73" s="102"/>
      <c r="G73" s="102"/>
      <c r="H73" s="1"/>
      <c r="I73" s="49"/>
      <c r="J73" s="49"/>
      <c r="K73" s="49"/>
      <c r="L73" s="49"/>
      <c r="M73" s="49"/>
      <c r="N73" s="49"/>
      <c r="O73" s="5"/>
      <c r="P73" s="11"/>
      <c r="Q73" s="11"/>
      <c r="R73" s="11"/>
      <c r="S73" s="11"/>
      <c r="T73" s="11"/>
      <c r="U73" s="11"/>
      <c r="V73" s="5"/>
      <c r="W73" s="11"/>
      <c r="X73" s="11"/>
      <c r="Y73" s="11"/>
      <c r="Z73" s="11"/>
      <c r="AA73" s="11"/>
      <c r="AB73" s="11"/>
      <c r="AC73" s="5"/>
      <c r="AD73" s="11"/>
      <c r="AE73" s="11"/>
      <c r="AF73" s="11"/>
      <c r="AG73" s="11"/>
      <c r="AH73" s="11"/>
      <c r="AI73" s="11"/>
      <c r="AJ73" s="5"/>
      <c r="AK73" s="11"/>
      <c r="AL73" s="11"/>
      <c r="AM73" s="11"/>
      <c r="AN73" s="11"/>
      <c r="AO73" s="11"/>
      <c r="AP73" s="11"/>
      <c r="AQ73" s="5"/>
      <c r="AR73" s="11"/>
      <c r="AS73" s="11"/>
      <c r="AT73" s="11"/>
      <c r="AU73" s="11"/>
      <c r="AV73" s="11"/>
      <c r="AW73" s="11"/>
      <c r="AX73" s="5"/>
      <c r="AY73" s="11"/>
      <c r="AZ73" s="11"/>
      <c r="BA73" s="11"/>
      <c r="BB73" s="11"/>
      <c r="BC73" s="11"/>
      <c r="BD73" s="11"/>
      <c r="BE73" s="5"/>
    </row>
    <row r="74" spans="1:57" ht="15.75" x14ac:dyDescent="0.25">
      <c r="A74" s="4" t="s">
        <v>523</v>
      </c>
      <c r="B74" s="4"/>
      <c r="C74" s="4"/>
      <c r="D74" s="4"/>
      <c r="E74" s="4"/>
      <c r="F74" s="4"/>
      <c r="G74" s="4"/>
      <c r="H74" s="1"/>
      <c r="I74" s="49"/>
      <c r="J74" s="49"/>
      <c r="K74" s="49"/>
      <c r="L74" s="49"/>
      <c r="M74" s="49"/>
      <c r="N74" s="49"/>
      <c r="O74" s="5"/>
      <c r="P74" s="75" t="s">
        <v>167</v>
      </c>
      <c r="Q74" s="75" t="s">
        <v>167</v>
      </c>
      <c r="R74" s="75" t="s">
        <v>167</v>
      </c>
      <c r="S74" s="75" t="s">
        <v>167</v>
      </c>
      <c r="T74" s="75" t="s">
        <v>167</v>
      </c>
      <c r="U74" s="75" t="s">
        <v>167</v>
      </c>
      <c r="V74" s="5"/>
      <c r="W74" s="94"/>
      <c r="X74" s="94"/>
      <c r="Y74" s="94"/>
      <c r="Z74" s="94"/>
      <c r="AA74" s="94"/>
      <c r="AB74" s="94"/>
      <c r="AC74" s="5"/>
      <c r="AJ74" s="5"/>
      <c r="AQ74" s="5"/>
      <c r="AR74" s="11"/>
      <c r="AS74" s="11"/>
      <c r="AT74" s="11"/>
      <c r="AU74" s="11"/>
      <c r="AV74" s="11"/>
      <c r="AW74" s="11"/>
      <c r="AX74" s="5"/>
      <c r="AY74" s="11"/>
      <c r="AZ74" s="11"/>
      <c r="BA74" s="11"/>
      <c r="BB74" s="11"/>
      <c r="BC74" s="11"/>
      <c r="BD74" s="11"/>
      <c r="BE74" s="5"/>
    </row>
    <row r="75" spans="1:57" ht="15.75" x14ac:dyDescent="0.25">
      <c r="A75" s="226"/>
      <c r="B75" s="226"/>
      <c r="C75" s="72" t="s">
        <v>328</v>
      </c>
      <c r="D75" s="72" t="s">
        <v>329</v>
      </c>
      <c r="E75" s="72" t="s">
        <v>330</v>
      </c>
      <c r="F75" s="72" t="s">
        <v>331</v>
      </c>
      <c r="G75" s="72" t="s">
        <v>332</v>
      </c>
      <c r="H75" s="1"/>
      <c r="I75" s="49"/>
      <c r="J75" s="49"/>
      <c r="K75" s="49"/>
      <c r="L75" s="49"/>
      <c r="M75" s="49"/>
      <c r="N75" s="49"/>
      <c r="O75" s="5"/>
      <c r="P75" s="75" t="s">
        <v>167</v>
      </c>
      <c r="Q75" s="75" t="s">
        <v>167</v>
      </c>
      <c r="R75" s="75" t="s">
        <v>167</v>
      </c>
      <c r="S75" s="75" t="s">
        <v>167</v>
      </c>
      <c r="T75" s="75" t="s">
        <v>167</v>
      </c>
      <c r="U75" s="75" t="s">
        <v>167</v>
      </c>
      <c r="V75" s="5"/>
      <c r="AC75" s="5"/>
      <c r="AJ75" s="5"/>
      <c r="AQ75" s="5"/>
      <c r="AR75" s="11"/>
      <c r="AS75" s="11"/>
      <c r="AT75" s="11"/>
      <c r="AU75" s="11"/>
      <c r="AV75" s="11"/>
      <c r="AW75" s="11"/>
      <c r="AX75" s="5"/>
      <c r="AY75" s="11"/>
      <c r="AZ75" s="11"/>
      <c r="BA75" s="11"/>
      <c r="BB75" s="11"/>
      <c r="BC75" s="11"/>
      <c r="BD75" s="11"/>
      <c r="BE75" s="5"/>
    </row>
    <row r="76" spans="1:57" ht="15.75" x14ac:dyDescent="0.25">
      <c r="A76" t="s">
        <v>524</v>
      </c>
      <c r="C76" s="85" t="s">
        <v>58</v>
      </c>
      <c r="D76" s="42" t="str">
        <f>"= "&amp;ADDRESS(ROW(C84),COLUMN(C84),4)</f>
        <v>= C84</v>
      </c>
      <c r="E76" s="42" t="str">
        <f t="shared" ref="E76:G76" si="7">"= "&amp;ADDRESS(ROW(D84),COLUMN(D84),4)</f>
        <v>= D84</v>
      </c>
      <c r="F76" s="42" t="str">
        <f t="shared" si="7"/>
        <v>= E84</v>
      </c>
      <c r="G76" s="42" t="str">
        <f t="shared" si="7"/>
        <v>= F84</v>
      </c>
      <c r="I76" s="49" t="s">
        <v>525</v>
      </c>
      <c r="J76" s="49" t="s">
        <v>108</v>
      </c>
      <c r="K76" s="49" t="s">
        <v>334</v>
      </c>
      <c r="L76" s="49" t="s">
        <v>526</v>
      </c>
      <c r="M76" s="49" t="s">
        <v>401</v>
      </c>
      <c r="N76" s="49" t="s">
        <v>339</v>
      </c>
      <c r="O76" s="5"/>
      <c r="P76" s="75" t="s">
        <v>167</v>
      </c>
      <c r="Q76" s="75" t="s">
        <v>167</v>
      </c>
      <c r="R76" s="75" t="s">
        <v>167</v>
      </c>
      <c r="S76" s="75" t="s">
        <v>167</v>
      </c>
      <c r="T76" s="75" t="s">
        <v>167</v>
      </c>
      <c r="U76" s="75" t="s">
        <v>167</v>
      </c>
      <c r="V76" s="5"/>
      <c r="AC76" s="5"/>
      <c r="AJ76" s="5"/>
      <c r="AQ76" s="5"/>
      <c r="AR76" s="11"/>
      <c r="AS76" s="11"/>
      <c r="AT76" s="11"/>
      <c r="AU76" s="11"/>
      <c r="AV76" s="11"/>
      <c r="AW76" s="11"/>
      <c r="AX76" s="5"/>
      <c r="AY76" s="11"/>
      <c r="AZ76" s="11"/>
      <c r="BA76" s="11"/>
      <c r="BB76" s="11"/>
      <c r="BC76" s="11"/>
      <c r="BD76" s="11"/>
      <c r="BE76" s="5"/>
    </row>
    <row r="77" spans="1:57" ht="15.75" x14ac:dyDescent="0.25">
      <c r="A77" t="s">
        <v>527</v>
      </c>
      <c r="C77" s="42" t="str">
        <f>" Totaal van alle takken vanuit "&amp;"2 Activiteitenoverzicht "&amp;ADDRESS(ROW('2.1 Activiteitenoverzicht'!B11),COLUMN('2.1 Activiteitenoverzicht'!B11),4)</f>
        <v xml:space="preserve"> Totaal van alle takken vanuit 2 Activiteitenoverzicht B11</v>
      </c>
      <c r="D77" s="42" t="str">
        <f>" Totaal van alle takken vanuit "&amp;"2 Activiteitenoverzicht "&amp;ADDRESS(ROW('2.1 Activiteitenoverzicht'!C11),COLUMN('2.1 Activiteitenoverzicht'!C11),4)</f>
        <v xml:space="preserve"> Totaal van alle takken vanuit 2 Activiteitenoverzicht C11</v>
      </c>
      <c r="E77" s="42" t="str">
        <f>" Totaal van alle takken vanuit "&amp;"2 Activiteitenoverzicht "&amp;ADDRESS(ROW('2.1 Activiteitenoverzicht'!D11),COLUMN('2.1 Activiteitenoverzicht'!D11),4)</f>
        <v xml:space="preserve"> Totaal van alle takken vanuit 2 Activiteitenoverzicht D11</v>
      </c>
      <c r="F77" s="42" t="str">
        <f>" Totaal van alle takken vanuit "&amp;"2 Activiteitenoverzicht "&amp;ADDRESS(ROW('2.1 Activiteitenoverzicht'!E11),COLUMN('2.1 Activiteitenoverzicht'!E11),4)</f>
        <v xml:space="preserve"> Totaal van alle takken vanuit 2 Activiteitenoverzicht E11</v>
      </c>
      <c r="G77" s="42" t="str">
        <f>" Totaal van alle takken vanuit "&amp;"2 Activiteitenoverzicht "&amp;ADDRESS(ROW('2.1 Activiteitenoverzicht'!F11),COLUMN('2.1 Activiteitenoverzicht'!F11),4)</f>
        <v xml:space="preserve"> Totaal van alle takken vanuit 2 Activiteitenoverzicht F11</v>
      </c>
      <c r="I77" s="49" t="s">
        <v>341</v>
      </c>
      <c r="J77" s="49" t="s">
        <v>108</v>
      </c>
      <c r="K77" s="49" t="s">
        <v>334</v>
      </c>
      <c r="L77" s="49" t="s">
        <v>334</v>
      </c>
      <c r="M77" s="49" t="s">
        <v>301</v>
      </c>
      <c r="N77" s="49" t="s">
        <v>339</v>
      </c>
      <c r="O77" s="5"/>
      <c r="P77" s="75" t="s">
        <v>167</v>
      </c>
      <c r="Q77" s="75" t="s">
        <v>167</v>
      </c>
      <c r="R77" s="75" t="s">
        <v>167</v>
      </c>
      <c r="S77" s="75" t="s">
        <v>167</v>
      </c>
      <c r="T77" s="75" t="s">
        <v>167</v>
      </c>
      <c r="U77" s="75" t="s">
        <v>167</v>
      </c>
      <c r="V77" s="5"/>
      <c r="AC77" s="5"/>
      <c r="AJ77" s="5"/>
      <c r="AQ77" s="5"/>
      <c r="AR77" s="11"/>
      <c r="AS77" s="11"/>
      <c r="AT77" s="11"/>
      <c r="AU77" s="11"/>
      <c r="AV77" s="11"/>
      <c r="AW77" s="11"/>
      <c r="AX77" s="5"/>
      <c r="AY77" s="11"/>
      <c r="AZ77" s="11"/>
      <c r="BA77" s="11"/>
      <c r="BB77" s="11"/>
      <c r="BC77" s="11"/>
      <c r="BD77" s="11"/>
      <c r="BE77" s="5"/>
    </row>
    <row r="78" spans="1:57" ht="15.75" x14ac:dyDescent="0.25">
      <c r="A78" t="s">
        <v>528</v>
      </c>
      <c r="C78" s="42" t="str">
        <f>" Totaal van alle takken vanuit "&amp;"2 Activiteitenoverzicht "&amp;ADDRESS(ROW('2.1 Activiteitenoverzicht'!B19),COLUMN('2.1 Activiteitenoverzicht'!B19),4)</f>
        <v xml:space="preserve"> Totaal van alle takken vanuit 2 Activiteitenoverzicht B19</v>
      </c>
      <c r="D78" s="42" t="str">
        <f>" Totaal van alle takken vanuit "&amp;"2 Activiteitenoverzicht "&amp;ADDRESS(ROW('2.1 Activiteitenoverzicht'!C19),COLUMN('2.1 Activiteitenoverzicht'!C19),4)</f>
        <v xml:space="preserve"> Totaal van alle takken vanuit 2 Activiteitenoverzicht C19</v>
      </c>
      <c r="E78" s="42" t="str">
        <f>" Totaal van alle takken vanuit "&amp;"2 Activiteitenoverzicht "&amp;ADDRESS(ROW('2.1 Activiteitenoverzicht'!D19),COLUMN('2.1 Activiteitenoverzicht'!D19),4)</f>
        <v xml:space="preserve"> Totaal van alle takken vanuit 2 Activiteitenoverzicht D19</v>
      </c>
      <c r="F78" s="42" t="str">
        <f>" Totaal van alle takken vanuit "&amp;"2 Activiteitenoverzicht "&amp;ADDRESS(ROW('2.1 Activiteitenoverzicht'!E19),COLUMN('2.1 Activiteitenoverzicht'!E19),4)</f>
        <v xml:space="preserve"> Totaal van alle takken vanuit 2 Activiteitenoverzicht E19</v>
      </c>
      <c r="G78" s="42" t="str">
        <f>" Totaal van alle takken vanuit "&amp;"2 Activiteitenoverzicht "&amp;ADDRESS(ROW('2.1 Activiteitenoverzicht'!F19),COLUMN('2.1 Activiteitenoverzicht'!F19),4)</f>
        <v xml:space="preserve"> Totaal van alle takken vanuit 2 Activiteitenoverzicht F19</v>
      </c>
      <c r="I78" s="49" t="s">
        <v>348</v>
      </c>
      <c r="J78" s="49" t="s">
        <v>108</v>
      </c>
      <c r="K78" s="49" t="s">
        <v>334</v>
      </c>
      <c r="L78" s="49" t="s">
        <v>334</v>
      </c>
      <c r="M78" s="49" t="s">
        <v>301</v>
      </c>
      <c r="N78" s="49" t="s">
        <v>339</v>
      </c>
      <c r="O78" s="5"/>
      <c r="P78" s="75" t="s">
        <v>167</v>
      </c>
      <c r="Q78" s="75" t="s">
        <v>167</v>
      </c>
      <c r="R78" s="75" t="s">
        <v>167</v>
      </c>
      <c r="S78" s="75" t="s">
        <v>167</v>
      </c>
      <c r="T78" s="75" t="s">
        <v>167</v>
      </c>
      <c r="U78" s="75" t="s">
        <v>167</v>
      </c>
      <c r="V78" s="5"/>
      <c r="AC78" s="5"/>
      <c r="AJ78" s="5"/>
      <c r="AQ78" s="5"/>
      <c r="AR78" s="11"/>
      <c r="AS78" s="11"/>
      <c r="AT78" s="11"/>
      <c r="AU78" s="11"/>
      <c r="AV78" s="11"/>
      <c r="AW78" s="11"/>
      <c r="AX78" s="5"/>
      <c r="AY78" s="11"/>
      <c r="AZ78" s="11"/>
      <c r="BA78" s="11"/>
      <c r="BB78" s="11"/>
      <c r="BC78" s="11"/>
      <c r="BD78" s="11"/>
      <c r="BE78" s="5"/>
    </row>
    <row r="79" spans="1:57" ht="15.75" x14ac:dyDescent="0.25">
      <c r="A79" t="s">
        <v>529</v>
      </c>
      <c r="C79" s="42" t="str">
        <f>" Totaal van alle takken vanuit "&amp;"2 Activiteitenoverzicht "&amp;ADDRESS(ROW('2.1 Activiteitenoverzicht'!B27),COLUMN('2.1 Activiteitenoverzicht'!B27),4)</f>
        <v xml:space="preserve"> Totaal van alle takken vanuit 2 Activiteitenoverzicht B27</v>
      </c>
      <c r="D79" s="42" t="str">
        <f>" Totaal van alle takken vanuit "&amp;"2 Activiteitenoverzicht "&amp;ADDRESS(ROW('2.1 Activiteitenoverzicht'!C27),COLUMN('2.1 Activiteitenoverzicht'!C27),4)</f>
        <v xml:space="preserve"> Totaal van alle takken vanuit 2 Activiteitenoverzicht C27</v>
      </c>
      <c r="E79" s="42" t="str">
        <f>" Totaal van alle takken vanuit "&amp;"2 Activiteitenoverzicht "&amp;ADDRESS(ROW('2.1 Activiteitenoverzicht'!D27),COLUMN('2.1 Activiteitenoverzicht'!D27),4)</f>
        <v xml:space="preserve"> Totaal van alle takken vanuit 2 Activiteitenoverzicht D27</v>
      </c>
      <c r="F79" s="42" t="str">
        <f>" Totaal van alle takken vanuit "&amp;"2 Activiteitenoverzicht "&amp;ADDRESS(ROW('2.1 Activiteitenoverzicht'!E27),COLUMN('2.1 Activiteitenoverzicht'!E27),4)</f>
        <v xml:space="preserve"> Totaal van alle takken vanuit 2 Activiteitenoverzicht E27</v>
      </c>
      <c r="G79" s="42" t="str">
        <f>" Totaal van alle takken vanuit "&amp;"2 Activiteitenoverzicht "&amp;ADDRESS(ROW('2.1 Activiteitenoverzicht'!F27),COLUMN('2.1 Activiteitenoverzicht'!F27),4)</f>
        <v xml:space="preserve"> Totaal van alle takken vanuit 2 Activiteitenoverzicht F27</v>
      </c>
      <c r="I79" s="49" t="s">
        <v>357</v>
      </c>
      <c r="J79" s="49" t="s">
        <v>108</v>
      </c>
      <c r="K79" s="49" t="s">
        <v>334</v>
      </c>
      <c r="L79" s="49" t="s">
        <v>334</v>
      </c>
      <c r="M79" s="49" t="s">
        <v>301</v>
      </c>
      <c r="N79" s="49" t="s">
        <v>354</v>
      </c>
      <c r="O79" s="5"/>
      <c r="P79" s="75" t="s">
        <v>167</v>
      </c>
      <c r="Q79" s="75" t="s">
        <v>167</v>
      </c>
      <c r="R79" s="75" t="s">
        <v>167</v>
      </c>
      <c r="S79" s="75" t="s">
        <v>167</v>
      </c>
      <c r="T79" s="75" t="s">
        <v>167</v>
      </c>
      <c r="U79" s="75" t="s">
        <v>167</v>
      </c>
      <c r="V79" s="5"/>
      <c r="AC79" s="5"/>
      <c r="AJ79" s="5"/>
      <c r="AQ79" s="5"/>
      <c r="AR79" s="11"/>
      <c r="AS79" s="11"/>
      <c r="AT79" s="11"/>
      <c r="AU79" s="11"/>
      <c r="AV79" s="11"/>
      <c r="AW79" s="11"/>
      <c r="AX79" s="5"/>
      <c r="AY79" s="11"/>
      <c r="AZ79" s="11"/>
      <c r="BA79" s="11"/>
      <c r="BB79" s="11"/>
      <c r="BC79" s="11"/>
      <c r="BD79" s="11"/>
      <c r="BE79" s="5"/>
    </row>
    <row r="80" spans="1:57" ht="15.75" x14ac:dyDescent="0.25">
      <c r="A80" t="s">
        <v>530</v>
      </c>
      <c r="C80" s="42" t="str">
        <f>" Totaal van alle takken vanuit "&amp;"2 Activiteitenoverzicht "&amp;ADDRESS(ROW('2.1 Activiteitenoverzicht'!B35),COLUMN('2.1 Activiteitenoverzicht'!B35),4)</f>
        <v xml:space="preserve"> Totaal van alle takken vanuit 2 Activiteitenoverzicht B35</v>
      </c>
      <c r="D80" s="42" t="str">
        <f>" Totaal van alle takken vanuit "&amp;"2 Activiteitenoverzicht "&amp;ADDRESS(ROW('2.1 Activiteitenoverzicht'!C35),COLUMN('2.1 Activiteitenoverzicht'!C35),4)</f>
        <v xml:space="preserve"> Totaal van alle takken vanuit 2 Activiteitenoverzicht C35</v>
      </c>
      <c r="E80" s="42" t="str">
        <f>" Totaal van alle takken vanuit "&amp;"2 Activiteitenoverzicht "&amp;ADDRESS(ROW('2.1 Activiteitenoverzicht'!D35),COLUMN('2.1 Activiteitenoverzicht'!D35),4)</f>
        <v xml:space="preserve"> Totaal van alle takken vanuit 2 Activiteitenoverzicht D35</v>
      </c>
      <c r="F80" s="42" t="str">
        <f>" Totaal van alle takken vanuit "&amp;"2 Activiteitenoverzicht "&amp;ADDRESS(ROW('2.1 Activiteitenoverzicht'!E35),COLUMN('2.1 Activiteitenoverzicht'!E35),4)</f>
        <v xml:space="preserve"> Totaal van alle takken vanuit 2 Activiteitenoverzicht E35</v>
      </c>
      <c r="G80" s="42" t="str">
        <f>" Totaal van alle takken vanuit "&amp;"2 Activiteitenoverzicht "&amp;ADDRESS(ROW('2.1 Activiteitenoverzicht'!F35),COLUMN('2.1 Activiteitenoverzicht'!F35),4)</f>
        <v xml:space="preserve"> Totaal van alle takken vanuit 2 Activiteitenoverzicht F35</v>
      </c>
      <c r="I80" s="49" t="s">
        <v>363</v>
      </c>
      <c r="J80" s="49" t="s">
        <v>108</v>
      </c>
      <c r="K80" s="49" t="s">
        <v>334</v>
      </c>
      <c r="L80" s="49" t="s">
        <v>334</v>
      </c>
      <c r="M80" s="49" t="s">
        <v>301</v>
      </c>
      <c r="N80" s="49" t="s">
        <v>354</v>
      </c>
      <c r="O80" s="5"/>
      <c r="P80" s="75" t="s">
        <v>167</v>
      </c>
      <c r="Q80" s="75" t="s">
        <v>167</v>
      </c>
      <c r="R80" s="75" t="s">
        <v>167</v>
      </c>
      <c r="S80" s="75" t="s">
        <v>167</v>
      </c>
      <c r="T80" s="75" t="s">
        <v>167</v>
      </c>
      <c r="U80" s="75" t="s">
        <v>167</v>
      </c>
      <c r="V80" s="5"/>
      <c r="AC80" s="5"/>
      <c r="AJ80" s="5"/>
      <c r="AQ80" s="5"/>
      <c r="AR80" s="11"/>
      <c r="AS80" s="11"/>
      <c r="AT80" s="11"/>
      <c r="AU80" s="11"/>
      <c r="AV80" s="11"/>
      <c r="AW80" s="11"/>
      <c r="AX80" s="5"/>
      <c r="AY80" s="11"/>
      <c r="AZ80" s="11"/>
      <c r="BA80" s="11"/>
      <c r="BB80" s="11"/>
      <c r="BC80" s="11"/>
      <c r="BD80" s="11"/>
      <c r="BE80" s="5"/>
    </row>
    <row r="81" spans="1:57" ht="15.75" x14ac:dyDescent="0.25">
      <c r="A81" t="s">
        <v>531</v>
      </c>
      <c r="C81" s="42" t="str">
        <f>" Totaal van alle takken vanuit "&amp;"2 Activiteitenoverzicht "&amp;ADDRESS(ROW('2.1 Activiteitenoverzicht'!B43),COLUMN('2.1 Activiteitenoverzicht'!B43),4)</f>
        <v xml:space="preserve"> Totaal van alle takken vanuit 2 Activiteitenoverzicht B43</v>
      </c>
      <c r="D81" s="42" t="str">
        <f>" Totaal van alle takken vanuit "&amp;"2 Activiteitenoverzicht "&amp;ADDRESS(ROW('2.1 Activiteitenoverzicht'!C43),COLUMN('2.1 Activiteitenoverzicht'!C43),4)</f>
        <v xml:space="preserve"> Totaal van alle takken vanuit 2 Activiteitenoverzicht C43</v>
      </c>
      <c r="E81" s="42" t="str">
        <f>" Totaal van alle takken vanuit "&amp;"2 Activiteitenoverzicht "&amp;ADDRESS(ROW('2.1 Activiteitenoverzicht'!D43),COLUMN('2.1 Activiteitenoverzicht'!D43),4)</f>
        <v xml:space="preserve"> Totaal van alle takken vanuit 2 Activiteitenoverzicht D43</v>
      </c>
      <c r="F81" s="42" t="str">
        <f>" Totaal van alle takken vanuit "&amp;"2 Activiteitenoverzicht "&amp;ADDRESS(ROW('2.1 Activiteitenoverzicht'!E43),COLUMN('2.1 Activiteitenoverzicht'!E43),4)</f>
        <v xml:space="preserve"> Totaal van alle takken vanuit 2 Activiteitenoverzicht E43</v>
      </c>
      <c r="G81" s="42" t="str">
        <f>" Totaal van alle takken vanuit "&amp;"2 Activiteitenoverzicht "&amp;ADDRESS(ROW('2.1 Activiteitenoverzicht'!F43),COLUMN('2.1 Activiteitenoverzicht'!F43),4)</f>
        <v xml:space="preserve"> Totaal van alle takken vanuit 2 Activiteitenoverzicht F43</v>
      </c>
      <c r="I81" s="49" t="s">
        <v>371</v>
      </c>
      <c r="J81" s="49" t="s">
        <v>108</v>
      </c>
      <c r="K81" s="49" t="s">
        <v>334</v>
      </c>
      <c r="L81" s="49" t="s">
        <v>334</v>
      </c>
      <c r="M81" s="49" t="s">
        <v>301</v>
      </c>
      <c r="N81" s="49" t="s">
        <v>354</v>
      </c>
      <c r="O81" s="5"/>
      <c r="P81" s="75" t="s">
        <v>167</v>
      </c>
      <c r="Q81" s="75" t="s">
        <v>167</v>
      </c>
      <c r="R81" s="75" t="s">
        <v>167</v>
      </c>
      <c r="S81" s="75" t="s">
        <v>167</v>
      </c>
      <c r="T81" s="75" t="s">
        <v>167</v>
      </c>
      <c r="U81" s="75" t="s">
        <v>167</v>
      </c>
      <c r="V81" s="5"/>
      <c r="AC81" s="5"/>
      <c r="AJ81" s="5"/>
      <c r="AQ81" s="5"/>
      <c r="AR81" s="11"/>
      <c r="AS81" s="11"/>
      <c r="AT81" s="11"/>
      <c r="AU81" s="11"/>
      <c r="AV81" s="11"/>
      <c r="AW81" s="11"/>
      <c r="AX81" s="5"/>
      <c r="AY81" s="11"/>
      <c r="AZ81" s="11"/>
      <c r="BA81" s="11"/>
      <c r="BB81" s="11"/>
      <c r="BC81" s="11"/>
      <c r="BD81" s="11"/>
      <c r="BE81" s="5"/>
    </row>
    <row r="82" spans="1:57" ht="15.75" x14ac:dyDescent="0.25">
      <c r="A82" t="s">
        <v>532</v>
      </c>
      <c r="C82" s="42" t="str">
        <f>" Totaal van alle takken vanuit "&amp;"2 Activiteitenoverzicht "&amp;ADDRESS(ROW('2.1 Activiteitenoverzicht'!B50),COLUMN('2.1 Activiteitenoverzicht'!B50),4)</f>
        <v xml:space="preserve"> Totaal van alle takken vanuit 2 Activiteitenoverzicht B50</v>
      </c>
      <c r="D82" s="42" t="str">
        <f>" Totaal van alle takken vanuit "&amp;"2 Activiteitenoverzicht "&amp;ADDRESS(ROW('2.1 Activiteitenoverzicht'!C50),COLUMN('2.1 Activiteitenoverzicht'!C50),4)</f>
        <v xml:space="preserve"> Totaal van alle takken vanuit 2 Activiteitenoverzicht C50</v>
      </c>
      <c r="E82" s="42" t="str">
        <f>" Totaal van alle takken vanuit "&amp;"2 Activiteitenoverzicht "&amp;ADDRESS(ROW('2.1 Activiteitenoverzicht'!D50),COLUMN('2.1 Activiteitenoverzicht'!D50),4)</f>
        <v xml:space="preserve"> Totaal van alle takken vanuit 2 Activiteitenoverzicht D50</v>
      </c>
      <c r="F82" s="42" t="str">
        <f>" Totaal van alle takken vanuit "&amp;"2 Activiteitenoverzicht "&amp;ADDRESS(ROW('2.1 Activiteitenoverzicht'!E50),COLUMN('2.1 Activiteitenoverzicht'!E50),4)</f>
        <v xml:space="preserve"> Totaal van alle takken vanuit 2 Activiteitenoverzicht E50</v>
      </c>
      <c r="G82" s="42" t="str">
        <f>" Totaal van alle takken vanuit "&amp;"2 Activiteitenoverzicht "&amp;ADDRESS(ROW('2.1 Activiteitenoverzicht'!F50),COLUMN('2.1 Activiteitenoverzicht'!F50),4)</f>
        <v xml:space="preserve"> Totaal van alle takken vanuit 2 Activiteitenoverzicht F50</v>
      </c>
      <c r="I82" s="49" t="s">
        <v>378</v>
      </c>
      <c r="J82" s="49" t="s">
        <v>108</v>
      </c>
      <c r="K82" s="49" t="s">
        <v>334</v>
      </c>
      <c r="L82" s="49" t="s">
        <v>334</v>
      </c>
      <c r="M82" s="49" t="s">
        <v>301</v>
      </c>
      <c r="N82" s="49" t="s">
        <v>339</v>
      </c>
      <c r="O82" s="5"/>
      <c r="P82" s="75" t="s">
        <v>167</v>
      </c>
      <c r="Q82" s="75" t="s">
        <v>167</v>
      </c>
      <c r="R82" s="75" t="s">
        <v>167</v>
      </c>
      <c r="S82" s="75" t="s">
        <v>167</v>
      </c>
      <c r="T82" s="75" t="s">
        <v>167</v>
      </c>
      <c r="U82" s="75" t="s">
        <v>167</v>
      </c>
      <c r="V82" s="5"/>
      <c r="AC82" s="5"/>
      <c r="AJ82" s="5"/>
      <c r="AQ82" s="5"/>
      <c r="AR82" s="11"/>
      <c r="AS82" s="11"/>
      <c r="AT82" s="11"/>
      <c r="AU82" s="11"/>
      <c r="AV82" s="11"/>
      <c r="AW82" s="11"/>
      <c r="AX82" s="5"/>
      <c r="AY82" s="11"/>
      <c r="AZ82" s="11"/>
      <c r="BA82" s="11"/>
      <c r="BB82" s="11"/>
      <c r="BC82" s="11"/>
      <c r="BD82" s="11"/>
      <c r="BE82" s="5"/>
    </row>
    <row r="83" spans="1:57" ht="16.5" thickBot="1" x14ac:dyDescent="0.3">
      <c r="A83" t="s">
        <v>533</v>
      </c>
      <c r="C83" s="42" t="str">
        <f>"= "&amp;ADDRESS(ROW(C71),COLUMN(C71),4)</f>
        <v>= C71</v>
      </c>
      <c r="D83" s="42" t="str">
        <f>"= "&amp;ADDRESS(ROW(D71),COLUMN(D71),4)</f>
        <v>= D71</v>
      </c>
      <c r="E83" s="42" t="str">
        <f>"= "&amp;ADDRESS(ROW(E71),COLUMN(E71),4)</f>
        <v>= E71</v>
      </c>
      <c r="F83" s="42" t="str">
        <f>"= "&amp;ADDRESS(ROW(F71),COLUMN(F71),4)</f>
        <v>= F71</v>
      </c>
      <c r="G83" s="42" t="str">
        <f>"= "&amp;ADDRESS(ROW(G71),COLUMN(G71),4)</f>
        <v>= G71</v>
      </c>
      <c r="I83" s="49" t="s">
        <v>520</v>
      </c>
      <c r="J83" s="49" t="s">
        <v>108</v>
      </c>
      <c r="K83" s="49" t="s">
        <v>334</v>
      </c>
      <c r="L83" s="49" t="s">
        <v>334</v>
      </c>
      <c r="M83" s="49" t="s">
        <v>301</v>
      </c>
      <c r="N83" s="49" t="s">
        <v>339</v>
      </c>
      <c r="O83" s="5"/>
      <c r="P83" s="75" t="s">
        <v>167</v>
      </c>
      <c r="Q83" s="75" t="s">
        <v>167</v>
      </c>
      <c r="R83" s="75" t="s">
        <v>167</v>
      </c>
      <c r="S83" s="75" t="s">
        <v>167</v>
      </c>
      <c r="T83" s="75" t="s">
        <v>167</v>
      </c>
      <c r="U83" s="75" t="s">
        <v>167</v>
      </c>
      <c r="V83" s="5"/>
      <c r="AC83" s="5"/>
      <c r="AJ83" s="5"/>
      <c r="AQ83" s="5"/>
      <c r="AR83" s="11"/>
      <c r="AS83" s="11"/>
      <c r="AT83" s="11"/>
      <c r="AU83" s="11"/>
      <c r="AV83" s="11"/>
      <c r="AW83" s="11"/>
      <c r="AX83" s="5"/>
      <c r="AY83" s="11"/>
      <c r="AZ83" s="11"/>
      <c r="BA83" s="11"/>
      <c r="BB83" s="11"/>
      <c r="BC83" s="11"/>
      <c r="BD83" s="11"/>
      <c r="BE83" s="5"/>
    </row>
    <row r="84" spans="1:57" ht="52.5" thickBot="1" x14ac:dyDescent="0.3">
      <c r="A84" s="109" t="s">
        <v>534</v>
      </c>
      <c r="C84" s="43" t="str">
        <f>"SOM debit ("&amp;ADDRESS(ROW(C76),COLUMN(C83),4)&amp;"+"&amp;ADDRESS(ROW(C77),COLUMN(C83),4)&amp;"+"&amp;ADDRESS(ROW(C78),COLUMN(C83),4)&amp;"+"&amp;ADDRESS(ROW(C82),COLUMN(C83),4)&amp;"+"&amp;ADDRESS(ROW(C83),COLUMN(C83),4)&amp;") "&amp;"- SOM credit ("&amp;ADDRESS(ROW(C79),COLUMN(C83),4)&amp;"+"&amp;ADDRESS(ROW(C80),COLUMN(C83),4)&amp;"+"&amp;ADDRESS(ROW(C81),COLUMN(C83),4)&amp;")"</f>
        <v>SOM debit (C76+C77+C78+C82+C83) - SOM credit (C79+C80+C81)</v>
      </c>
      <c r="D84" s="43" t="str">
        <f t="shared" ref="D84:G84" si="8">"SOM debit ("&amp;ADDRESS(ROW(D76),COLUMN(D83),4)&amp;"+"&amp;ADDRESS(ROW(D77),COLUMN(D83),4)&amp;"+"&amp;ADDRESS(ROW(D78),COLUMN(D83),4)&amp;"+"&amp;ADDRESS(ROW(D82),COLUMN(D83),4)&amp;"+"&amp;ADDRESS(ROW(D83),COLUMN(D83),4)&amp;") "&amp;"- SOM credit ("&amp;ADDRESS(ROW(D79),COLUMN(D83),4)&amp;"+"&amp;ADDRESS(ROW(D80),COLUMN(D83),4)&amp;"+"&amp;ADDRESS(ROW(D81),COLUMN(D83),4)&amp;")"</f>
        <v>SOM debit (D76+D77+D78+D82+D83) - SOM credit (D79+D80+D81)</v>
      </c>
      <c r="E84" s="43" t="str">
        <f t="shared" si="8"/>
        <v>SOM debit (E76+E77+E78+E82+E83) - SOM credit (E79+E80+E81)</v>
      </c>
      <c r="F84" s="43" t="str">
        <f t="shared" si="8"/>
        <v>SOM debit (F76+F77+F78+F82+F83) - SOM credit (F79+F80+F81)</v>
      </c>
      <c r="G84" s="43" t="str">
        <f t="shared" si="8"/>
        <v>SOM debit (G76+G77+G78+G82+G83) - SOM credit (G79+G80+G81)</v>
      </c>
      <c r="I84" s="49" t="s">
        <v>525</v>
      </c>
      <c r="J84" s="49" t="s">
        <v>108</v>
      </c>
      <c r="K84" s="49" t="s">
        <v>334</v>
      </c>
      <c r="L84" s="49" t="s">
        <v>334</v>
      </c>
      <c r="M84" s="49" t="s">
        <v>401</v>
      </c>
      <c r="N84" s="49" t="s">
        <v>339</v>
      </c>
      <c r="O84" s="5"/>
      <c r="P84" s="75" t="s">
        <v>167</v>
      </c>
      <c r="Q84" s="75" t="s">
        <v>167</v>
      </c>
      <c r="R84" s="75" t="s">
        <v>167</v>
      </c>
      <c r="S84" s="75" t="s">
        <v>167</v>
      </c>
      <c r="T84" s="75" t="s">
        <v>167</v>
      </c>
      <c r="U84" s="75" t="s">
        <v>167</v>
      </c>
      <c r="V84" s="5"/>
      <c r="AC84" s="5"/>
      <c r="AJ84" s="5"/>
      <c r="AQ84" s="5"/>
      <c r="AR84" s="11"/>
      <c r="AS84" s="11"/>
      <c r="AT84" s="11"/>
      <c r="AU84" s="11"/>
      <c r="AV84" s="11"/>
      <c r="AW84" s="11"/>
      <c r="AX84" s="5"/>
      <c r="AY84" s="11"/>
      <c r="AZ84" s="11"/>
      <c r="BA84" s="11"/>
      <c r="BB84" s="11"/>
      <c r="BC84" s="11"/>
      <c r="BD84" s="11"/>
      <c r="BE84" s="5"/>
    </row>
    <row r="85" spans="1:57" ht="15.75" x14ac:dyDescent="0.25">
      <c r="I85" s="49"/>
      <c r="J85" s="49"/>
      <c r="K85" s="49"/>
      <c r="L85" s="49"/>
      <c r="M85" s="49"/>
      <c r="N85" s="49"/>
      <c r="O85" s="5"/>
      <c r="P85" s="11"/>
      <c r="Q85" s="11"/>
      <c r="R85" s="11"/>
      <c r="S85" s="11"/>
      <c r="T85" s="11"/>
      <c r="U85" s="11"/>
      <c r="V85" s="5"/>
      <c r="AC85" s="5"/>
      <c r="AJ85" s="5"/>
      <c r="AQ85" s="5"/>
      <c r="AR85" s="11"/>
      <c r="AS85" s="11"/>
      <c r="AT85" s="11"/>
      <c r="AU85" s="11"/>
      <c r="AV85" s="11"/>
      <c r="AW85" s="11"/>
      <c r="AX85" s="5"/>
      <c r="AY85" s="11"/>
      <c r="AZ85" s="11"/>
      <c r="BA85" s="11"/>
      <c r="BB85" s="11"/>
      <c r="BC85" s="11"/>
      <c r="BD85" s="11"/>
      <c r="BE85" s="5"/>
    </row>
    <row r="86" spans="1:57" ht="15.75" x14ac:dyDescent="0.25">
      <c r="A86" s="4" t="s">
        <v>535</v>
      </c>
      <c r="B86" s="4"/>
      <c r="C86" s="4"/>
      <c r="D86" s="4"/>
      <c r="E86" s="4"/>
      <c r="F86" s="4"/>
      <c r="G86" s="4"/>
      <c r="I86" s="49"/>
      <c r="J86" s="49"/>
      <c r="K86" s="49"/>
      <c r="L86" s="49"/>
      <c r="M86" s="49"/>
      <c r="N86" s="49"/>
      <c r="O86" s="5"/>
      <c r="P86" s="75" t="s">
        <v>167</v>
      </c>
      <c r="Q86" s="75" t="s">
        <v>167</v>
      </c>
      <c r="R86" s="75" t="s">
        <v>167</v>
      </c>
      <c r="S86" s="75" t="s">
        <v>167</v>
      </c>
      <c r="T86" s="75" t="s">
        <v>167</v>
      </c>
      <c r="U86" s="75" t="s">
        <v>167</v>
      </c>
      <c r="V86" s="5"/>
      <c r="AC86" s="5"/>
      <c r="AJ86" s="5"/>
      <c r="AQ86" s="5"/>
      <c r="AR86" s="11"/>
      <c r="AS86" s="11"/>
      <c r="AT86" s="11"/>
      <c r="AU86" s="11"/>
      <c r="AV86" s="11"/>
      <c r="AW86" s="11"/>
      <c r="AX86" s="5"/>
      <c r="AY86" s="11"/>
      <c r="AZ86" s="11"/>
      <c r="BA86" s="11"/>
      <c r="BB86" s="11"/>
      <c r="BC86" s="11"/>
      <c r="BD86" s="11"/>
      <c r="BE86" s="5"/>
    </row>
    <row r="87" spans="1:57" ht="15.75" customHeight="1" x14ac:dyDescent="0.25">
      <c r="A87" s="225"/>
      <c r="B87" s="225"/>
      <c r="C87" s="72" t="s">
        <v>328</v>
      </c>
      <c r="D87" s="72" t="s">
        <v>329</v>
      </c>
      <c r="E87" s="72" t="s">
        <v>330</v>
      </c>
      <c r="F87" s="72" t="s">
        <v>331</v>
      </c>
      <c r="G87" s="72" t="s">
        <v>332</v>
      </c>
      <c r="I87" s="49"/>
      <c r="J87" s="49"/>
      <c r="K87" s="49"/>
      <c r="L87" s="49"/>
      <c r="M87" s="49"/>
      <c r="N87" s="49"/>
      <c r="O87" s="5"/>
      <c r="P87" s="75" t="s">
        <v>167</v>
      </c>
      <c r="Q87" s="75" t="s">
        <v>167</v>
      </c>
      <c r="R87" s="75" t="s">
        <v>167</v>
      </c>
      <c r="S87" s="75" t="s">
        <v>167</v>
      </c>
      <c r="T87" s="75" t="s">
        <v>167</v>
      </c>
      <c r="U87" s="75" t="s">
        <v>167</v>
      </c>
      <c r="V87" s="5"/>
      <c r="AC87" s="5"/>
      <c r="AJ87" s="5"/>
      <c r="AQ87" s="5"/>
      <c r="AR87" s="11"/>
      <c r="AS87" s="11"/>
      <c r="AT87" s="11"/>
      <c r="AU87" s="11"/>
      <c r="AV87" s="11"/>
      <c r="AW87" s="11"/>
      <c r="AX87" s="5"/>
      <c r="AY87" s="11"/>
      <c r="AZ87" s="11"/>
      <c r="BA87" s="11"/>
      <c r="BB87" s="11"/>
      <c r="BC87" s="11"/>
      <c r="BD87" s="11"/>
      <c r="BE87" s="5"/>
    </row>
    <row r="88" spans="1:57" ht="15.75" x14ac:dyDescent="0.25">
      <c r="A88" t="s">
        <v>536</v>
      </c>
      <c r="C88" s="85" t="s">
        <v>58</v>
      </c>
      <c r="D88" s="42" t="str">
        <f>"= "&amp;ADDRESS(ROW(D96),COLUMN(C96),4)</f>
        <v>= C96</v>
      </c>
      <c r="E88" s="42" t="str">
        <f t="shared" ref="E88:G88" si="9">"= "&amp;ADDRESS(ROW(E96),COLUMN(D96),4)</f>
        <v>= D96</v>
      </c>
      <c r="F88" s="42" t="str">
        <f t="shared" si="9"/>
        <v>= E96</v>
      </c>
      <c r="G88" s="42" t="str">
        <f t="shared" si="9"/>
        <v>= F96</v>
      </c>
      <c r="I88" s="49" t="s">
        <v>537</v>
      </c>
      <c r="J88" s="49" t="s">
        <v>108</v>
      </c>
      <c r="K88" s="49" t="s">
        <v>334</v>
      </c>
      <c r="L88" s="49" t="s">
        <v>538</v>
      </c>
      <c r="M88" s="49" t="s">
        <v>401</v>
      </c>
      <c r="N88" s="49" t="s">
        <v>339</v>
      </c>
      <c r="O88" s="5"/>
      <c r="P88" s="75" t="s">
        <v>167</v>
      </c>
      <c r="Q88" s="75" t="s">
        <v>167</v>
      </c>
      <c r="R88" s="75" t="s">
        <v>167</v>
      </c>
      <c r="S88" s="75" t="s">
        <v>167</v>
      </c>
      <c r="T88" s="75" t="s">
        <v>167</v>
      </c>
      <c r="U88" s="75" t="s">
        <v>167</v>
      </c>
      <c r="V88" s="5"/>
      <c r="AC88" s="5"/>
      <c r="AJ88" s="5"/>
      <c r="AQ88" s="5"/>
      <c r="AR88" s="11"/>
      <c r="AS88" s="11"/>
      <c r="AT88" s="11"/>
      <c r="AU88" s="11"/>
      <c r="AV88" s="11"/>
      <c r="AW88" s="11"/>
      <c r="AX88" s="5"/>
      <c r="AY88" s="11"/>
      <c r="AZ88" s="11"/>
      <c r="BA88" s="11"/>
      <c r="BB88" s="11"/>
      <c r="BC88" s="11"/>
      <c r="BD88" s="11"/>
      <c r="BE88" s="5"/>
    </row>
    <row r="89" spans="1:57" ht="15.75" x14ac:dyDescent="0.25">
      <c r="A89" t="s">
        <v>527</v>
      </c>
      <c r="C89" s="42" t="str">
        <f>" Totaal van alle takken vanuit "&amp;"2 Activiteitenoverzicht "&amp;ADDRESS(ROW('2.1 Activiteitenoverzicht'!B12),COLUMN('2.1 Activiteitenoverzicht'!B12),4)</f>
        <v xml:space="preserve"> Totaal van alle takken vanuit 2 Activiteitenoverzicht B12</v>
      </c>
      <c r="D89" s="42" t="str">
        <f>" Totaal van alle takken vanuit "&amp;"2 Activiteitenoverzicht "&amp;ADDRESS(ROW('2.1 Activiteitenoverzicht'!C12),COLUMN('2.1 Activiteitenoverzicht'!C12),4)</f>
        <v xml:space="preserve"> Totaal van alle takken vanuit 2 Activiteitenoverzicht C12</v>
      </c>
      <c r="E89" s="42" t="str">
        <f>" Totaal van alle takken vanuit "&amp;"2 Activiteitenoverzicht "&amp;ADDRESS(ROW('2.1 Activiteitenoverzicht'!D12),COLUMN('2.1 Activiteitenoverzicht'!D12),4)</f>
        <v xml:space="preserve"> Totaal van alle takken vanuit 2 Activiteitenoverzicht D12</v>
      </c>
      <c r="F89" s="42" t="str">
        <f>" Totaal van alle takken vanuit "&amp;"2 Activiteitenoverzicht "&amp;ADDRESS(ROW('2.1 Activiteitenoverzicht'!E12),COLUMN('2.1 Activiteitenoverzicht'!E12),4)</f>
        <v xml:space="preserve"> Totaal van alle takken vanuit 2 Activiteitenoverzicht E12</v>
      </c>
      <c r="G89" s="42" t="str">
        <f>" Totaal van alle takken vanuit "&amp;"2 Activiteitenoverzicht "&amp;ADDRESS(ROW('2.1 Activiteitenoverzicht'!F12),COLUMN('2.1 Activiteitenoverzicht'!F12),4)</f>
        <v xml:space="preserve"> Totaal van alle takken vanuit 2 Activiteitenoverzicht F12</v>
      </c>
      <c r="I89" s="49" t="s">
        <v>343</v>
      </c>
      <c r="J89" s="49" t="s">
        <v>108</v>
      </c>
      <c r="K89" s="49" t="s">
        <v>334</v>
      </c>
      <c r="L89" s="49" t="s">
        <v>334</v>
      </c>
      <c r="M89" s="49" t="s">
        <v>301</v>
      </c>
      <c r="N89" s="49" t="s">
        <v>339</v>
      </c>
      <c r="O89" s="5"/>
      <c r="P89" s="75" t="s">
        <v>167</v>
      </c>
      <c r="Q89" s="75" t="s">
        <v>167</v>
      </c>
      <c r="R89" s="75" t="s">
        <v>167</v>
      </c>
      <c r="S89" s="75" t="s">
        <v>167</v>
      </c>
      <c r="T89" s="75" t="s">
        <v>167</v>
      </c>
      <c r="U89" s="75" t="s">
        <v>167</v>
      </c>
      <c r="V89" s="5"/>
      <c r="AC89" s="5"/>
      <c r="AJ89" s="5"/>
      <c r="AQ89" s="5"/>
      <c r="AR89" s="11"/>
      <c r="AS89" s="11"/>
      <c r="AT89" s="11"/>
      <c r="AU89" s="11"/>
      <c r="AV89" s="11"/>
      <c r="AW89" s="11"/>
      <c r="AX89" s="5"/>
      <c r="AY89" s="11"/>
      <c r="AZ89" s="11"/>
      <c r="BA89" s="11"/>
      <c r="BB89" s="11"/>
      <c r="BC89" s="11"/>
      <c r="BD89" s="11"/>
      <c r="BE89" s="5"/>
    </row>
    <row r="90" spans="1:57" ht="15.75" x14ac:dyDescent="0.25">
      <c r="A90" t="s">
        <v>528</v>
      </c>
      <c r="C90" s="42" t="str">
        <f>" Totaal van alle takken vanuit "&amp;"2 Activiteitenoverzicht "&amp;ADDRESS(ROW('2.1 Activiteitenoverzicht'!B20),COLUMN('2.1 Activiteitenoverzicht'!B20),4)</f>
        <v xml:space="preserve"> Totaal van alle takken vanuit 2 Activiteitenoverzicht B20</v>
      </c>
      <c r="D90" s="42" t="str">
        <f>" Totaal van alle takken vanuit "&amp;"2 Activiteitenoverzicht "&amp;ADDRESS(ROW('2.1 Activiteitenoverzicht'!C20),COLUMN('2.1 Activiteitenoverzicht'!C20),4)</f>
        <v xml:space="preserve"> Totaal van alle takken vanuit 2 Activiteitenoverzicht C20</v>
      </c>
      <c r="E90" s="42" t="str">
        <f>" Totaal van alle takken vanuit "&amp;"2 Activiteitenoverzicht "&amp;ADDRESS(ROW('2.1 Activiteitenoverzicht'!D20),COLUMN('2.1 Activiteitenoverzicht'!D20),4)</f>
        <v xml:space="preserve"> Totaal van alle takken vanuit 2 Activiteitenoverzicht D20</v>
      </c>
      <c r="F90" s="42" t="str">
        <f>" Totaal van alle takken vanuit "&amp;"2 Activiteitenoverzicht "&amp;ADDRESS(ROW('2.1 Activiteitenoverzicht'!E20),COLUMN('2.1 Activiteitenoverzicht'!E20),4)</f>
        <v xml:space="preserve"> Totaal van alle takken vanuit 2 Activiteitenoverzicht E20</v>
      </c>
      <c r="G90" s="42" t="str">
        <f>" Totaal van alle takken vanuit "&amp;"2 Activiteitenoverzicht "&amp;ADDRESS(ROW('2.1 Activiteitenoverzicht'!F20),COLUMN('2.1 Activiteitenoverzicht'!F20),4)</f>
        <v xml:space="preserve"> Totaal van alle takken vanuit 2 Activiteitenoverzicht F20</v>
      </c>
      <c r="I90" s="49" t="s">
        <v>349</v>
      </c>
      <c r="J90" s="49" t="s">
        <v>108</v>
      </c>
      <c r="K90" s="49" t="s">
        <v>334</v>
      </c>
      <c r="L90" s="49" t="s">
        <v>334</v>
      </c>
      <c r="M90" s="49" t="s">
        <v>301</v>
      </c>
      <c r="N90" s="49" t="s">
        <v>339</v>
      </c>
      <c r="O90" s="5"/>
      <c r="P90" s="75" t="s">
        <v>167</v>
      </c>
      <c r="Q90" s="75" t="s">
        <v>167</v>
      </c>
      <c r="R90" s="75" t="s">
        <v>167</v>
      </c>
      <c r="S90" s="75" t="s">
        <v>167</v>
      </c>
      <c r="T90" s="75" t="s">
        <v>167</v>
      </c>
      <c r="U90" s="75" t="s">
        <v>167</v>
      </c>
      <c r="V90" s="5"/>
      <c r="AC90" s="5"/>
      <c r="AJ90" s="5"/>
      <c r="AQ90" s="5"/>
      <c r="AR90" s="11"/>
      <c r="AS90" s="11"/>
      <c r="AT90" s="11"/>
      <c r="AU90" s="11"/>
      <c r="AV90" s="11"/>
      <c r="AW90" s="11"/>
      <c r="AX90" s="5"/>
      <c r="AY90" s="11"/>
      <c r="AZ90" s="11"/>
      <c r="BA90" s="11"/>
      <c r="BB90" s="11"/>
      <c r="BC90" s="11"/>
      <c r="BD90" s="11"/>
      <c r="BE90" s="5"/>
    </row>
    <row r="91" spans="1:57" ht="15.75" x14ac:dyDescent="0.25">
      <c r="A91" t="s">
        <v>529</v>
      </c>
      <c r="C91" s="42" t="str">
        <f>" Totaal van alle takken vanuit "&amp;"2 Activiteitenoverzicht "&amp;ADDRESS(ROW('2.1 Activiteitenoverzicht'!B28),COLUMN('2.1 Activiteitenoverzicht'!B28),4)</f>
        <v xml:space="preserve"> Totaal van alle takken vanuit 2 Activiteitenoverzicht B28</v>
      </c>
      <c r="D91" s="42" t="str">
        <f>" Totaal van alle takken vanuit "&amp;"2 Activiteitenoverzicht "&amp;ADDRESS(ROW('2.1 Activiteitenoverzicht'!C28),COLUMN('2.1 Activiteitenoverzicht'!C28),4)</f>
        <v xml:space="preserve"> Totaal van alle takken vanuit 2 Activiteitenoverzicht C28</v>
      </c>
      <c r="E91" s="42" t="str">
        <f>" Totaal van alle takken vanuit "&amp;"2 Activiteitenoverzicht "&amp;ADDRESS(ROW('2.1 Activiteitenoverzicht'!D28),COLUMN('2.1 Activiteitenoverzicht'!D28),4)</f>
        <v xml:space="preserve"> Totaal van alle takken vanuit 2 Activiteitenoverzicht D28</v>
      </c>
      <c r="F91" s="42" t="str">
        <f>" Totaal van alle takken vanuit "&amp;"2 Activiteitenoverzicht "&amp;ADDRESS(ROW('2.1 Activiteitenoverzicht'!E28),COLUMN('2.1 Activiteitenoverzicht'!E28),4)</f>
        <v xml:space="preserve"> Totaal van alle takken vanuit 2 Activiteitenoverzicht E28</v>
      </c>
      <c r="G91" s="42" t="str">
        <f>" Totaal van alle takken vanuit "&amp;"2 Activiteitenoverzicht "&amp;ADDRESS(ROW('2.1 Activiteitenoverzicht'!F28),COLUMN('2.1 Activiteitenoverzicht'!F28),4)</f>
        <v xml:space="preserve"> Totaal van alle takken vanuit 2 Activiteitenoverzicht F28</v>
      </c>
      <c r="I91" s="49" t="s">
        <v>358</v>
      </c>
      <c r="J91" s="49" t="s">
        <v>108</v>
      </c>
      <c r="K91" s="49" t="s">
        <v>334</v>
      </c>
      <c r="L91" s="49" t="s">
        <v>334</v>
      </c>
      <c r="M91" s="49" t="s">
        <v>301</v>
      </c>
      <c r="N91" s="49" t="s">
        <v>354</v>
      </c>
      <c r="O91" s="5"/>
      <c r="P91" s="75" t="s">
        <v>167</v>
      </c>
      <c r="Q91" s="75" t="s">
        <v>167</v>
      </c>
      <c r="R91" s="75" t="s">
        <v>167</v>
      </c>
      <c r="S91" s="75" t="s">
        <v>167</v>
      </c>
      <c r="T91" s="75" t="s">
        <v>167</v>
      </c>
      <c r="U91" s="75" t="s">
        <v>167</v>
      </c>
      <c r="V91" s="5"/>
      <c r="AC91" s="5"/>
      <c r="AJ91" s="5"/>
      <c r="AQ91" s="5"/>
      <c r="AR91" s="11"/>
      <c r="AS91" s="11"/>
      <c r="AT91" s="11"/>
      <c r="AU91" s="11"/>
      <c r="AV91" s="11"/>
      <c r="AW91" s="11"/>
      <c r="AX91" s="5"/>
      <c r="AY91" s="11"/>
      <c r="AZ91" s="11"/>
      <c r="BA91" s="11"/>
      <c r="BB91" s="11"/>
      <c r="BC91" s="11"/>
      <c r="BD91" s="11"/>
      <c r="BE91" s="5"/>
    </row>
    <row r="92" spans="1:57" ht="15.75" x14ac:dyDescent="0.25">
      <c r="A92" t="s">
        <v>530</v>
      </c>
      <c r="C92" s="42" t="str">
        <f>" Totaal van alle takken vanuit "&amp;"2 Activiteitenoverzicht "&amp;ADDRESS(ROW('2.1 Activiteitenoverzicht'!B36),COLUMN('2.1 Activiteitenoverzicht'!B36),4)</f>
        <v xml:space="preserve"> Totaal van alle takken vanuit 2 Activiteitenoverzicht B36</v>
      </c>
      <c r="D92" s="42" t="str">
        <f>" Totaal van alle takken vanuit "&amp;"2 Activiteitenoverzicht "&amp;ADDRESS(ROW('2.1 Activiteitenoverzicht'!C36),COLUMN('2.1 Activiteitenoverzicht'!C36),4)</f>
        <v xml:space="preserve"> Totaal van alle takken vanuit 2 Activiteitenoverzicht C36</v>
      </c>
      <c r="E92" s="42" t="str">
        <f>" Totaal van alle takken vanuit "&amp;"2 Activiteitenoverzicht "&amp;ADDRESS(ROW('2.1 Activiteitenoverzicht'!D36),COLUMN('2.1 Activiteitenoverzicht'!D36),4)</f>
        <v xml:space="preserve"> Totaal van alle takken vanuit 2 Activiteitenoverzicht D36</v>
      </c>
      <c r="F92" s="42" t="str">
        <f>" Totaal van alle takken vanuit "&amp;"2 Activiteitenoverzicht "&amp;ADDRESS(ROW('2.1 Activiteitenoverzicht'!E36),COLUMN('2.1 Activiteitenoverzicht'!E36),4)</f>
        <v xml:space="preserve"> Totaal van alle takken vanuit 2 Activiteitenoverzicht E36</v>
      </c>
      <c r="G92" s="42" t="str">
        <f>" Totaal van alle takken vanuit "&amp;"2 Activiteitenoverzicht "&amp;ADDRESS(ROW('2.1 Activiteitenoverzicht'!F36),COLUMN('2.1 Activiteitenoverzicht'!F36),4)</f>
        <v xml:space="preserve"> Totaal van alle takken vanuit 2 Activiteitenoverzicht F36</v>
      </c>
      <c r="I92" s="49" t="s">
        <v>364</v>
      </c>
      <c r="J92" s="49" t="s">
        <v>108</v>
      </c>
      <c r="K92" s="49" t="s">
        <v>334</v>
      </c>
      <c r="L92" s="49" t="s">
        <v>334</v>
      </c>
      <c r="M92" s="49" t="s">
        <v>301</v>
      </c>
      <c r="N92" s="49" t="s">
        <v>354</v>
      </c>
      <c r="O92" s="5"/>
      <c r="P92" s="75" t="s">
        <v>167</v>
      </c>
      <c r="Q92" s="75" t="s">
        <v>167</v>
      </c>
      <c r="R92" s="75" t="s">
        <v>167</v>
      </c>
      <c r="S92" s="75" t="s">
        <v>167</v>
      </c>
      <c r="T92" s="75" t="s">
        <v>167</v>
      </c>
      <c r="U92" s="75" t="s">
        <v>167</v>
      </c>
      <c r="V92" s="5"/>
      <c r="AC92" s="5"/>
      <c r="AJ92" s="5"/>
      <c r="AQ92" s="5"/>
      <c r="AR92" s="11"/>
      <c r="AS92" s="11"/>
      <c r="AT92" s="11"/>
      <c r="AU92" s="11"/>
      <c r="AV92" s="11"/>
      <c r="AW92" s="11"/>
      <c r="AX92" s="5"/>
      <c r="AY92" s="11"/>
      <c r="AZ92" s="11"/>
      <c r="BA92" s="11"/>
      <c r="BB92" s="11"/>
      <c r="BC92" s="11"/>
      <c r="BD92" s="11"/>
      <c r="BE92" s="5"/>
    </row>
    <row r="93" spans="1:57" ht="15.75" x14ac:dyDescent="0.25">
      <c r="A93" t="s">
        <v>531</v>
      </c>
      <c r="C93" s="42" t="str">
        <f>" Totaal van alle takken vanuit "&amp;"2 Activiteitenoverzicht "&amp;ADDRESS(ROW('2.1 Activiteitenoverzicht'!B44),COLUMN('2.1 Activiteitenoverzicht'!B44),4)</f>
        <v xml:space="preserve"> Totaal van alle takken vanuit 2 Activiteitenoverzicht B44</v>
      </c>
      <c r="D93" s="42" t="str">
        <f>" Totaal van alle takken vanuit "&amp;"2 Activiteitenoverzicht "&amp;ADDRESS(ROW('2.1 Activiteitenoverzicht'!C44),COLUMN('2.1 Activiteitenoverzicht'!C44),4)</f>
        <v xml:space="preserve"> Totaal van alle takken vanuit 2 Activiteitenoverzicht C44</v>
      </c>
      <c r="E93" s="42" t="str">
        <f>" Totaal van alle takken vanuit "&amp;"2 Activiteitenoverzicht "&amp;ADDRESS(ROW('2.1 Activiteitenoverzicht'!D44),COLUMN('2.1 Activiteitenoverzicht'!D44),4)</f>
        <v xml:space="preserve"> Totaal van alle takken vanuit 2 Activiteitenoverzicht D44</v>
      </c>
      <c r="F93" s="42" t="str">
        <f>" Totaal van alle takken vanuit "&amp;"2 Activiteitenoverzicht "&amp;ADDRESS(ROW('2.1 Activiteitenoverzicht'!E44),COLUMN('2.1 Activiteitenoverzicht'!E44),4)</f>
        <v xml:space="preserve"> Totaal van alle takken vanuit 2 Activiteitenoverzicht E44</v>
      </c>
      <c r="G93" s="42" t="str">
        <f>" Totaal van alle takken vanuit "&amp;"2 Activiteitenoverzicht "&amp;ADDRESS(ROW('2.1 Activiteitenoverzicht'!F44),COLUMN('2.1 Activiteitenoverzicht'!F44),4)</f>
        <v xml:space="preserve"> Totaal van alle takken vanuit 2 Activiteitenoverzicht F44</v>
      </c>
      <c r="I93" s="49" t="s">
        <v>372</v>
      </c>
      <c r="J93" s="49" t="s">
        <v>108</v>
      </c>
      <c r="K93" s="49" t="s">
        <v>334</v>
      </c>
      <c r="L93" s="49" t="s">
        <v>334</v>
      </c>
      <c r="M93" s="49" t="s">
        <v>301</v>
      </c>
      <c r="N93" s="49" t="s">
        <v>354</v>
      </c>
      <c r="O93" s="5"/>
      <c r="P93" s="75" t="s">
        <v>167</v>
      </c>
      <c r="Q93" s="75" t="s">
        <v>167</v>
      </c>
      <c r="R93" s="75" t="s">
        <v>167</v>
      </c>
      <c r="S93" s="75" t="s">
        <v>167</v>
      </c>
      <c r="T93" s="75" t="s">
        <v>167</v>
      </c>
      <c r="U93" s="75" t="s">
        <v>167</v>
      </c>
      <c r="V93" s="5"/>
      <c r="AC93" s="5"/>
      <c r="AJ93" s="5"/>
      <c r="AQ93" s="5"/>
      <c r="AR93" s="11"/>
      <c r="AS93" s="11"/>
      <c r="AT93" s="11"/>
      <c r="AU93" s="11"/>
      <c r="AV93" s="11"/>
      <c r="AW93" s="11"/>
      <c r="AX93" s="5"/>
      <c r="AY93" s="11"/>
      <c r="AZ93" s="11"/>
      <c r="BA93" s="11"/>
      <c r="BB93" s="11"/>
      <c r="BC93" s="11"/>
      <c r="BD93" s="11"/>
      <c r="BE93" s="5"/>
    </row>
    <row r="94" spans="1:57" ht="15.75" x14ac:dyDescent="0.25">
      <c r="A94" t="s">
        <v>532</v>
      </c>
      <c r="C94" s="42" t="str">
        <f>" Totaal van alle takken vanuit "&amp;"2 Activiteitenoverzicht "&amp;ADDRESS(ROW('2.1 Activiteitenoverzicht'!B51),COLUMN('2.1 Activiteitenoverzicht'!B51),4)</f>
        <v xml:space="preserve"> Totaal van alle takken vanuit 2 Activiteitenoverzicht B51</v>
      </c>
      <c r="D94" s="42" t="str">
        <f>" Totaal van alle takken vanuit "&amp;"2 Activiteitenoverzicht "&amp;ADDRESS(ROW('2.1 Activiteitenoverzicht'!C51),COLUMN('2.1 Activiteitenoverzicht'!C51),4)</f>
        <v xml:space="preserve"> Totaal van alle takken vanuit 2 Activiteitenoverzicht C51</v>
      </c>
      <c r="E94" s="42" t="str">
        <f>" Totaal van alle takken vanuit "&amp;"2 Activiteitenoverzicht "&amp;ADDRESS(ROW('2.1 Activiteitenoverzicht'!D51),COLUMN('2.1 Activiteitenoverzicht'!D51),4)</f>
        <v xml:space="preserve"> Totaal van alle takken vanuit 2 Activiteitenoverzicht D51</v>
      </c>
      <c r="F94" s="42" t="str">
        <f>" Totaal van alle takken vanuit "&amp;"2 Activiteitenoverzicht "&amp;ADDRESS(ROW('2.1 Activiteitenoverzicht'!E51),COLUMN('2.1 Activiteitenoverzicht'!E51),4)</f>
        <v xml:space="preserve"> Totaal van alle takken vanuit 2 Activiteitenoverzicht E51</v>
      </c>
      <c r="G94" s="42" t="str">
        <f>" Totaal van alle takken vanuit "&amp;"2 Activiteitenoverzicht "&amp;ADDRESS(ROW('2.1 Activiteitenoverzicht'!F51),COLUMN('2.1 Activiteitenoverzicht'!F51),4)</f>
        <v xml:space="preserve"> Totaal van alle takken vanuit 2 Activiteitenoverzicht F51</v>
      </c>
      <c r="I94" s="49" t="s">
        <v>380</v>
      </c>
      <c r="J94" s="49" t="s">
        <v>108</v>
      </c>
      <c r="K94" s="49" t="s">
        <v>334</v>
      </c>
      <c r="L94" s="49" t="s">
        <v>334</v>
      </c>
      <c r="M94" s="49" t="s">
        <v>301</v>
      </c>
      <c r="N94" s="49" t="s">
        <v>339</v>
      </c>
      <c r="O94" s="5"/>
      <c r="P94" s="75" t="s">
        <v>167</v>
      </c>
      <c r="Q94" s="75" t="s">
        <v>167</v>
      </c>
      <c r="R94" s="75" t="s">
        <v>167</v>
      </c>
      <c r="S94" s="75" t="s">
        <v>167</v>
      </c>
      <c r="T94" s="75" t="s">
        <v>167</v>
      </c>
      <c r="U94" s="75" t="s">
        <v>167</v>
      </c>
      <c r="V94" s="5"/>
      <c r="AC94" s="5"/>
      <c r="AJ94" s="5"/>
      <c r="AQ94" s="5"/>
      <c r="AR94" s="11"/>
      <c r="AS94" s="11"/>
      <c r="AT94" s="11"/>
      <c r="AU94" s="11"/>
      <c r="AV94" s="11"/>
      <c r="AW94" s="11"/>
      <c r="AX94" s="5"/>
      <c r="AY94" s="11"/>
      <c r="AZ94" s="11"/>
      <c r="BA94" s="11"/>
      <c r="BB94" s="11"/>
      <c r="BC94" s="11"/>
      <c r="BD94" s="11"/>
      <c r="BE94" s="5"/>
    </row>
    <row r="95" spans="1:57" ht="16.5" thickBot="1" x14ac:dyDescent="0.3">
      <c r="A95" t="s">
        <v>533</v>
      </c>
      <c r="C95" s="42" t="str">
        <f>"= "&amp;ADDRESS(ROW(C70),COLUMN(C70),4)</f>
        <v>= C70</v>
      </c>
      <c r="D95" s="42" t="str">
        <f>"= "&amp;ADDRESS(ROW(D70),COLUMN(D70),4)</f>
        <v>= D70</v>
      </c>
      <c r="E95" s="42" t="str">
        <f>"= "&amp;ADDRESS(ROW(E70),COLUMN(E70),4)</f>
        <v>= E70</v>
      </c>
      <c r="F95" s="42" t="str">
        <f>"= "&amp;ADDRESS(ROW(F70),COLUMN(F70),4)</f>
        <v>= F70</v>
      </c>
      <c r="G95" s="42" t="str">
        <f>"= "&amp;ADDRESS(ROW(G70),COLUMN(G70),4)</f>
        <v>= G70</v>
      </c>
      <c r="I95" s="49" t="s">
        <v>518</v>
      </c>
      <c r="J95" s="49" t="s">
        <v>108</v>
      </c>
      <c r="K95" s="49" t="s">
        <v>334</v>
      </c>
      <c r="L95" s="49" t="s">
        <v>334</v>
      </c>
      <c r="M95" s="49" t="s">
        <v>301</v>
      </c>
      <c r="N95" s="49" t="s">
        <v>339</v>
      </c>
      <c r="O95" s="5"/>
      <c r="P95" s="75" t="s">
        <v>167</v>
      </c>
      <c r="Q95" s="75" t="s">
        <v>167</v>
      </c>
      <c r="R95" s="75" t="s">
        <v>167</v>
      </c>
      <c r="S95" s="75" t="s">
        <v>167</v>
      </c>
      <c r="T95" s="75" t="s">
        <v>167</v>
      </c>
      <c r="U95" s="75" t="s">
        <v>167</v>
      </c>
      <c r="V95" s="5"/>
      <c r="AC95" s="5"/>
      <c r="AJ95" s="5"/>
      <c r="AQ95" s="5"/>
      <c r="AR95" s="11"/>
      <c r="AS95" s="11"/>
      <c r="AT95" s="11"/>
      <c r="AU95" s="11"/>
      <c r="AV95" s="11"/>
      <c r="AW95" s="11"/>
      <c r="AX95" s="5"/>
      <c r="AY95" s="11"/>
      <c r="AZ95" s="11"/>
      <c r="BA95" s="11"/>
      <c r="BB95" s="11"/>
      <c r="BC95" s="11"/>
      <c r="BD95" s="11"/>
      <c r="BE95" s="5"/>
    </row>
    <row r="96" spans="1:57" ht="30.75" customHeight="1" thickBot="1" x14ac:dyDescent="0.3">
      <c r="A96" s="109" t="s">
        <v>539</v>
      </c>
      <c r="C96" s="43" t="str">
        <f>"SOM debit ("&amp;ADDRESS(ROW(C88),COLUMN(C95),4)&amp;"+"&amp;ADDRESS(ROW(C89),COLUMN(C95),4)&amp;"+"&amp;ADDRESS(ROW(C90),COLUMN(C95),4)&amp;"+"&amp;ADDRESS(ROW(C94),COLUMN(C95),4)&amp;"+"&amp;ADDRESS(ROW(C95),COLUMN(C95),4)&amp;") "&amp;"- SOM credit ("&amp;ADDRESS(ROW(C91),COLUMN(C95),4)&amp;"+"&amp;ADDRESS(ROW(C92),COLUMN(C95),4)&amp;"+"&amp;ADDRESS(ROW(C93),COLUMN(C95),4)&amp;")"</f>
        <v>SOM debit (C88+C89+C90+C94+C95) - SOM credit (C91+C92+C93)</v>
      </c>
      <c r="D96" s="43" t="str">
        <f>"SOM debit ("&amp;ADDRESS(ROW(D88),COLUMN(D95),4)&amp;"+"&amp;ADDRESS(ROW(D89),COLUMN(D95),4)&amp;"+"&amp;ADDRESS(ROW(D90),COLUMN(D95),4)&amp;"+"&amp;ADDRESS(ROW(D94),COLUMN(D95),4)&amp;"+"&amp;ADDRESS(ROW(D95),COLUMN(D95),4)&amp;") "&amp;"- SOM credit ("&amp;ADDRESS(ROW(D91),COLUMN(D95),4)&amp;"+"&amp;ADDRESS(ROW(D92),COLUMN(D95),4)&amp;"+"&amp;ADDRESS(ROW(D93),COLUMN(D95),4)&amp;")"</f>
        <v>SOM debit (D88+D89+D90+D94+D95) - SOM credit (D91+D92+D93)</v>
      </c>
      <c r="E96" s="43" t="str">
        <f t="shared" ref="E96:G96" si="10">"SOM debit ("&amp;ADDRESS(ROW(E88),COLUMN(E95),4)&amp;"+"&amp;ADDRESS(ROW(E89),COLUMN(E95),4)&amp;"+"&amp;ADDRESS(ROW(E90),COLUMN(E95),4)&amp;"+"&amp;ADDRESS(ROW(E94),COLUMN(E95),4)&amp;"+"&amp;ADDRESS(ROW(E95),COLUMN(E95),4)&amp;") "&amp;"- SOM credit ("&amp;ADDRESS(ROW(E91),COLUMN(E95),4)&amp;"+"&amp;ADDRESS(ROW(E92),COLUMN(E95),4)&amp;"+"&amp;ADDRESS(ROW(E93),COLUMN(E95),4)&amp;")"</f>
        <v>SOM debit (E88+E89+E90+E94+E95) - SOM credit (E91+E92+E93)</v>
      </c>
      <c r="F96" s="43" t="str">
        <f t="shared" si="10"/>
        <v>SOM debit (F88+F89+F90+F94+F95) - SOM credit (F91+F92+F93)</v>
      </c>
      <c r="G96" s="43" t="str">
        <f t="shared" si="10"/>
        <v>SOM debit (G88+G89+G90+G94+G95) - SOM credit (G91+G92+G93)</v>
      </c>
      <c r="I96" s="49" t="s">
        <v>537</v>
      </c>
      <c r="J96" s="49" t="s">
        <v>108</v>
      </c>
      <c r="K96" s="49" t="s">
        <v>334</v>
      </c>
      <c r="L96" s="49" t="s">
        <v>334</v>
      </c>
      <c r="M96" s="49" t="s">
        <v>401</v>
      </c>
      <c r="N96" s="49" t="s">
        <v>339</v>
      </c>
      <c r="O96" s="5"/>
      <c r="P96" s="75" t="s">
        <v>167</v>
      </c>
      <c r="Q96" s="75" t="s">
        <v>167</v>
      </c>
      <c r="R96" s="75" t="s">
        <v>167</v>
      </c>
      <c r="S96" s="75" t="s">
        <v>167</v>
      </c>
      <c r="T96" s="75" t="s">
        <v>167</v>
      </c>
      <c r="U96" s="75" t="s">
        <v>167</v>
      </c>
      <c r="V96" s="5"/>
      <c r="AC96" s="5"/>
      <c r="AJ96" s="5"/>
      <c r="AQ96" s="5"/>
      <c r="AR96" s="11"/>
      <c r="AS96" s="11"/>
      <c r="AT96" s="11"/>
      <c r="AU96" s="11"/>
      <c r="AV96" s="11"/>
      <c r="AW96" s="11"/>
      <c r="AX96" s="5"/>
      <c r="AY96" s="11"/>
      <c r="AZ96" s="11"/>
      <c r="BA96" s="11"/>
      <c r="BB96" s="11"/>
      <c r="BC96" s="11"/>
      <c r="BD96" s="11"/>
      <c r="BE96" s="5"/>
    </row>
  </sheetData>
  <mergeCells count="8">
    <mergeCell ref="A87:B87"/>
    <mergeCell ref="A75:B75"/>
    <mergeCell ref="AY1:BD1"/>
    <mergeCell ref="P1:U1"/>
    <mergeCell ref="W1:AB1"/>
    <mergeCell ref="AD1:AI1"/>
    <mergeCell ref="AK1:AP1"/>
    <mergeCell ref="AR1:AW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47993-7ef5-4786-b202-467a9a94dcc2" xsi:nil="true"/>
    <lcf76f155ced4ddcb4097134ff3c332f xmlns="d4ff84c2-8ec3-4bb4-908f-4fcbc60fce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20" ma:contentTypeDescription="Een nieuw document maken." ma:contentTypeScope="" ma:versionID="67493ba968b5b3508b023244e7f66a32">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824dd6affbc0500fa5985ab40317ab5d"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f9060641-ae12-4989-8979-a7e68ba4d08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c954efad-7f18-4c22-b51b-4d5f22fa12e9}" ma:internalName="TaxCatchAll" ma:showField="CatchAllData" ma:web="ce247993-7ef5-4786-b202-467a9a94dc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37C05-A330-44CC-B1CC-66CEE9BA2433}">
  <ds:schemaRefs>
    <ds:schemaRef ds:uri="http://purl.org/dc/elements/1.1/"/>
    <ds:schemaRef ds:uri="http://schemas.microsoft.com/office/2006/documentManagement/types"/>
    <ds:schemaRef ds:uri="http://schemas.openxmlformats.org/package/2006/metadata/core-properties"/>
    <ds:schemaRef ds:uri="http://www.w3.org/XML/1998/namespace"/>
    <ds:schemaRef ds:uri="d4ff84c2-8ec3-4bb4-908f-4fcbc60fcea7"/>
    <ds:schemaRef ds:uri="ce247993-7ef5-4786-b202-467a9a94dcc2"/>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0215F63-CA18-421C-B563-9E550D012819}">
  <ds:schemaRefs>
    <ds:schemaRef ds:uri="http://schemas.microsoft.com/sharepoint/v3/contenttype/forms"/>
  </ds:schemaRefs>
</ds:datastoreItem>
</file>

<file path=customXml/itemProps3.xml><?xml version="1.0" encoding="utf-8"?>
<ds:datastoreItem xmlns:ds="http://schemas.openxmlformats.org/officeDocument/2006/customXml" ds:itemID="{2F3D9F52-E162-45DF-8436-AD52D668A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Toelichting</vt:lpstr>
      <vt:lpstr>Menustructuur</vt:lpstr>
      <vt:lpstr>1 - Algemeen</vt:lpstr>
      <vt:lpstr>2.1 Activiteitenoverzicht</vt:lpstr>
      <vt:lpstr>2.2 projecten nieuwbouw</vt:lpstr>
      <vt:lpstr>2.3 Prognose Ontwikkeling bezit</vt:lpstr>
      <vt:lpstr>2.4 Prognose ontwikkeling EL</vt:lpstr>
      <vt:lpstr>2.5 Prognose ontwikkeling CS </vt:lpstr>
      <vt:lpstr>2.7 Toelichting Bezit</vt:lpstr>
      <vt:lpstr>2.9 Prognose GWenV</vt:lpstr>
      <vt:lpstr>2.10 Progn Isolatie-Aardgasvrij</vt:lpstr>
      <vt:lpstr>3.1 - Balans</vt:lpstr>
      <vt:lpstr>3.3 - Kasstroomoverzicht</vt:lpstr>
      <vt:lpstr>3.4 - Toelichting</vt:lpstr>
      <vt:lpstr>4 - Treasury</vt:lpstr>
      <vt:lpstr>Bijlagen</vt:lpstr>
      <vt:lpstr>Bestuursverklaring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lt13 bluebricks</dc:creator>
  <cp:keywords/>
  <dc:description/>
  <cp:lastModifiedBy>Khalil Yaqoob</cp:lastModifiedBy>
  <cp:revision/>
  <dcterms:created xsi:type="dcterms:W3CDTF">2019-07-15T13:32:58Z</dcterms:created>
  <dcterms:modified xsi:type="dcterms:W3CDTF">2024-03-07T15:04:37Z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y fmtid="{D5CDD505-2E9C-101B-9397-08002B2CF9AE}" pid="3" name="MediaServiceImageTags">
    <vt:lpwstr/>
  </property>
</Properties>
</file>