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filterPrivacy="1" updateLinks="never" codeName="ThisWorkbook" defaultThemeVersion="124226"/>
  <xr:revisionPtr revIDLastSave="0" documentId="13_ncr:1_{4A675C9B-CCD7-4685-AA1C-E42214B379C8}" xr6:coauthVersionLast="36" xr6:coauthVersionMax="36" xr10:uidLastSave="{00000000-0000-0000-0000-000000000000}"/>
  <bookViews>
    <workbookView xWindow="0" yWindow="0" windowWidth="23040" windowHeight="6468" tabRatio="968" xr2:uid="{00000000-000D-0000-FFFF-FFFF00000000}"/>
  </bookViews>
  <sheets>
    <sheet name="inhoud" sheetId="1" r:id="rId1"/>
    <sheet name="1" sheetId="2" r:id="rId2"/>
    <sheet name="Totaaloverzicht 2.1 A" sheetId="70" r:id="rId3"/>
    <sheet name="Totaaloverzicht 2.1 B - D" sheetId="71" r:id="rId4"/>
    <sheet name="2.1 (.csv)" sheetId="67" r:id="rId5"/>
    <sheet name="2.2-2.6" sheetId="5" r:id="rId6"/>
    <sheet name="2.7" sheetId="56" r:id="rId7"/>
    <sheet name="2.8" sheetId="60" r:id="rId8"/>
    <sheet name="3" sheetId="55" r:id="rId9"/>
    <sheet name="3.1" sheetId="7" r:id="rId10"/>
    <sheet name="3.2" sheetId="15" r:id="rId11"/>
    <sheet name="3.1 gs" sheetId="19" r:id="rId12"/>
    <sheet name="3.2 gs" sheetId="21" r:id="rId13"/>
    <sheet name="3.3" sheetId="22" r:id="rId14"/>
    <sheet name="3.4" sheetId="27" r:id="rId15"/>
    <sheet name="4" sheetId="33" r:id="rId16"/>
    <sheet name="4.4 spec" sheetId="58" r:id="rId17"/>
    <sheet name="5.1" sheetId="62" r:id="rId18"/>
    <sheet name="5.2" sheetId="48" r:id="rId19"/>
    <sheet name="5.3-5.4" sheetId="45" r:id="rId20"/>
  </sheets>
  <externalReferences>
    <externalReference r:id="rId21"/>
  </externalReferences>
  <definedNames>
    <definedName name="_xlnm._FilterDatabase" localSheetId="14" hidden="1">'3.4'!#REF!</definedName>
    <definedName name="_xlnm.Print_Area" localSheetId="1">'1'!$A$1:$D$37</definedName>
    <definedName name="_xlnm.Print_Area" localSheetId="4">'2.1 (.csv)'!$C$1:$Z$10</definedName>
    <definedName name="_xlnm.Print_Area" localSheetId="5">'2.2-2.6'!$A$1:$L$30</definedName>
    <definedName name="_xlnm.Print_Area" localSheetId="6">'2.7'!$B$1:$P$33</definedName>
    <definedName name="_xlnm.Print_Area" localSheetId="7">'2.8'!$B$1:$G$16</definedName>
    <definedName name="_xlnm.Print_Area" localSheetId="9">'3.1'!$A$1:$G$101</definedName>
    <definedName name="_xlnm.Print_Area" localSheetId="11">'3.1 gs'!$A$1:$G$96</definedName>
    <definedName name="_xlnm.Print_Area" localSheetId="10">'3.2'!$A$1:$F$49</definedName>
    <definedName name="_xlnm.Print_Area" localSheetId="12">'3.2 gs'!$A$1:$F$53</definedName>
    <definedName name="_xlnm.Print_Area" localSheetId="13">'3.3'!$A$1:$I$66</definedName>
    <definedName name="_xlnm.Print_Area" localSheetId="14">'3.4'!$B$1:$K$49</definedName>
    <definedName name="_xlnm.Print_Area" localSheetId="15">'4'!$A$1:$L$41</definedName>
    <definedName name="_xlnm.Print_Area" localSheetId="16">'4.4 spec'!$A$1:$T$17</definedName>
    <definedName name="_xlnm.Print_Area" localSheetId="17">'5.1'!$A$1:$M$54</definedName>
    <definedName name="_xlnm.Print_Area" localSheetId="18">'5.2'!$B$1:$K$48</definedName>
    <definedName name="_xlnm.Print_Area" localSheetId="19">'5.3-5.4'!$A$1:$F$22</definedName>
    <definedName name="_xlnm.Print_Area" localSheetId="0">inhoud!$A$1:$I$45</definedName>
    <definedName name="_xlnm.Print_Titles" localSheetId="6">'2.7'!$B:$B,'2.7'!$1:$2</definedName>
    <definedName name="_xlnm.Print_Titles" localSheetId="7">'2.8'!$B:$B,'2.8'!$1:$5</definedName>
    <definedName name="_xlnm.Print_Titles" localSheetId="13">'3.3'!$1:$1</definedName>
    <definedName name="_xlnm.Print_Titles" localSheetId="15">'4'!$1:$4</definedName>
    <definedName name="_xlnm.Print_Titles" localSheetId="17">'5.1'!$1:$5</definedName>
    <definedName name="_xlnm.Print_Titles" localSheetId="18">'5.2'!$1:$5</definedName>
    <definedName name="AprSun1" localSheetId="2">DATE(CalendarYear,4,1)-WEEKDAY(DATE(CalendarYear,4,1))+1</definedName>
    <definedName name="AprSun1" localSheetId="3">DATE([0]!CalendarYear,4,1)-WEEKDAY(DATE([0]!CalendarYear,4,1))+1</definedName>
    <definedName name="AprSun1">DATE(CalendarYear,4,1)-WEEKDAY(DATE(CalendarYear,4,1))+1</definedName>
    <definedName name="AprSun2" localSheetId="2">DATE(CalandarYear2,4,1)-WEEKDAY(DATE(CalandarYear2,4,1))+1</definedName>
    <definedName name="AprSun2" localSheetId="3">DATE([0]!CalandarYear2,4,1)-WEEKDAY(DATE([0]!CalandarYear2,4,1))+1</definedName>
    <definedName name="AprSun2">DATE(CalandarYear2,4,1)-WEEKDAY(DATE(CalandarYear2,4,1))+1</definedName>
    <definedName name="AugSun1" localSheetId="2">DATE(CalendarYear,8,1)-WEEKDAY(DATE(CalendarYear,8,1))+1</definedName>
    <definedName name="AugSun1" localSheetId="3">DATE([0]!CalendarYear,8,1)-WEEKDAY(DATE([0]!CalendarYear,8,1))+1</definedName>
    <definedName name="AugSun1">DATE(CalendarYear,8,1)-WEEKDAY(DATE(CalendarYear,8,1))+1</definedName>
    <definedName name="AugSun2" localSheetId="2">DATE(CalandarYear2,8,1)-WEEKDAY(DATE(CalandarYear2,8,1))+1</definedName>
    <definedName name="AugSun2" localSheetId="3">DATE([0]!CalandarYear2,8,1)-WEEKDAY(DATE([0]!CalandarYear2,8,1))+1</definedName>
    <definedName name="AugSun2">DATE(CalandarYear2,8,1)-WEEKDAY(DATE(CalandarYear2,8,1))+1</definedName>
    <definedName name="CalandarYear2">'[1]6'!$C$1</definedName>
    <definedName name="CalendarYear">[1]Jaarkalender!$C$1</definedName>
    <definedName name="DecSun1" localSheetId="2">DATE(CalendarYear,12,1)-WEEKDAY(DATE(CalendarYear,12,1))+1</definedName>
    <definedName name="DecSun1" localSheetId="3">DATE([0]!CalendarYear,12,1)-WEEKDAY(DATE([0]!CalendarYear,12,1))+1</definedName>
    <definedName name="DecSun1">DATE(CalendarYear,12,1)-WEEKDAY(DATE(CalendarYear,12,1))+1</definedName>
    <definedName name="DecSun2" localSheetId="2">DATE(CalandarYear2,12,1)-WEEKDAY(DATE(CalandarYear2,12,1))+1</definedName>
    <definedName name="DecSun2" localSheetId="3">DATE([0]!CalandarYear2,12,1)-WEEKDAY(DATE([0]!CalandarYear2,12,1))+1</definedName>
    <definedName name="DecSun2">DATE(CalandarYear2,12,1)-WEEKDAY(DATE(CalandarYear2,12,1))+1</definedName>
    <definedName name="FebSun1" localSheetId="2">DATE(CalendarYear,2,1)-WEEKDAY(DATE(CalendarYear,2,1))+1</definedName>
    <definedName name="FebSun1" localSheetId="3">DATE([0]!CalendarYear,2,1)-WEEKDAY(DATE([0]!CalendarYear,2,1))+1</definedName>
    <definedName name="FebSun1">DATE(CalendarYear,2,1)-WEEKDAY(DATE(CalendarYear,2,1))+1</definedName>
    <definedName name="FebSun2" localSheetId="2">DATE(CalandarYear2,2,1)-WEEKDAY(DATE(CalandarYear2,2,1))+1</definedName>
    <definedName name="FebSun2" localSheetId="3">DATE([0]!CalandarYear2,2,1)-WEEKDAY(DATE([0]!CalandarYear2,2,1))+1</definedName>
    <definedName name="FebSun2">DATE(CalandarYear2,2,1)-WEEKDAY(DATE(CalandarYear2,2,1))+1</definedName>
    <definedName name="fictiefaflossingspercentage" localSheetId="2">#REF!</definedName>
    <definedName name="fictiefaflossingspercentage" localSheetId="3">#REF!</definedName>
    <definedName name="fictiefaflossingspercentage">#REF!</definedName>
    <definedName name="hh" localSheetId="2">#REF!</definedName>
    <definedName name="hh" localSheetId="3">#REF!</definedName>
    <definedName name="hh">#REF!</definedName>
    <definedName name="JanSun1" localSheetId="2">DATE(CalendarYear,1,1)-WEEKDAY(DATE(CalendarYear,1,1))+1</definedName>
    <definedName name="JanSun1" localSheetId="3">DATE([0]!CalendarYear,1,1)-WEEKDAY(DATE([0]!CalendarYear,1,1))+1</definedName>
    <definedName name="JanSun1">DATE(CalendarYear,1,1)-WEEKDAY(DATE(CalendarYear,1,1))+1</definedName>
    <definedName name="JulSun1" localSheetId="2">DATE(CalendarYear,7,1)-WEEKDAY(DATE(CalendarYear,7,1))+1</definedName>
    <definedName name="JulSun1" localSheetId="3">DATE([0]!CalendarYear,7,1)-WEEKDAY(DATE([0]!CalendarYear,7,1))+1</definedName>
    <definedName name="JulSun1">DATE(CalendarYear,7,1)-WEEKDAY(DATE(CalendarYear,7,1))+1</definedName>
    <definedName name="JunSun1" localSheetId="2">DATE(CalendarYear,6,1)-WEEKDAY(DATE(CalendarYear,6,1))+1</definedName>
    <definedName name="JunSun1" localSheetId="3">DATE([0]!CalendarYear,6,1)-WEEKDAY(DATE([0]!CalendarYear,6,1))+1</definedName>
    <definedName name="JunSun1">DATE(CalendarYear,6,1)-WEEKDAY(DATE(CalendarYear,6,1))+1</definedName>
    <definedName name="MarSun1" localSheetId="2">DATE(CalendarYear,3,1)-WEEKDAY(DATE(CalendarYear,3,1))+1</definedName>
    <definedName name="MarSun1" localSheetId="3">DATE([0]!CalendarYear,3,1)-WEEKDAY(DATE([0]!CalendarYear,3,1))+1</definedName>
    <definedName name="MarSun1">DATE(CalendarYear,3,1)-WEEKDAY(DATE(CalendarYear,3,1))+1</definedName>
    <definedName name="MaySun1" localSheetId="2">DATE(CalendarYear,5,1)-WEEKDAY(DATE(CalendarYear,5,1))+1</definedName>
    <definedName name="MaySun1" localSheetId="3">DATE([0]!CalendarYear,5,1)-WEEKDAY(DATE([0]!CalendarYear,5,1))+1</definedName>
    <definedName name="MaySun1">DATE(CalendarYear,5,1)-WEEKDAY(DATE(CalendarYear,5,1))+1</definedName>
    <definedName name="NovSun1" localSheetId="2">DATE(CalendarYear,11,1)-WEEKDAY(DATE(CalendarYear,11,1))+1</definedName>
    <definedName name="NovSun1" localSheetId="3">DATE([0]!CalendarYear,11,1)-WEEKDAY(DATE([0]!CalendarYear,11,1))+1</definedName>
    <definedName name="NovSun1">DATE(CalendarYear,11,1)-WEEKDAY(DATE(CalendarYear,11,1))+1</definedName>
    <definedName name="OctSun1" localSheetId="2">DATE(CalendarYear,10,1)-WEEKDAY(DATE(CalendarYear,10,1))+1</definedName>
    <definedName name="OctSun1" localSheetId="3">DATE([0]!CalendarYear,10,1)-WEEKDAY(DATE([0]!CalendarYear,10,1))+1</definedName>
    <definedName name="OctSun1">DATE(CalendarYear,10,1)-WEEKDAY(DATE(CalendarYear,10,1))+1</definedName>
    <definedName name="SepSun1" localSheetId="2">DATE(CalendarYear,9,1)-WEEKDAY(DATE(CalendarYear,9,1))+1</definedName>
    <definedName name="SepSun1" localSheetId="3">DATE([0]!CalendarYear,9,1)-WEEKDAY(DATE([0]!CalendarYear,9,1))+1</definedName>
    <definedName name="SepSun1">DATE(CalendarYear,9,1)-WEEKDAY(DATE(CalendarYear,9,1))+1</definedName>
    <definedName name="Z_34465D8D_FAB6_4F9B_848C_4FE37E95CB43_.wvu.PrintArea" localSheetId="18" hidden="1">'5.2'!$C$3:$G$34</definedName>
    <definedName name="Z_4EE920E1_F388_4CFB_B0EB_223BB5DC264D_.wvu.PrintArea" localSheetId="13" hidden="1">'3.3'!$C$1:$G$63</definedName>
    <definedName name="Z_4EE920E1_F388_4CFB_B0EB_223BB5DC264D_.wvu.PrintArea" localSheetId="14" hidden="1">'3.4'!$C$1:$G$6</definedName>
    <definedName name="Z_71D32846_02BD_422E_8037_5B4BCF3ACE25_.wvu.PrintArea" localSheetId="18" hidden="1">'5.2'!$C$3:$G$34</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41" i="71" l="1"/>
  <c r="H41" i="71"/>
  <c r="F41" i="71"/>
  <c r="G15" i="71"/>
  <c r="H15" i="71"/>
  <c r="F15" i="71"/>
  <c r="G28" i="71"/>
  <c r="H28" i="71"/>
  <c r="F28" i="71"/>
  <c r="I42" i="70"/>
  <c r="H42" i="70"/>
  <c r="G42" i="70"/>
  <c r="F42" i="70"/>
  <c r="I31" i="70"/>
  <c r="H31" i="70"/>
  <c r="G31" i="70"/>
  <c r="F31" i="70"/>
  <c r="I20" i="70"/>
  <c r="H20" i="70"/>
  <c r="G20" i="70"/>
  <c r="F20" i="70"/>
  <c r="F42" i="15"/>
  <c r="D42" i="15"/>
  <c r="F11" i="45"/>
  <c r="H33" i="48"/>
  <c r="G33" i="48"/>
  <c r="F33" i="48"/>
  <c r="E33" i="48"/>
  <c r="E24" i="48"/>
  <c r="F24" i="48"/>
  <c r="G24" i="48"/>
  <c r="H24" i="48"/>
  <c r="H15" i="48"/>
  <c r="G15" i="48"/>
  <c r="F15" i="48"/>
  <c r="E15" i="48"/>
  <c r="F42" i="48"/>
  <c r="E21" i="27"/>
  <c r="E15" i="27"/>
  <c r="G58" i="22"/>
  <c r="G48" i="22"/>
  <c r="G41" i="22"/>
  <c r="G32" i="22"/>
  <c r="G42" i="22" s="1"/>
  <c r="G49" i="22" s="1"/>
  <c r="G22" i="22"/>
  <c r="G11" i="22"/>
  <c r="G23" i="22" s="1"/>
  <c r="E58" i="22"/>
  <c r="E48" i="22"/>
  <c r="E41" i="22"/>
  <c r="E42" i="22"/>
  <c r="E49" i="22" s="1"/>
  <c r="E32" i="22"/>
  <c r="E22" i="22"/>
  <c r="F92" i="19"/>
  <c r="F81" i="19"/>
  <c r="F73" i="19"/>
  <c r="F94" i="19" s="1"/>
  <c r="F65" i="19"/>
  <c r="F51" i="19"/>
  <c r="F39" i="19"/>
  <c r="F57" i="19"/>
  <c r="F30" i="19"/>
  <c r="F18" i="19"/>
  <c r="F32" i="19" s="1"/>
  <c r="F59" i="19" s="1"/>
  <c r="F11" i="19"/>
  <c r="D92" i="19"/>
  <c r="D81" i="19"/>
  <c r="D94" i="19" s="1"/>
  <c r="D73" i="19"/>
  <c r="D65" i="19"/>
  <c r="D51" i="19"/>
  <c r="D39" i="19"/>
  <c r="D57" i="19"/>
  <c r="D30" i="19"/>
  <c r="D32" i="19" s="1"/>
  <c r="D59" i="19" s="1"/>
  <c r="D18" i="19"/>
  <c r="D11" i="19"/>
  <c r="F49" i="21"/>
  <c r="F53" i="21" s="1"/>
  <c r="F42" i="21"/>
  <c r="D42" i="21"/>
  <c r="F33" i="21"/>
  <c r="D33" i="21"/>
  <c r="F29" i="21"/>
  <c r="D29" i="21"/>
  <c r="F23" i="21"/>
  <c r="D23" i="21"/>
  <c r="F18" i="21"/>
  <c r="D18" i="21"/>
  <c r="F12" i="21"/>
  <c r="D12" i="21"/>
  <c r="D44" i="21" s="1"/>
  <c r="D49" i="21" s="1"/>
  <c r="D53" i="21" s="1"/>
  <c r="F33" i="15"/>
  <c r="D33" i="15"/>
  <c r="F29" i="15"/>
  <c r="D29" i="15"/>
  <c r="F23" i="15"/>
  <c r="F44" i="15" s="1"/>
  <c r="F49" i="15" s="1"/>
  <c r="D23" i="15"/>
  <c r="F18" i="15"/>
  <c r="D18" i="15"/>
  <c r="F12" i="15"/>
  <c r="D12" i="15"/>
  <c r="D44" i="15"/>
  <c r="D49" i="15" s="1"/>
  <c r="L39" i="33"/>
  <c r="L38" i="33"/>
  <c r="F99" i="7"/>
  <c r="F101" i="7" s="1"/>
  <c r="D99" i="7"/>
  <c r="F87" i="7"/>
  <c r="D87" i="7"/>
  <c r="F78" i="7"/>
  <c r="D78" i="7"/>
  <c r="F70" i="7"/>
  <c r="D70" i="7"/>
  <c r="D101" i="7" s="1"/>
  <c r="G15" i="56"/>
  <c r="F15" i="56"/>
  <c r="E15" i="56"/>
  <c r="F53" i="7"/>
  <c r="F40" i="7"/>
  <c r="F59" i="7" s="1"/>
  <c r="F61" i="7" s="1"/>
  <c r="D53" i="7"/>
  <c r="D59" i="7"/>
  <c r="D40" i="7"/>
  <c r="F31" i="7"/>
  <c r="D31" i="7"/>
  <c r="D33" i="7" s="1"/>
  <c r="D17" i="7"/>
  <c r="F17" i="7"/>
  <c r="F33" i="7"/>
  <c r="F10" i="7"/>
  <c r="D10" i="7"/>
  <c r="K49" i="27"/>
  <c r="K48" i="27"/>
  <c r="K47" i="27"/>
  <c r="E8" i="27"/>
  <c r="E11" i="22"/>
  <c r="E23" i="22" s="1"/>
  <c r="E60" i="22" s="1"/>
  <c r="L8" i="56"/>
  <c r="G60" i="22" l="1"/>
  <c r="G64" i="22" s="1"/>
  <c r="E63" i="22" s="1"/>
  <c r="E64" i="22" s="1"/>
  <c r="D61" i="7"/>
</calcChain>
</file>

<file path=xl/sharedStrings.xml><?xml version="1.0" encoding="utf-8"?>
<sst xmlns="http://schemas.openxmlformats.org/spreadsheetml/2006/main" count="1873" uniqueCount="637">
  <si>
    <r>
      <t xml:space="preserve">dVi (de Verantwoordingsinformatie) verslagjaar </t>
    </r>
    <r>
      <rPr>
        <b/>
        <sz val="16"/>
        <rFont val="Arial"/>
        <family val="2"/>
      </rPr>
      <t>2018</t>
    </r>
  </si>
  <si>
    <t>INHOUDSOPGAVE</t>
  </si>
  <si>
    <t>HOOFDSTUK 1</t>
  </si>
  <si>
    <t>ALGEMEEN</t>
  </si>
  <si>
    <t>1.1</t>
  </si>
  <si>
    <t>Gegevens corporatie</t>
  </si>
  <si>
    <t>1.2</t>
  </si>
  <si>
    <t>Gegevens controlerend accountant</t>
  </si>
  <si>
    <t>1.3</t>
  </si>
  <si>
    <t>Wijziging opgave vorig verslagjaar</t>
  </si>
  <si>
    <t>1.4</t>
  </si>
  <si>
    <t>Personele bezetting</t>
  </si>
  <si>
    <t>HOOFDSTUK 2</t>
  </si>
  <si>
    <t>INFORMATIE OVER BEZIT</t>
  </si>
  <si>
    <t>2.1</t>
  </si>
  <si>
    <t>2.2-2.6</t>
  </si>
  <si>
    <t>Overige informatie activiteiten</t>
  </si>
  <si>
    <t>2.7</t>
  </si>
  <si>
    <t>Toelichting waardering bezit</t>
  </si>
  <si>
    <t>2.8</t>
  </si>
  <si>
    <t>Vastgoedtransacties tussen takken</t>
  </si>
  <si>
    <t>HOOFDSTUK 3</t>
  </si>
  <si>
    <t>FINANCIELE VERANTWOORDING</t>
  </si>
  <si>
    <t>Toelichting op verantwoordingsmodellen</t>
  </si>
  <si>
    <t>3.1</t>
  </si>
  <si>
    <t>Balans</t>
  </si>
  <si>
    <t>3.2</t>
  </si>
  <si>
    <t>Winst- en verliesrekening</t>
  </si>
  <si>
    <t>3.3</t>
  </si>
  <si>
    <t>Kasstroomoverzicht</t>
  </si>
  <si>
    <t>3.4</t>
  </si>
  <si>
    <t>Toelichting op balans en kasstroomoverzicht</t>
  </si>
  <si>
    <t>HOOFDSTUK 4</t>
  </si>
  <si>
    <t>TREASURY</t>
  </si>
  <si>
    <t>4.1</t>
  </si>
  <si>
    <t>Marktwaarde leningen/extendible leningen</t>
  </si>
  <si>
    <t>4.2</t>
  </si>
  <si>
    <t>Overig financieel beleid</t>
  </si>
  <si>
    <t>4.3</t>
  </si>
  <si>
    <t>Aflossingsschema interne lening</t>
  </si>
  <si>
    <t>4.4</t>
  </si>
  <si>
    <t>HOOFDSTUK 5</t>
  </si>
  <si>
    <t>OVERIGE (VOLKSHUISVESTELIJKE) VERANTWOORDING</t>
  </si>
  <si>
    <t>5.1</t>
  </si>
  <si>
    <t>Verantwoording naleving specifieke wettelijke bepalingen</t>
  </si>
  <si>
    <t>5.2</t>
  </si>
  <si>
    <t>5.3</t>
  </si>
  <si>
    <t>Leefbaarheid</t>
  </si>
  <si>
    <t>5.4</t>
  </si>
  <si>
    <t>Huursom</t>
  </si>
  <si>
    <t>N.b.:</t>
  </si>
  <si>
    <t>De grijs gearceerde gegevens in de vragenlijst zijn afgeleide gegevens (optellingen, berekeningen of eerder ingevulde gegevens).</t>
  </si>
  <si>
    <t>Deze behoeven niet afzonderlijk te worden opgegeven.</t>
  </si>
  <si>
    <t xml:space="preserve">HOOFDSTUK 1. ALGEMEEN </t>
  </si>
  <si>
    <t>1.1 Gegevens corporatie</t>
  </si>
  <si>
    <t>Registratienummer bij de Kamer van Koophandel</t>
  </si>
  <si>
    <t>Naam van de rechtspersoon</t>
  </si>
  <si>
    <t>Vestigingsgemeente</t>
  </si>
  <si>
    <t>Contactpersoon</t>
  </si>
  <si>
    <t>Geslachtsaanduiding</t>
  </si>
  <si>
    <t>de heer/mevrouw/onbekend</t>
  </si>
  <si>
    <t>enumeration=['M', 'O', 'V']</t>
  </si>
  <si>
    <t>Functie contactpersoon</t>
  </si>
  <si>
    <t>Telefoonnummer</t>
  </si>
  <si>
    <t>E-mailadres, volledig</t>
  </si>
  <si>
    <t>WSW-deelnemer</t>
  </si>
  <si>
    <t>J/N</t>
  </si>
  <si>
    <t>Soort scheiding</t>
  </si>
  <si>
    <t>1.2 Gegevens controlerend accountant</t>
  </si>
  <si>
    <t>Naam accountant</t>
  </si>
  <si>
    <t>1.3 Wijziging opgave vorig verslagjaar</t>
  </si>
  <si>
    <t>Wijkt de beginbalans in het verslagjaar af van de vorig jaar opgegeven eindbalans?</t>
  </si>
  <si>
    <t>Indien er een verschil is dient dit toegelicht te worden:</t>
  </si>
  <si>
    <t>Verslagjaar</t>
  </si>
  <si>
    <t>is dit een gevolg van een stelselwijziging</t>
  </si>
  <si>
    <t>is dit een gevolg van foutenherstel</t>
  </si>
  <si>
    <t>overig</t>
  </si>
  <si>
    <t>Toelichting op de wijziging opgave vorig verslagjaar</t>
  </si>
  <si>
    <t>1.4 Personele bezetting</t>
  </si>
  <si>
    <t>#</t>
  </si>
  <si>
    <t>Totaaloverzicht 2.1</t>
  </si>
  <si>
    <t>* controlegetal is gebaseerd op het geimporteerde CSV bestand.</t>
  </si>
  <si>
    <t>Controlegetal*</t>
  </si>
  <si>
    <t>2.1 A - Opgave op niveau van eenheid in exploitatie (ultimo verslagjaar)</t>
  </si>
  <si>
    <t>H</t>
  </si>
  <si>
    <t>P</t>
  </si>
  <si>
    <t>W</t>
  </si>
  <si>
    <t>V</t>
  </si>
  <si>
    <t>kolom</t>
  </si>
  <si>
    <t>Regime-afhankelijk</t>
  </si>
  <si>
    <t>DAEB Ti</t>
  </si>
  <si>
    <t>Aantal</t>
  </si>
  <si>
    <t>Nettohuur</t>
  </si>
  <si>
    <t>Marktwaarde</t>
  </si>
  <si>
    <t>WOZ-waarde</t>
  </si>
  <si>
    <t>Woonruimte</t>
  </si>
  <si>
    <t>€</t>
  </si>
  <si>
    <t>Bedrijfsruimte</t>
  </si>
  <si>
    <t>Maatschappelijk vastgoed</t>
  </si>
  <si>
    <t>Intramuraal zorgvastgoed</t>
  </si>
  <si>
    <t>Parkeergelegenheid</t>
  </si>
  <si>
    <t>Overig</t>
  </si>
  <si>
    <t>Totaal</t>
  </si>
  <si>
    <t>cf balans</t>
  </si>
  <si>
    <t>niet - DAEB Ti</t>
  </si>
  <si>
    <t>Geconsolideerde niet-daeb verbindingen</t>
  </si>
  <si>
    <t>2.1 B – Registergoederen opgenomen onder Voorraad in de balans ¹</t>
  </si>
  <si>
    <t>Grondposities</t>
  </si>
  <si>
    <t>2.1 C – Registergoederen opgenomen onder Onderhanden Projecten in de balans ¹</t>
  </si>
  <si>
    <t>2.1 D – Registergoederen opgenomen onder Vastgoed in ontwikkeling bestemd voor eigen exploitatie en onroerende zaken tdv exploitatie op de balans ¹</t>
  </si>
  <si>
    <t>¹</t>
  </si>
  <si>
    <t>Enkelvoudig indien geen geconsolideerde balans en winst- en verliesrekening is opgesteld</t>
  </si>
  <si>
    <t>Onderdeel</t>
  </si>
  <si>
    <t>Eenheidscode</t>
  </si>
  <si>
    <t>Postcode NL</t>
  </si>
  <si>
    <t>Huisnummer NL</t>
  </si>
  <si>
    <t>Huisletter NL</t>
  </si>
  <si>
    <t>Huisnummer toevoeging</t>
  </si>
  <si>
    <t>Aantal primo verslagjaar</t>
  </si>
  <si>
    <t>Aantal ultimo verslagjaar</t>
  </si>
  <si>
    <t>Tak primo verslagjaar</t>
  </si>
  <si>
    <t>Tak ultimo verslagjaar</t>
  </si>
  <si>
    <t>Eenheidsoort</t>
  </si>
  <si>
    <t>Woonruimte bouwvorm</t>
  </si>
  <si>
    <t>Is de woonruimte zelfstandig?</t>
  </si>
  <si>
    <t>Lift aanwezig?</t>
  </si>
  <si>
    <t>Mutatie verslagjaar</t>
  </si>
  <si>
    <t>Nettohuur per maand ultimo verslagjaar</t>
  </si>
  <si>
    <t>Aantal WWS punten ultimo verslagjaar</t>
  </si>
  <si>
    <t xml:space="preserve">Energie index
</t>
  </si>
  <si>
    <t>Bouwjaar</t>
  </si>
  <si>
    <t>Renovatiejaar</t>
  </si>
  <si>
    <t>m2</t>
  </si>
  <si>
    <t>WOZ-waarde  verslagjaar</t>
  </si>
  <si>
    <t>Marktwaarde  
ultimo verslagjaar</t>
  </si>
  <si>
    <t>Onderpand WSW inzet verslagjaar</t>
  </si>
  <si>
    <t>Naam zekerheids-nemer</t>
  </si>
  <si>
    <t>Type zekerheid</t>
  </si>
  <si>
    <t>Eigendomspercentage</t>
  </si>
  <si>
    <t>EGW</t>
  </si>
  <si>
    <t>Ja</t>
  </si>
  <si>
    <t>Verkoop aan toekomstige bewoners</t>
  </si>
  <si>
    <t>jaartal</t>
  </si>
  <si>
    <t>Hypotheek</t>
  </si>
  <si>
    <t>%</t>
  </si>
  <si>
    <t>MGW</t>
  </si>
  <si>
    <t>Nee</t>
  </si>
  <si>
    <t>Verkoop aan overigen</t>
  </si>
  <si>
    <t>Pandrecht huurpenningen</t>
  </si>
  <si>
    <t>Sloop</t>
  </si>
  <si>
    <t>Hypotheek en pandrecht huurpenningen</t>
  </si>
  <si>
    <t>Samenvoeging</t>
  </si>
  <si>
    <t>Nieuwbouw</t>
  </si>
  <si>
    <t>Aankoop</t>
  </si>
  <si>
    <t>Pandrecht huurpenningen en positieve verklaring hypotheek</t>
  </si>
  <si>
    <t>Splitsing</t>
  </si>
  <si>
    <t>Geen mutatie</t>
  </si>
  <si>
    <t>nvt</t>
  </si>
  <si>
    <t>Huis-nummer</t>
  </si>
  <si>
    <t>Huisletter</t>
  </si>
  <si>
    <t>Huisnummertoevoeging</t>
  </si>
  <si>
    <t>Eenheidssoort</t>
  </si>
  <si>
    <t>HOOFDSTUK  2.2-2.6 Overige informatie activiteiten</t>
  </si>
  <si>
    <t>opgave voor a DAEB, b niet-DAEB en c geconsolideerde niet-DAEB verbindingen</t>
  </si>
  <si>
    <t>Huurderving leegstand</t>
  </si>
  <si>
    <t>Huurderving oninbaarheid</t>
  </si>
  <si>
    <t>Mutatiegraad</t>
  </si>
  <si>
    <t>2.3 Koopwoningen</t>
  </si>
  <si>
    <t>opgave voor b niet-DAEB en c geconsolideerde niet-DAEB verbindingen</t>
  </si>
  <si>
    <t>Aantal opgeleverde nieuwbouw koop woningen</t>
  </si>
  <si>
    <t>2.4 Aantal verhuureenheden in beheer</t>
  </si>
  <si>
    <t>Zijn er verhuureenheden in beheer of in beheer gegeven?</t>
  </si>
  <si>
    <t>j/n</t>
  </si>
  <si>
    <t>Aantal verhuureenheden wat in beheer is gegeven aan anderen</t>
  </si>
  <si>
    <t>Aantal verhuureenheden in beheer voor anderen</t>
  </si>
  <si>
    <t>2.5 Vereniging van Eigenaren</t>
  </si>
  <si>
    <t>opgave geconsolideerd</t>
  </si>
  <si>
    <t xml:space="preserve">Zijn er verhuureenheden van de toegelaten instelling onderdeel van een VVE? </t>
  </si>
  <si>
    <t xml:space="preserve">Hoeveel verhuureenheden van de corporatie zijn onderdeel van een VVE </t>
  </si>
  <si>
    <t>2.6: Concentratie huurders</t>
  </si>
  <si>
    <t>zo ja,</t>
  </si>
  <si>
    <t>Is één enkele huurder verantwoordelijk voor meer dan 1% van de jaarlijkse huursom van de toegelaten instelling?</t>
  </si>
  <si>
    <t>naam huurder *)</t>
  </si>
  <si>
    <t>Betreft dit een zorginstelling?</t>
  </si>
  <si>
    <t>jaarlijkse huursom</t>
  </si>
  <si>
    <r>
      <rPr>
        <b/>
        <sz val="8"/>
        <rFont val="Arial"/>
        <family val="2"/>
      </rPr>
      <t>*)</t>
    </r>
    <r>
      <rPr>
        <sz val="8"/>
        <rFont val="Arial"/>
        <family val="2"/>
      </rPr>
      <t xml:space="preserve"> Het gaat daarbij om de contracten op een en dezelfde naam binnen één juridische entiteit</t>
    </r>
  </si>
  <si>
    <t>2.7 Toelichting waardering bezit</t>
  </si>
  <si>
    <t>Toelichting</t>
  </si>
  <si>
    <t>Marktwaarde in verhuurde staat</t>
  </si>
  <si>
    <t>DAEB</t>
  </si>
  <si>
    <t>Idem voor niet-DAEB en geconsolideerde niet-DAEB verbindingen</t>
  </si>
  <si>
    <t>EGW/MGW</t>
  </si>
  <si>
    <t>Studenteneenheden</t>
  </si>
  <si>
    <t>Extramuraal</t>
  </si>
  <si>
    <t>MOG</t>
  </si>
  <si>
    <t>BOG</t>
  </si>
  <si>
    <t>Beleidswaarde</t>
  </si>
  <si>
    <t>Afslag beschikbaarheid (doorexploiteren)</t>
  </si>
  <si>
    <t>Afslag betaalbaarheid (huur)</t>
  </si>
  <si>
    <t>Afslag kwaliteit (onderhoud)</t>
  </si>
  <si>
    <t>Afslag beheer (beheerkosten)</t>
  </si>
  <si>
    <t>Totaal van beleidswaarde</t>
  </si>
  <si>
    <t>Gegevens marktwaarde</t>
  </si>
  <si>
    <t>Totaal van markt jaarhuur op het moment van waarderen</t>
  </si>
  <si>
    <t>Totaal van actuele contract jaarhuur op het moment van waarderen</t>
  </si>
  <si>
    <t>Totaal van onderhoudskosten op het moment van waarderen</t>
  </si>
  <si>
    <t>Totaal van beheerkosten op het moment van waarderen</t>
  </si>
  <si>
    <t>Gegevens beleidswaarde</t>
  </si>
  <si>
    <t>Correctie afkoop erfpacht</t>
  </si>
  <si>
    <t>Correctie achterstallig onderhoud</t>
  </si>
  <si>
    <t>Parameters</t>
  </si>
  <si>
    <t>Gemiddelde disconteringsvoet</t>
  </si>
  <si>
    <t>Gemiddelde disconteringsvoet doorexploiteren</t>
  </si>
  <si>
    <t>differentiatie afhankelijk van type regime. NVT voor VR en JS</t>
  </si>
  <si>
    <t>A. Transacties van DAEB TI naar niet-DAEB TI</t>
  </si>
  <si>
    <t>verslagjaar</t>
  </si>
  <si>
    <t>Aankoopprijs</t>
  </si>
  <si>
    <t>B. Transacties van niet-DAEB TI naar DAEB TI</t>
  </si>
  <si>
    <t>Toelichting balans, W&amp;V en kasstroomoverzicht</t>
  </si>
  <si>
    <t>In de gegevensuitvraag dVi zijn modellen opgenomen voor de balans, de W&amp;V en het kasstroomoverzicht.</t>
  </si>
  <si>
    <t>Op grond van artikel 15 van het RTIV zijn deze modellen ook verplicht om toe te passen in de jaarrekening.</t>
  </si>
  <si>
    <t>Als gevolg van de scheiding zit er echter een verschil in de te rapporteren takken. In deze toelichting wordt uiteengezet welke modellen waarvoor van toepassing zijn.</t>
  </si>
  <si>
    <t>Uitgangspunt is dat ongeacht de tak, het rapportage model er vergelijkbaar uit ziet. Tegelijkertijd is een aantal regels alleen van toepassing voor bijvoorbeeld DAEB of niet-DAEB of alleen voor een bepaalde regime.</t>
  </si>
  <si>
    <t xml:space="preserve">In het uitvraag model is ervoor gekozen om in één model alle mogelijke regels op te nemen. Via een apart overzicht is aangegeven welke regels voor welk regime en welke tak van toepassing zijn. </t>
  </si>
  <si>
    <t>Als gevolg van de aparte benaming voor het eigen vermogen bij geconsolideerd en de geconsolideerde niet-DAEB verbindingen is deze wel ondergebracht in een apart model.</t>
  </si>
  <si>
    <t>Afhankelijk van het type regime en afhankelijk van de vraag of er sprake is van consolidatie dient de corporatie zich in de dVi te verantwoorden over maximaal 5 verschillende takken.</t>
  </si>
  <si>
    <t>In onderstaande schema is aangegeven welke modellen van toepassing zijn, afhankelijk van het type scheiding en of er sprake is van consolidatie.</t>
  </si>
  <si>
    <t>Bij hybride scheiding en juridische splitsing is daarbij per definitie sprake van consolidatie.</t>
  </si>
  <si>
    <t>Jaarrekening - primaire overzichten</t>
  </si>
  <si>
    <t>In het verplichte jaarrekeningdeel (primaire overzichten) worden de enkelvoudige (D) en indien van toepassing geconsolideerde modellen (E) opgenomen.</t>
  </si>
  <si>
    <t>Toelichting jaarrekening</t>
  </si>
  <si>
    <t>In de toelichting bij de jaarrekening wordt een splitsing gegeven van de aparte daeb (A) en niet-daeb (B) balans, W&amp;V en kas.</t>
  </si>
  <si>
    <t>Daarbij geldt ook het hoofdonderscheid zoals in tabel 1 geschetst.</t>
  </si>
  <si>
    <t>Verlicht regime</t>
  </si>
  <si>
    <t>Tabel 1 Welke modellen zijn van toepassing voor verlicht regime?</t>
  </si>
  <si>
    <t>Rapportage</t>
  </si>
  <si>
    <t>type rapportage</t>
  </si>
  <si>
    <t>Jaarrekening</t>
  </si>
  <si>
    <t>toel. JR</t>
  </si>
  <si>
    <t>dVi</t>
  </si>
  <si>
    <t>Consolidatie?</t>
  </si>
  <si>
    <t>JA</t>
  </si>
  <si>
    <t>NEE</t>
  </si>
  <si>
    <t>A DAEB</t>
  </si>
  <si>
    <t>x</t>
  </si>
  <si>
    <t>v</t>
  </si>
  <si>
    <t>B niet-DAEB</t>
  </si>
  <si>
    <t>C Geconsolideerde niet-DAEB verbindingen</t>
  </si>
  <si>
    <t>D Enkelvoudig</t>
  </si>
  <si>
    <t>E Geconsolideerd</t>
  </si>
  <si>
    <t>NB Verlicht regime corporaties hoeven alleen de kasstromen en de W&amp;V gescheiden te verantwoorden naar DAEB en niet-DAEB, niet de balans.</t>
  </si>
  <si>
    <t>Administratieve scheiding</t>
  </si>
  <si>
    <t>Tabel 2 Welke modellen zijn van toepassing voor administratieve scheiding?</t>
  </si>
  <si>
    <t>Hybride scheiding</t>
  </si>
  <si>
    <t>Tabel 3 Welke modellen zijn van toepassing voor hybride scheiding?</t>
  </si>
  <si>
    <t>JR</t>
  </si>
  <si>
    <t>Juridische splitsing</t>
  </si>
  <si>
    <t>Tabel 4 Welke modellen zijn van toepassing voor juridische splitsing?</t>
  </si>
  <si>
    <t>NB Juridische gesplitste corporaties verantwoorden in de enkelvoudige modellen feitelijk de DAEB situatie, waardoor DAEB en niet-DAEB niet meer apart hoeven te worden gerapporteerd</t>
  </si>
  <si>
    <t>3.1 Balans</t>
  </si>
  <si>
    <t>Voor DAEB Ti, niet-DAEB TI en Enkelvoudig</t>
  </si>
  <si>
    <t>ACTIVA</t>
  </si>
  <si>
    <t>vorig verslagjaar</t>
  </si>
  <si>
    <t>A. VASTE ACTIVA</t>
  </si>
  <si>
    <t>I Immateriële vaste activa</t>
  </si>
  <si>
    <t>Bouwclaims</t>
  </si>
  <si>
    <t>Kosten van goodwill die van derden is verkregen</t>
  </si>
  <si>
    <t>Overige immateriële vaste activa</t>
  </si>
  <si>
    <t>Totaal van immateriële vaste activa</t>
  </si>
  <si>
    <t>II Vastgoedbeleggingen</t>
  </si>
  <si>
    <t>DAEB vastgoed in exploitatie</t>
  </si>
  <si>
    <t>Onroerende zaken verkocht onder voorwaarden</t>
  </si>
  <si>
    <t>Vastgoed in ontwikkeling bestemd voor eigen exploitatie</t>
  </si>
  <si>
    <t>Totaal van vastgoedbeleggingen</t>
  </si>
  <si>
    <t xml:space="preserve">III Materiele Vaste Activa </t>
  </si>
  <si>
    <t>Onroerende en roerende zaken ten dienste van de exploitatie</t>
  </si>
  <si>
    <t>IV Financiële vaste activa</t>
  </si>
  <si>
    <t>Aandelen, certificaten van aandelen en andere vormen van deelneming in groepsmaatschappijen</t>
  </si>
  <si>
    <t>Vorderingen op groepsmaatschappijen</t>
  </si>
  <si>
    <t>Andere deelnemingen</t>
  </si>
  <si>
    <t>Vorderingen op maatschappijen waarin wordt deelgenomen</t>
  </si>
  <si>
    <t>Latente belastingvorderingen</t>
  </si>
  <si>
    <t>Leningen u/g</t>
  </si>
  <si>
    <t xml:space="preserve">Overige effecten </t>
  </si>
  <si>
    <t>Overige vorderingen</t>
  </si>
  <si>
    <t>Totaal van financiële vaste activa</t>
  </si>
  <si>
    <t>B. VLOTTENDE ACTIVA</t>
  </si>
  <si>
    <t>I Voorraden</t>
  </si>
  <si>
    <t>Vastgoed bestemd voor de verkoop</t>
  </si>
  <si>
    <t xml:space="preserve">Vastgoed in ontwikkeling bestemd voor de verkoop </t>
  </si>
  <si>
    <t>Overige voorraden</t>
  </si>
  <si>
    <t>Totaal voorraden</t>
  </si>
  <si>
    <t>II Onderhanden projecten</t>
  </si>
  <si>
    <t>III Vorderingen</t>
  </si>
  <si>
    <t>Huurdebiteuren</t>
  </si>
  <si>
    <t>Overheid</t>
  </si>
  <si>
    <t>Belastingen en premies van sociale verzekering</t>
  </si>
  <si>
    <t>Overlopende activa</t>
  </si>
  <si>
    <t>Totaal van vorderingen</t>
  </si>
  <si>
    <t>IV Effecten</t>
  </si>
  <si>
    <t>V Liquide middelen</t>
  </si>
  <si>
    <t>Totaal van vlottende activa</t>
  </si>
  <si>
    <t>Totaal van activa</t>
  </si>
  <si>
    <t>PASSIVA</t>
  </si>
  <si>
    <t>C. EIGEN VERMOGEN</t>
  </si>
  <si>
    <t>Herwaarderingsreserves</t>
  </si>
  <si>
    <t>Wettelijke en statutaire reserves</t>
  </si>
  <si>
    <t>Overige reserves</t>
  </si>
  <si>
    <t>Resultaat na belastingen van het boekjaar</t>
  </si>
  <si>
    <t>Totaal van eigen vermogen</t>
  </si>
  <si>
    <t>D. EGALISATIEREKENING</t>
  </si>
  <si>
    <t>E. VOORZIENINGEN</t>
  </si>
  <si>
    <t>Voorziening voor onrendabele investeringen en herstructureringen</t>
  </si>
  <si>
    <t>Latente belastingverplichtingen</t>
  </si>
  <si>
    <t>Overige voorzieningen</t>
  </si>
  <si>
    <t>Totaal van voorzieningen</t>
  </si>
  <si>
    <t>F. LANGLOPENDE SCHULDEN</t>
  </si>
  <si>
    <t>Schulden aan overheid</t>
  </si>
  <si>
    <t>Schulden aan groepsmaatschappijen</t>
  </si>
  <si>
    <t>Schulden aan rechtspersonen en vennootschappen die een deelneming hebben in de rechtspersoon of waarin de rechtspersoon een deelneming heeft</t>
  </si>
  <si>
    <t>Verplichtingen uit hoofde van onroerende zaken verkocht onder voorwaarden</t>
  </si>
  <si>
    <t>Overige schulden</t>
  </si>
  <si>
    <t>Totaal van langlopende schulden</t>
  </si>
  <si>
    <t>G. KORTLOPENDE SCHULDEN</t>
  </si>
  <si>
    <t>Schulden aan leveranciers en handelskredieten</t>
  </si>
  <si>
    <t>Schulden ter zake van belastingen en premies van sociale verzekeringen</t>
  </si>
  <si>
    <t>Schulden ter zake van pensioenen</t>
  </si>
  <si>
    <t xml:space="preserve">Overlopende passiva </t>
  </si>
  <si>
    <t>Totaal van kortlopende schulden</t>
  </si>
  <si>
    <t>Totaal van Passiva</t>
  </si>
  <si>
    <t xml:space="preserve">3.2 - Winst- en verliesrekening - </t>
  </si>
  <si>
    <t>WINST- EN VERLIESREKENING</t>
  </si>
  <si>
    <t>Vorig verslagjaar</t>
  </si>
  <si>
    <t>Huuropbrengsten</t>
  </si>
  <si>
    <t>Opbrengsten servicecontracten</t>
  </si>
  <si>
    <t>Lasten servicecontracten</t>
  </si>
  <si>
    <t>Overheidsbijdragen</t>
  </si>
  <si>
    <t>Lasten verhuur en beheeractiviteiten</t>
  </si>
  <si>
    <t>Lasten onderhoudsactiviteiten</t>
  </si>
  <si>
    <t>Overige directe operationele lasten exploitatie bezit</t>
  </si>
  <si>
    <t>Totaal van netto resultaat exploitatie van vastgoedportefeuille</t>
  </si>
  <si>
    <t>Omzet verkocht vastgoed in ontwikkeling</t>
  </si>
  <si>
    <t>Lasten verkocht vastgoed in ontwikkeling</t>
  </si>
  <si>
    <t>Toegerekende organisatiekosten</t>
  </si>
  <si>
    <t>Toegerekende financieringskosten</t>
  </si>
  <si>
    <t>Totaal van netto resultaat verkocht vastgoed in ontwikkeling</t>
  </si>
  <si>
    <t>Verkoopopbrengst vastgoedportefeuille</t>
  </si>
  <si>
    <t>Boekwaarde verkochte vastgoedportefeuille</t>
  </si>
  <si>
    <t>Totaal van netto gerealiseerd resultaat verkoop vastgoedportefeuille</t>
  </si>
  <si>
    <t>Overige waardeveranderingen van vastgoedportefeuille</t>
  </si>
  <si>
    <t>Niet-gerealiseerde waardeveranderingen vastgoedportefeuille</t>
  </si>
  <si>
    <t>Niet-gerealiseerde waardeveranderingen vastgoedportefeuille verkocht onder voorwaarden</t>
  </si>
  <si>
    <t>Niet-gerealiseerde waardeveranderingen vastgoedportefeuille bestemd voor verkoop</t>
  </si>
  <si>
    <t>Totaal van waardeveranderingen vastgoedportefeuille</t>
  </si>
  <si>
    <t>Kosten overige activiteiten</t>
  </si>
  <si>
    <t>Totaal van netto resultaat overige activiteiten</t>
  </si>
  <si>
    <t>Overige organisatiekosten</t>
  </si>
  <si>
    <t>Kosten omtrent leefbaarheid</t>
  </si>
  <si>
    <t>Wijzigingen in de waarde van financiële vaste activa en van de effecten die tot de vlottende activa behoren</t>
  </si>
  <si>
    <t>Opbrengsten van andere effecten en vorderingen, die tot de vaste activa behoren</t>
  </si>
  <si>
    <t>Overige rentebaten en soortgelijke opbrengsten</t>
  </si>
  <si>
    <t>Rentelasten en soortgelijke kosten</t>
  </si>
  <si>
    <t>Totaal van financiële baten en lasten</t>
  </si>
  <si>
    <t>Totaal van resultaat voor belastingen</t>
  </si>
  <si>
    <t>Belastingen</t>
  </si>
  <si>
    <t>Resultaat uit deelnemingen</t>
  </si>
  <si>
    <t>Totaal van resultaat na belastingen</t>
  </si>
  <si>
    <t>geconsolideerd en geconsolideerde niet-daeb verbindingen</t>
  </si>
  <si>
    <t>Overige immatierële vaste activa</t>
  </si>
  <si>
    <t>niet-DAEB vastgoed in exploitatie</t>
  </si>
  <si>
    <t xml:space="preserve">III Materiele vaste activa </t>
  </si>
  <si>
    <t>Totaal van vaste activa</t>
  </si>
  <si>
    <t>Totaal van voorraden</t>
  </si>
  <si>
    <t>C. GROEPSVERMOGEN</t>
  </si>
  <si>
    <t>Eigen vermogen</t>
  </si>
  <si>
    <t>Aandeel in het groepsvermogen dat niet aan de rechtspersoon toekomt</t>
  </si>
  <si>
    <t>Totaal van groepsvermogen</t>
  </si>
  <si>
    <t>Totaal van passiva</t>
  </si>
  <si>
    <t>3.2 - Winst- en verliesrekening -</t>
  </si>
  <si>
    <t>Aandeel in het geconsolideerde resultaat dat niet aan de rechtspersoon toekomt</t>
  </si>
  <si>
    <t>Netto resultaat na belastingen</t>
  </si>
  <si>
    <t>3.3  Kasstroomoverzicht</t>
  </si>
  <si>
    <t>identiek voor daeb, niet-daeb, geconsolideerde niet-daeb verb., enkelvoudig en geconsolideerd.</t>
  </si>
  <si>
    <t>(A) Operationele activiteiten</t>
  </si>
  <si>
    <t>Ontvangsten:</t>
  </si>
  <si>
    <t>Huurontvangsten</t>
  </si>
  <si>
    <t>Vergoedingen</t>
  </si>
  <si>
    <t>Overheidsontvangsten</t>
  </si>
  <si>
    <t>Overige bedrijfsontvangsten</t>
  </si>
  <si>
    <t>Ontvangen interest</t>
  </si>
  <si>
    <t>Saldo ingaande kasstromen</t>
  </si>
  <si>
    <t>Uitgaven:</t>
  </si>
  <si>
    <t>Erfpacht</t>
  </si>
  <si>
    <t>Betalingen aan werknemers</t>
  </si>
  <si>
    <t>Onderhoudsuitgaven</t>
  </si>
  <si>
    <t>Overige bedrijfsuitgaven</t>
  </si>
  <si>
    <t>Betaalde interest</t>
  </si>
  <si>
    <t>Sectorspecifieke heffing onafhankelijk van resultaat</t>
  </si>
  <si>
    <t>Verhuurdersheffing</t>
  </si>
  <si>
    <t>Leefbaarheid externe uitgaven niet investeringsgebonden</t>
  </si>
  <si>
    <t>Vennootschapsbelasting</t>
  </si>
  <si>
    <t>Saldo uitgaande kasstromen</t>
  </si>
  <si>
    <t>Totaal van kasstroom uit operationele activiteiten</t>
  </si>
  <si>
    <t>MVA ingaande kasstroom</t>
  </si>
  <si>
    <t>Verkoopontvangsten bestaande huur</t>
  </si>
  <si>
    <t>Verkoopontvangsten woongelegenheden (VOV) na inkoop in dPi periode</t>
  </si>
  <si>
    <t>Verkoopontvangsten nieuwbouw</t>
  </si>
  <si>
    <t>Verkoopontvangsten grond</t>
  </si>
  <si>
    <t>(Des)Investeringsontvangsten overig</t>
  </si>
  <si>
    <t>Totaal van ontvangsten uit hoofde van vervreemding van materiële vaste activa</t>
  </si>
  <si>
    <t xml:space="preserve">MVA uitgaande kasstroom </t>
  </si>
  <si>
    <t xml:space="preserve">Nieuwbouw huur </t>
  </si>
  <si>
    <t>Verbeteruitgaven</t>
  </si>
  <si>
    <t>Nieuwbouw verkoop</t>
  </si>
  <si>
    <t>Aankoop woongelegenheden (VOV) voor doorverkoop</t>
  </si>
  <si>
    <t>Sloopuitgaven</t>
  </si>
  <si>
    <t xml:space="preserve">Investeringen overig </t>
  </si>
  <si>
    <t>Totaal van verwerving van materiële vaste activa</t>
  </si>
  <si>
    <t>Saldo in- en uitgaande kasstroom MVA</t>
  </si>
  <si>
    <t xml:space="preserve">FVA </t>
  </si>
  <si>
    <t>Ontvangsten verbindingen</t>
  </si>
  <si>
    <t>Ontvangsten overig</t>
  </si>
  <si>
    <t>Uitgaven verbindingen</t>
  </si>
  <si>
    <t>Uitgaven overig</t>
  </si>
  <si>
    <t>Saldo in- en uitgaande kasstroom FVA</t>
  </si>
  <si>
    <t>Totaal van kasstroom uit investeringsactiviteiten</t>
  </si>
  <si>
    <t>(C) Financieringsactiviteiten</t>
  </si>
  <si>
    <t>Ingaand</t>
  </si>
  <si>
    <t>Nieuwe te borgen leningen</t>
  </si>
  <si>
    <t>Nieuwe ongeborgde leningen</t>
  </si>
  <si>
    <t>Uitgaand</t>
  </si>
  <si>
    <t>Aflossing geborgde leningen</t>
  </si>
  <si>
    <t>Aflossing ongeborgde leningen</t>
  </si>
  <si>
    <t>Totaal van kasstroom uit financieringsactiviteiten</t>
  </si>
  <si>
    <t>Toename (afname) van geldmiddelen</t>
  </si>
  <si>
    <t>Wijziging kortgeld</t>
  </si>
  <si>
    <t>Geldmiddelen aan het begin van de periode</t>
  </si>
  <si>
    <t>Geldmiddelen aan het einde van de periode</t>
  </si>
  <si>
    <t>Informatieverschaffing over liquide middelen</t>
  </si>
  <si>
    <t>3.4 Toelichtingen balans en kasstroomoverzicht</t>
  </si>
  <si>
    <t>3.4.1 Toelichting kasstroomoverzicht</t>
  </si>
  <si>
    <t>naar A daeb, B niet-daeb en C geconsolideerde niet-daeb verbindingen</t>
  </si>
  <si>
    <t>1.</t>
  </si>
  <si>
    <t>Renteuitgaven toegerekend aan investeringen door de corporatie</t>
  </si>
  <si>
    <t>2.</t>
  </si>
  <si>
    <t>Geactiveerde productie t.b.v. eigen bedrijf (verkoop, sloop, nieuwbouw, aankoop en woningverbetering)</t>
  </si>
  <si>
    <t>3.</t>
  </si>
  <si>
    <t>Deel betalingen aan werknemers en overige kasstromen wat betrekking heeft op onderhoud</t>
  </si>
  <si>
    <t>4.</t>
  </si>
  <si>
    <t>Deel betalingen aan werknemers en overige kasstromen wat betrekking heeft op leefbaarheid</t>
  </si>
  <si>
    <t>Totaal van toerekeningen</t>
  </si>
  <si>
    <t>3.4.2 Niet uit de balans blijkende rechten en verplichtingen</t>
  </si>
  <si>
    <t>Geconsolideerd</t>
  </si>
  <si>
    <t>Rechten</t>
  </si>
  <si>
    <t>Off-balance grondposities</t>
  </si>
  <si>
    <t>Overige kwantificeerbare rechten</t>
  </si>
  <si>
    <t>Totaal van kwantificeerbare rechten</t>
  </si>
  <si>
    <t>Toelichting niet kwantificeerbare rechten</t>
  </si>
  <si>
    <t>toelichtingsveld</t>
  </si>
  <si>
    <t>Verplichtingen</t>
  </si>
  <si>
    <t xml:space="preserve">Obligoverplichting </t>
  </si>
  <si>
    <t>Overige kwantificeerbare verplichtingen</t>
  </si>
  <si>
    <t>Totaal van kwantificeerbare verplichtingen</t>
  </si>
  <si>
    <t>Toelichting niet kwantificeerbare verplichtingen</t>
  </si>
  <si>
    <t>3.4.3 Hoofdelijke aansprakelijkheden</t>
  </si>
  <si>
    <t>Aansprakelijkheid uit hoofde van 403 verklaring</t>
  </si>
  <si>
    <t>Verstrekt door</t>
  </si>
  <si>
    <t>Verstrekt aan</t>
  </si>
  <si>
    <t>3.4.4 Verliescompensatie</t>
  </si>
  <si>
    <t>Omschrijving</t>
  </si>
  <si>
    <t>Nominaal bedrag</t>
  </si>
  <si>
    <t>Voorwaardelijk recht op verliescompensatie</t>
  </si>
  <si>
    <t>3.4.5 Informatie verkochte huurwoningen</t>
  </si>
  <si>
    <t>Aan toekomstige bewoners</t>
  </si>
  <si>
    <t>Aan andere partijen</t>
  </si>
  <si>
    <t>Verkoopprijs verkochte huurwoningen verslagjaar DAEB Ti</t>
  </si>
  <si>
    <t>Verkoopprijs verkochte huurwoningen verslagjaar niet-DAEB Ti</t>
  </si>
  <si>
    <t>Verkoopprijs verkochte huurwoningen verslagjaar niet-DAEB verbindingen</t>
  </si>
  <si>
    <t>3.4.6</t>
  </si>
  <si>
    <t>Specificatie van de huuropbrengsten</t>
  </si>
  <si>
    <t>Parkeer- gelegenheid</t>
  </si>
  <si>
    <t>Niet-DAEB Ti</t>
  </si>
  <si>
    <t>Geconsolideerde niet-DAEB verbindingen</t>
  </si>
  <si>
    <t>HOOFDSTUK 4 Treasury</t>
  </si>
  <si>
    <t>4.1 Marktwaarde leningen/extendible leningen</t>
  </si>
  <si>
    <t>● Zijn er ultimo het verslagjaar extendible leningen in bezit?</t>
  </si>
  <si>
    <t>● Is deze balanswaarde opgenomen onder Langlopende schulden, Overige schulden?</t>
  </si>
  <si>
    <t>Effect marktwaarde embedded derivaten op vermogen</t>
  </si>
  <si>
    <t>Wat is de marktwaarde van de leningen?</t>
  </si>
  <si>
    <t>Wat is de omvang van de nominaal in de balans opgenomen agio van de leningen?</t>
  </si>
  <si>
    <t>Per tak!</t>
  </si>
  <si>
    <t>4.2 Overig financieel beleid</t>
  </si>
  <si>
    <t>a. Heeft in het verslagjaar verpanding van beleggingen, huurpenningen en/of andere bezittingen plaatsgevonden die niet al zijn genoemd in hoofdstuk 2.1?</t>
  </si>
  <si>
    <t>geconsoldieerd</t>
  </si>
  <si>
    <t>Zo ja; licht de verpanding van beleggingen, huurpenningen en/of andere bezittingen plaatsgevonden toe</t>
  </si>
  <si>
    <t>b. Zijn er leningen o/g die niet door het WSW zijn geborgd of gevrijwaard?</t>
  </si>
  <si>
    <r>
      <rPr>
        <b/>
        <sz val="8"/>
        <rFont val="Arial"/>
        <family val="2"/>
      </rPr>
      <t>Zo ja,</t>
    </r>
    <r>
      <rPr>
        <sz val="8"/>
        <rFont val="Arial"/>
        <family val="2"/>
      </rPr>
      <t xml:space="preserve"> specificatie en modaliteiten van deze leningen in de bijlage vermelden ultimo het verslagjaar</t>
    </r>
  </si>
  <si>
    <t>(specificatie 4.4)</t>
  </si>
  <si>
    <t xml:space="preserve">c. Zijn er bij verbindingen leningen met een, niet door middel van derivaten afgedekte, variabele rente? </t>
  </si>
  <si>
    <t>geconsolideerd</t>
  </si>
  <si>
    <r>
      <rPr>
        <b/>
        <sz val="8"/>
        <rFont val="Arial"/>
        <family val="2"/>
      </rPr>
      <t>Zo ja,</t>
    </r>
    <r>
      <rPr>
        <sz val="8"/>
        <rFont val="Arial"/>
        <family val="2"/>
      </rPr>
      <t xml:space="preserve"> wat is de hoogte van deze uitstaande schulden (kortlopend en langlopend) met variabele rente, niet afgedekt</t>
    </r>
  </si>
  <si>
    <t>d. Is er sprake van een kredietfaciliteit? (bijvoorbeeld in de vorm van een bankkrediet en/of rekeningen-courant, kasgeldleningen)</t>
  </si>
  <si>
    <r>
      <rPr>
        <b/>
        <sz val="8"/>
        <rFont val="Arial"/>
        <family val="2"/>
      </rPr>
      <t>Zo ja,</t>
    </r>
    <r>
      <rPr>
        <sz val="8"/>
        <rFont val="Arial"/>
        <family val="2"/>
      </rPr>
      <t xml:space="preserve"> Tot welk bedrag kan van dit krediet gebruik worden gemaakt</t>
    </r>
  </si>
  <si>
    <t>Restant looptijd interne lening in jaren</t>
  </si>
  <si>
    <t>Rentepercentage interne lening</t>
  </si>
  <si>
    <t>Interne lening en startlening</t>
  </si>
  <si>
    <t>Interne lening aan het begin van de periode</t>
  </si>
  <si>
    <t>Storting</t>
  </si>
  <si>
    <t>Aflossing</t>
  </si>
  <si>
    <t>Rente</t>
  </si>
  <si>
    <t>Interne lening aan het einde van de periode</t>
  </si>
  <si>
    <t>Van DAEB TI naar niet-DAEB TI</t>
  </si>
  <si>
    <t>Van DAEB TI of niet-DAEB TI naar geconsolideerde niet-DAEB verbindingen</t>
  </si>
  <si>
    <t>4.4  Specificatie van niet door WSW geborgde leningen</t>
  </si>
  <si>
    <t>Aantal niet door WSW geborgde leningen</t>
  </si>
  <si>
    <t>Lening of kredietfaciliteit</t>
  </si>
  <si>
    <t>Geldnemer</t>
  </si>
  <si>
    <t>Type vast of variabel van niet door WSW geborgde lening</t>
  </si>
  <si>
    <t>Eur renteperiode</t>
  </si>
  <si>
    <t>Aflosvorm van niet door WSW geborgde lening</t>
  </si>
  <si>
    <t>Contract ingangsdatum</t>
  </si>
  <si>
    <t>Einddatum contract</t>
  </si>
  <si>
    <t>Nominaal schuldrestant</t>
  </si>
  <si>
    <t>Naam financier</t>
  </si>
  <si>
    <t>lening/kredietfaciliteit</t>
  </si>
  <si>
    <t>vast/variabel</t>
  </si>
  <si>
    <t>fixe/lineair/annuitair</t>
  </si>
  <si>
    <t>datum</t>
  </si>
  <si>
    <t>HOOFDSTUK 5. OVERIGE (VOLKSHUISVESTELIJKE) VERANTWOORDING</t>
  </si>
  <si>
    <t>5.1: Verantwoording naleving specifieke wettelijke bepalingen</t>
  </si>
  <si>
    <t xml:space="preserve">Zo ja: </t>
  </si>
  <si>
    <t>Is voorafgaand ontheffing verleend voor deze activiteit door de minister (i.c. de Autoriteit woningcorporaties)?</t>
  </si>
  <si>
    <t>Zijn die transacties aangegaan bij financiele instellingen die voldoen aan de criteria zoals vastgelegd in artikel 13 van het Btiv en artikel 3 van de Rtiv?</t>
  </si>
  <si>
    <t>Zijn deze besluiten voorafgaand (met positief gevolg) ter goedkeuring voorgelegd aan de minister (i.c. de Autoriteit woningcorporaties)?</t>
  </si>
  <si>
    <t>Heeft u bij deze verkopen aan eigenaar-bewoners/huurders voldaan aan alle bepalingen (o.a. max. 10% zonder mge-bepalingen in geval van woningen, actueel en gevalideerd taxatierapport of actuele woz-beschikking) (Btiv, art. 9, 10, 11 en 12)?</t>
  </si>
  <si>
    <t xml:space="preserve">Heeft de toegelaten instelling hiervoor toestemming verkregen van de minister (i.c. de Autoriteit woningcorporaties)? </t>
  </si>
  <si>
    <t xml:space="preserve">Heeft u betreffende opdracht meervoudig (bij minstens 2 partijen) aanbesteed?
</t>
  </si>
  <si>
    <t>Is in deze overeenkomsten geregeld dat de toegelaten instelling toegang heeft tot de verhuuradministratie op een dusdanige wijze dat de juistheid en volledigheid van de woningtoewijzing kan worden vastgesteld?</t>
  </si>
  <si>
    <t>Is dit vooraf goedgekeurd door de minister (i.c. de Autoriteit woningcorporaties)?</t>
  </si>
  <si>
    <t>Heeft de toegelaten instelling zich in het verslagjaar beperkt tot het ter beschikking stellen van financiële  middelen in de vorm van het genoemde in het BTIV (artikel 48, lid 1)?</t>
  </si>
  <si>
    <t>Voldeden deze collegiale leningen aan de vereisten in artikel 40a van de RTIV?</t>
  </si>
  <si>
    <t>Zijn er in alle gemeenten waar u in het verslagjaar leefbaarheidsactiviteiten heeft uitgevoerd prestatieafspraken gemaakt met betreffende gemeenten en huurdersorganisatie(s) inzake leefbaarheid?</t>
  </si>
  <si>
    <t>5.2 Toewijzingen en staatssteunregeling</t>
  </si>
  <si>
    <t>≤ kwaliteitskortingsgrens</t>
  </si>
  <si>
    <t>&gt;kwaliteitskortingsgrens</t>
  </si>
  <si>
    <t xml:space="preserve">&gt; laagste aftoppingsgrens       ≤  liberalisatiegrens </t>
  </si>
  <si>
    <t>≤ laagste aftoppingsgrens</t>
  </si>
  <si>
    <t>1.a Eenpersoonshuishoudens</t>
  </si>
  <si>
    <t>Onder de pensioengerechtigde leeftijd, inkomen lager of gelijk inkomensgrens Wht</t>
  </si>
  <si>
    <t>Onder de pensioengerechtigde leeftijd, inkomen hoger dan inkomensgrens Wht</t>
  </si>
  <si>
    <t>Boven de pensioengerechtigde leeftijd, inkomen lager of gelijk inkomensgrens Wht</t>
  </si>
  <si>
    <t>Boven de pensioengerechtigde leeftijd, inkomen hoger dan inkomensgrens Wht</t>
  </si>
  <si>
    <t>1.b Tweepersoonshuishoudens</t>
  </si>
  <si>
    <t xml:space="preserve">&gt; hoogste aftoppingsgrens       ≤  liberalisatiegrens </t>
  </si>
  <si>
    <t>≤ hoogste aftoppingsgrens</t>
  </si>
  <si>
    <t>1.c Drie- en meerpersoonshuishoudens</t>
  </si>
  <si>
    <t xml:space="preserve">5.2.2 Staatssteunregeling
</t>
  </si>
  <si>
    <t>Aangegane huurovereenkomsten in de DAEB categorie voor woongelegenheden met een huurprijs niet hoger dan de liberalisatiegrens genoemd</t>
  </si>
  <si>
    <t>in de Wet op de huurtoeslag (€ 710,68).</t>
  </si>
  <si>
    <t>Aantal aangegane huurovereenkomsten vanaf 1 januari 2018 t/m 31 december 2018</t>
  </si>
  <si>
    <t>aantal</t>
  </si>
  <si>
    <t>Totaal aantal aangegane huurovereenkomsten met betrekking tot zodanige woongelegenheden</t>
  </si>
  <si>
    <t>Toelichting op de staatssteunregeling</t>
  </si>
  <si>
    <t xml:space="preserve">(i) Aantal aangegane huurovereenkomsten met betrekking tot zodanige woongelegenheden in de gevallen dat:                                                                                                                                                  
1. het huishoudinkomen ten hoogste tot € 36.798 per jaar is;
2. er sprake is van statushouders die, uitsluitend met medebewoners die statushouder zijn, vanuit een COA-voorziening een sociale huurwoning betrekken (een verklaring van het COA, niet ouder dan 6 maanden, volstaat);
3. er sprake is van woningzoekenden die studiefinanciering genieten, die voltijds studeren of gaan promoveren en die de woongelegenheid als enig student of met maximaal één andere student willen betrekken (bewijs van inschrijving aan de onderwijsinstelling waaruit blijkt dat de betrokkene bij één van de genoemde doelgroepen behoort volstaat);
4. er sprake is van uit het buitenland afkomstige studenten aan een instelling voor hoger of wetenschappelijk onderwijs (bewijs van inschrijving aan de onderwijsinstelling volstaat);
5. er sprake is van woningzoekenden met een zorgindicatie, zoals bedoeld in artikel 57 van het BTIV , die op grond daarvan ook bij een inkomen boven de inkomensgrens van € € 36.798 recht hebben op -een sociale huurwoning (bij de toetsing kan worden volstaan met met de indicatie voor verblijf of voor ADL-assistentie, dan wel het deel van het zorgplan van de wijkverpleegkundige waaruit blijkt dat de betrokkene een zorgindicatie voor minimaal 10 uur verpleging of verzorging per week voor een periode van ten minste één jaar heeft). De onder 2 tot en met 5 genoemde gevallen vallen onder de 80% toewijzingen aan huishoudens met inkomen tot € 36.798 per jaar.    </t>
  </si>
  <si>
    <t>5.3 Leefbaarheid</t>
  </si>
  <si>
    <t>Splitsing activiteiten</t>
  </si>
  <si>
    <t>Leefbaarheidsbijdrage</t>
  </si>
  <si>
    <t>Overige leefbaarheidsbijdragen</t>
  </si>
  <si>
    <t>Totaal van kosten omtrent leefbaarheid</t>
  </si>
  <si>
    <t>Onder de post overheidsbijdragen in de winst- en verliesrekening opgenomen ontvangsten voor leefbaarheid</t>
  </si>
  <si>
    <t>5.4 Huursom</t>
  </si>
  <si>
    <t>(c-b)/b</t>
  </si>
  <si>
    <t>Opgave bezitsgegevens</t>
  </si>
  <si>
    <t>Specificatie ongeborgde leningen</t>
  </si>
  <si>
    <t>Toewijzingen en staatssteunregeling</t>
  </si>
  <si>
    <t>Naam accountantspraktijk</t>
  </si>
  <si>
    <t>Gemiddeld aantal werknemers over de periode (enkelvoudig)</t>
  </si>
  <si>
    <t>Gemiddeld aantal werknemers over de periode (geconsolideerd)</t>
  </si>
  <si>
    <t>2.2 Verhuurgegevens</t>
  </si>
  <si>
    <t>Parkeergelegenheid en Overig</t>
  </si>
  <si>
    <t>Totaal van actuele streefhuur op het moment van waarderen</t>
  </si>
  <si>
    <t>Overige</t>
  </si>
  <si>
    <t>Totaal van huuropbrengsten</t>
  </si>
  <si>
    <t>(met een rentederivaat)</t>
  </si>
  <si>
    <t>Leningnummer</t>
  </si>
  <si>
    <t>Euribor opslag</t>
  </si>
  <si>
    <t>Rentepercentage</t>
  </si>
  <si>
    <t>Couponfrequentie</t>
  </si>
  <si>
    <t>Coupondatum 1</t>
  </si>
  <si>
    <t>Coupondatum 2</t>
  </si>
  <si>
    <t>Gegarandeerd door</t>
  </si>
  <si>
    <t>Overige opmerkingen</t>
  </si>
  <si>
    <t>Aantal zelfstandige huurwoningen toegelaten instelling relevant voor de huursomtoets</t>
  </si>
  <si>
    <t>Totaal maandhuur (rekenhuur) op 1/1/2018 van de aantallen</t>
  </si>
  <si>
    <t>Totaal maandhuur (rekenhuur) op 1/1/2019 van de aantallen</t>
  </si>
  <si>
    <t>Huurstijging</t>
  </si>
  <si>
    <t>5.2.1: Aantal toewijzingen</t>
  </si>
  <si>
    <t>Basishuur</t>
  </si>
  <si>
    <t>Totaal van aantal toewijzingen per huurgrens</t>
  </si>
  <si>
    <t>Is aan verbindingen in verslagjaar door de toegelaten instelling vermogen verschaft of heeft de toegelaten instelling zich in verslagjaar garant gesteld voor verbindingen (artikel 21a lid 2 van de Woningwet)?</t>
  </si>
  <si>
    <t>Is de toegelaten instelling in het verslagjaar transacties aangegaan met financiele instellingen voor het verrichten van haar werkzaamheden (artikel 21c lid1 van de Woningwet)?</t>
  </si>
  <si>
    <t>Zijn er in het verslagjaar besluiten genomen, zoals genoemd in artikel 27, lid 1a van de Woningwet (verder uitgewerkt in Btiv, art. 24)? Voor wat betreft de onroerende zaken gaat het om woongelegenheden en maatschappelijk vastgoed.</t>
  </si>
  <si>
    <t>Heeft de toegelaten instelling in het verslagjaar woningen verkocht aan eigenaar-bewoners c.q. maatschappelijk vastgoed aan de huurders (Btiv art. 23, verder uitgewerkt in Rtiv, art. 9, 10 en 11 en 12)?</t>
  </si>
  <si>
    <t>Zijn er vervreemdingen van aandelen in dochtermaatschappijen door de toegelaten instelling aangegaan in verslagjaar (artikel 27 lid 1 sub b van de Woningwet)?</t>
  </si>
  <si>
    <t xml:space="preserve">Zijn al deze vervreemdingen door de toegelaten instelling in verslagjaar vooraf goedgekeurd door de minister (i.c. de Autoriteit woningcorporaties)?  </t>
  </si>
  <si>
    <t xml:space="preserve">Heeft de toegelaten instelling in het verslagjaar een aanvang gemaakt met werkzaamheden die tot de niet-DAEB activiteiten behoren en waarvoor geldt dat die voorafgaande toestemming van de minister behoeven? </t>
  </si>
  <si>
    <t>Bent u in het verslagjaar juridische verplichtingen aangegaan om maatschappelijk vastgoed te laten bouwen, dan wel zijn er voorzieningen getroffen aan maatschappelijk vastgoed?</t>
  </si>
  <si>
    <t>Heeft de toegelaten instelling nieuwe derivatentransacties afgesloten in het verslagjaar?</t>
  </si>
  <si>
    <t>Is de regelgeving omtrent derivaten door toegelaten instellingen volkshuisvesting nageleefd bij het afsluiten van nieuwe derivatentransacties in verslagjaar?</t>
  </si>
  <si>
    <t>Heeft de toegelaten instelling nieuwe beleggingstransacties afgesloten in het verslagjaar?</t>
  </si>
  <si>
    <t>Zo ja: Is de regelgeving omtrent beleggen door toegelaten instellingen volkshuisvesting nageleefd bij het afsluiten nieuwe beleggingstransacties in verslagjaar?</t>
  </si>
  <si>
    <t>Heeft de toegelaten instelling op 31 december van het verslagjaar beleggingen zoals bedoeld in de regelgeving omtrent beleggen?</t>
  </si>
  <si>
    <t>Voldeden deze beleggingen op 31 december van het verslagjaar aan de minimale ratingvereisten conform artikel 13 BTIV en artikel 41 lid 1 sub e van de RTIV?</t>
  </si>
  <si>
    <t xml:space="preserve">Zijn er in het verslagjaar nieuwe overeenkomsten gesloten met derden ten behoeve van de verhuur van woningen van de toegelaten instelling (artikel 58 BTIV)? </t>
  </si>
  <si>
    <t>Heeft de toegelaten instelling in verslagjaar werkzaamheden verricht zoals bedoeld in artikel 45a van de Woningwet?</t>
  </si>
  <si>
    <t>Heeft de toegelaten instelling in verslagjaar collegiale leningen verstrekt?</t>
  </si>
  <si>
    <t>Postcode</t>
  </si>
  <si>
    <t>Formule: marktwaarde - afslagen</t>
  </si>
  <si>
    <t xml:space="preserve">(B) (Des)investeringsactiviteiten </t>
  </si>
  <si>
    <t>Omschrijving van de overige hoofdelijke aansprakelijkheden</t>
  </si>
  <si>
    <r>
      <rPr>
        <b/>
        <sz val="8"/>
        <rFont val="Arial"/>
        <family val="2"/>
      </rPr>
      <t>Zo ja;</t>
    </r>
    <r>
      <rPr>
        <sz val="8"/>
        <rFont val="Arial"/>
        <family val="2"/>
      </rPr>
      <t xml:space="preserve"> wat is de actuele waarde van het embedded derivaat?</t>
    </r>
  </si>
  <si>
    <r>
      <rPr>
        <b/>
        <sz val="8"/>
        <rFont val="Arial"/>
        <family val="2"/>
      </rPr>
      <t>Zo nee;</t>
    </r>
    <r>
      <rPr>
        <sz val="8"/>
        <rFont val="Arial"/>
        <family val="2"/>
      </rPr>
      <t xml:space="preserve"> onder welke balanspost wel?</t>
    </r>
  </si>
  <si>
    <r>
      <t>Aantal aangegane huurovereenkomsten van jaarlijkse huishoudinkomens vanaf</t>
    </r>
    <r>
      <rPr>
        <b/>
        <sz val="8"/>
        <rFont val="Arial"/>
        <family val="2"/>
      </rPr>
      <t xml:space="preserve"> € 36.798</t>
    </r>
    <r>
      <rPr>
        <sz val="8"/>
        <rFont val="Arial"/>
        <family val="2"/>
      </rPr>
      <t xml:space="preserve"> maar tot </t>
    </r>
    <r>
      <rPr>
        <b/>
        <sz val="8"/>
        <rFont val="Arial"/>
        <family val="2"/>
      </rPr>
      <t>€ 41.056</t>
    </r>
  </si>
  <si>
    <r>
      <t xml:space="preserve">Aantal aangegane huurovereenkomsten van jaarlijkse huishoudinkomens vanaf </t>
    </r>
    <r>
      <rPr>
        <b/>
        <sz val="8"/>
        <rFont val="Arial"/>
        <family val="2"/>
      </rPr>
      <t>€ 41.056</t>
    </r>
  </si>
  <si>
    <r>
      <t xml:space="preserve">Aantal aangegane huurovereenkomsten van jaarlijkse huishoudinkomens tot </t>
    </r>
    <r>
      <rPr>
        <b/>
        <sz val="8"/>
        <rFont val="Arial"/>
        <family val="2"/>
      </rPr>
      <t xml:space="preserve">€ 36.798 </t>
    </r>
    <r>
      <rPr>
        <sz val="8"/>
        <rFont val="Arial"/>
        <family val="2"/>
      </rPr>
      <t xml:space="preserve">en toewijzingen aan studenten, statushouders en zorg geïndiceerden (i)                                                                                                                                                                                                                                                                                                                                                                                                                                                                                                                                                                                                                       </t>
    </r>
  </si>
  <si>
    <t>Schulden aan kredietinstellingen</t>
  </si>
  <si>
    <t>Opbrengsten overige activiteiten</t>
  </si>
  <si>
    <t>Niet-DAEB vastgoed in exploitatie</t>
  </si>
  <si>
    <t>DAEB TI</t>
  </si>
  <si>
    <t>Niet-DAEB TI</t>
  </si>
  <si>
    <t>Ja/Nee/V</t>
  </si>
  <si>
    <t>2.1A</t>
  </si>
  <si>
    <t>2.1B</t>
  </si>
  <si>
    <t>2.1C</t>
  </si>
  <si>
    <t>2.1D</t>
  </si>
  <si>
    <t>Hypotheek en positieve verklaring pandrecht huurpenningen</t>
  </si>
  <si>
    <t>Positieve verklaring hypotheek en/of positieve verklaring pandrecht huurpenningen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</si>
</sst>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6" formatCode="&quot;€&quot;\ #,##0;[Red]&quot;€&quot;\ \-#,##0"/>
    <numFmt numFmtId="8" formatCode="&quot;€&quot;\ #,##0.00;[Red]&quot;€&quot;\ \-#,##0.00"/>
    <numFmt numFmtId="44" formatCode="_ &quot;€&quot;\ * #,##0.00_ ;_ &quot;€&quot;\ * \-#,##0.00_ ;_ &quot;€&quot;\ * &quot;-&quot;??_ ;_ @_ "/>
    <numFmt numFmtId="43" formatCode="_ * #,##0.00_ ;_ * \-#,##0.00_ ;_ * &quot;-&quot;??_ ;_ @_ "/>
    <numFmt numFmtId="164" formatCode="_-[$€]\ * #,##0.00_-;_-[$€]\ * #,##0.00\-;_-[$€]\ * &quot;-&quot;??_-;_-@_-"/>
    <numFmt numFmtId="165" formatCode="_ * #,##0_ ;_ * \-#,##0_ ;_ * &quot;-&quot;??_ ;_ @_ "/>
    <numFmt numFmtId="166" formatCode="_ [$€-2]\ * #,##0.00_ ;_ [$€-2]\ * \-#,##0.00_ ;_ [$€-2]\ * &quot;-&quot;??_ ;_ @_ "/>
    <numFmt numFmtId="167" formatCode="_ &quot;€&quot;\ * #,##0_ ;_ &quot;€&quot;\ * \-#,##0_ ;_ &quot;€&quot;\ * &quot;-&quot;??_ ;_ @_ "/>
    <numFmt numFmtId="168" formatCode="_ [$€-2]\ * #,##0_ ;_ [$€-2]\ * \-#,##0_ ;_ [$€-2]\ * &quot;-&quot;??_ ;_ @_ "/>
  </numFmts>
  <fonts count="72">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4"/>
      <name val="Arial"/>
      <family val="2"/>
    </font>
    <font>
      <b/>
      <sz val="8"/>
      <name val="Arial"/>
      <family val="2"/>
    </font>
    <font>
      <sz val="8"/>
      <name val="Arial"/>
      <family val="2"/>
    </font>
    <font>
      <sz val="10"/>
      <name val="Arial"/>
      <family val="2"/>
    </font>
    <font>
      <i/>
      <sz val="8"/>
      <name val="Arial"/>
      <family val="2"/>
    </font>
    <font>
      <b/>
      <sz val="12"/>
      <name val="Arial"/>
      <family val="2"/>
    </font>
    <font>
      <u/>
      <sz val="8"/>
      <name val="Arial"/>
      <family val="2"/>
    </font>
    <font>
      <i/>
      <sz val="10"/>
      <name val="Arial"/>
      <family val="2"/>
    </font>
    <font>
      <b/>
      <i/>
      <sz val="8"/>
      <name val="Arial"/>
      <family val="2"/>
    </font>
    <font>
      <b/>
      <sz val="9"/>
      <name val="Arial"/>
      <family val="2"/>
    </font>
    <font>
      <sz val="8"/>
      <color indexed="8"/>
      <name val="Arial"/>
      <family val="2"/>
    </font>
    <font>
      <sz val="9"/>
      <name val="Arial"/>
      <family val="2"/>
    </font>
    <font>
      <sz val="12"/>
      <name val="Arial"/>
      <family val="2"/>
    </font>
    <font>
      <b/>
      <sz val="8"/>
      <color rgb="FFFF0000"/>
      <name val="Arial"/>
      <family val="2"/>
    </font>
    <font>
      <b/>
      <sz val="8"/>
      <color theme="1"/>
      <name val="Arial"/>
      <family val="2"/>
    </font>
    <font>
      <sz val="8"/>
      <color rgb="FFFF0000"/>
      <name val="Arial"/>
      <family val="2"/>
    </font>
    <font>
      <b/>
      <sz val="8"/>
      <color rgb="FF0070C0"/>
      <name val="Arial"/>
      <family val="2"/>
    </font>
    <font>
      <sz val="11"/>
      <color theme="1"/>
      <name val="Calibri"/>
      <family val="2"/>
      <scheme val="minor"/>
    </font>
    <font>
      <sz val="10"/>
      <color rgb="FFFF0000"/>
      <name val="Arial"/>
      <family val="2"/>
    </font>
    <font>
      <u/>
      <sz val="10"/>
      <color theme="10"/>
      <name val="Arial"/>
      <family val="2"/>
    </font>
    <font>
      <sz val="9"/>
      <color theme="1"/>
      <name val="Arial"/>
      <family val="2"/>
    </font>
    <font>
      <sz val="14"/>
      <name val="Arial"/>
      <family val="2"/>
    </font>
    <font>
      <sz val="8"/>
      <color theme="1"/>
      <name val="Calibri"/>
      <family val="2"/>
      <scheme val="minor"/>
    </font>
    <font>
      <sz val="12"/>
      <color rgb="FF9C6500"/>
      <name val="Calibri"/>
      <family val="2"/>
      <scheme val="minor"/>
    </font>
    <font>
      <sz val="10"/>
      <color theme="1"/>
      <name val="Arial"/>
      <family val="2"/>
    </font>
    <font>
      <b/>
      <sz val="16"/>
      <name val="Arial"/>
      <family val="2"/>
    </font>
    <font>
      <sz val="10"/>
      <name val="Arial"/>
      <family val="2"/>
    </font>
    <font>
      <sz val="10"/>
      <color rgb="FF00B050"/>
      <name val="Arial"/>
      <family val="2"/>
    </font>
    <font>
      <sz val="8"/>
      <color rgb="FF00B050"/>
      <name val="Arial"/>
      <family val="2"/>
    </font>
    <font>
      <sz val="12"/>
      <color rgb="FF00B050"/>
      <name val="Arial"/>
      <family val="2"/>
    </font>
    <font>
      <sz val="10"/>
      <name val="Arial"/>
      <family val="2"/>
    </font>
    <font>
      <sz val="8"/>
      <color theme="1"/>
      <name val="Arial"/>
      <family val="2"/>
    </font>
    <font>
      <b/>
      <sz val="10"/>
      <name val="TheSansOffice"/>
      <family val="2"/>
    </font>
    <font>
      <sz val="11"/>
      <name val="Calibri"/>
      <family val="2"/>
      <scheme val="minor"/>
    </font>
    <font>
      <sz val="8"/>
      <color rgb="FF000000"/>
      <name val="Arial"/>
      <family val="2"/>
    </font>
    <font>
      <sz val="11"/>
      <color rgb="FF000000"/>
      <name val="Arial"/>
      <family val="2"/>
    </font>
    <font>
      <b/>
      <sz val="11"/>
      <color theme="1"/>
      <name val="Calibri"/>
      <family val="2"/>
      <scheme val="minor"/>
    </font>
    <font>
      <sz val="11"/>
      <name val="Calibri"/>
      <family val="2"/>
    </font>
    <font>
      <sz val="12"/>
      <color rgb="FFFF0000"/>
      <name val="Arial"/>
      <family val="2"/>
    </font>
    <font>
      <i/>
      <sz val="11"/>
      <color theme="1"/>
      <name val="Calibri"/>
      <family val="2"/>
      <scheme val="minor"/>
    </font>
    <font>
      <b/>
      <sz val="14"/>
      <color theme="1"/>
      <name val="Arial"/>
      <family val="2"/>
    </font>
    <font>
      <sz val="8"/>
      <name val="Calibri"/>
      <family val="2"/>
      <scheme val="minor"/>
    </font>
  </fonts>
  <fills count="16">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indexed="65"/>
        <bgColor indexed="64"/>
      </patternFill>
    </fill>
    <fill>
      <patternFill patternType="solid">
        <fgColor theme="0" tint="-0.249977111117893"/>
        <bgColor indexed="64"/>
      </patternFill>
    </fill>
    <fill>
      <patternFill patternType="solid">
        <fgColor rgb="FF92D050"/>
        <bgColor indexed="64"/>
      </patternFill>
    </fill>
    <fill>
      <patternFill patternType="solid">
        <fgColor theme="0" tint="-0.14999847407452621"/>
        <bgColor indexed="64"/>
      </patternFill>
    </fill>
    <fill>
      <patternFill patternType="solid">
        <fgColor rgb="FFFFEB9C"/>
      </patternFill>
    </fill>
    <fill>
      <patternFill patternType="solid">
        <fgColor theme="7" tint="0.39997558519241921"/>
        <bgColor indexed="64"/>
      </patternFill>
    </fill>
    <fill>
      <patternFill patternType="solid">
        <fgColor rgb="FFFFFF00"/>
        <bgColor indexed="64"/>
      </patternFill>
    </fill>
    <fill>
      <patternFill patternType="solid">
        <fgColor theme="0" tint="-0.34998626667073579"/>
        <bgColor indexed="64"/>
      </patternFill>
    </fill>
    <fill>
      <patternFill patternType="solid">
        <fgColor rgb="FFFF0000"/>
        <bgColor indexed="64"/>
      </patternFill>
    </fill>
    <fill>
      <patternFill patternType="solid">
        <fgColor theme="3" tint="0.79998168889431442"/>
        <bgColor indexed="64"/>
      </patternFill>
    </fill>
    <fill>
      <patternFill patternType="solid">
        <fgColor rgb="FFFFFFFF"/>
        <bgColor indexed="64"/>
      </patternFill>
    </fill>
    <fill>
      <patternFill patternType="solid">
        <fgColor theme="1"/>
        <bgColor indexed="64"/>
      </patternFill>
    </fill>
  </fills>
  <borders count="28">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medium">
        <color indexed="64"/>
      </left>
      <right style="thin">
        <color auto="1"/>
      </right>
      <top style="medium">
        <color indexed="64"/>
      </top>
      <bottom style="medium">
        <color indexed="64"/>
      </bottom>
      <diagonal/>
    </border>
  </borders>
  <cellStyleXfs count="32698">
    <xf numFmtId="0" fontId="0" fillId="0" borderId="0"/>
    <xf numFmtId="164" fontId="28" fillId="0" borderId="0" applyFont="0" applyFill="0" applyBorder="0" applyAlignment="0" applyProtection="0"/>
    <xf numFmtId="0" fontId="33" fillId="0" borderId="0"/>
    <xf numFmtId="9" fontId="28" fillId="0" borderId="0" applyFont="0" applyFill="0" applyBorder="0" applyAlignment="0" applyProtection="0"/>
    <xf numFmtId="0" fontId="28" fillId="0" borderId="0"/>
    <xf numFmtId="0" fontId="28" fillId="0" borderId="0"/>
    <xf numFmtId="0" fontId="47" fillId="0" borderId="0"/>
    <xf numFmtId="43" fontId="28" fillId="0" borderId="0" applyFont="0" applyFill="0" applyBorder="0" applyAlignment="0" applyProtection="0"/>
    <xf numFmtId="0" fontId="27" fillId="0" borderId="0"/>
    <xf numFmtId="0" fontId="50" fillId="0" borderId="0"/>
    <xf numFmtId="0" fontId="49" fillId="0" borderId="0" applyNumberFormat="0" applyFill="0" applyBorder="0" applyAlignment="0" applyProtection="0"/>
    <xf numFmtId="0" fontId="49" fillId="0" borderId="0" applyNumberFormat="0" applyFill="0" applyBorder="0" applyAlignment="0" applyProtection="0"/>
    <xf numFmtId="0" fontId="2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52" fillId="0" borderId="0"/>
    <xf numFmtId="0" fontId="25" fillId="0" borderId="0"/>
    <xf numFmtId="0" fontId="24" fillId="0" borderId="0"/>
    <xf numFmtId="0" fontId="23" fillId="0" borderId="0"/>
    <xf numFmtId="0" fontId="53" fillId="8" borderId="0" applyNumberFormat="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8" fillId="0" borderId="0"/>
    <xf numFmtId="0" fontId="28"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54" fillId="0" borderId="0"/>
    <xf numFmtId="0" fontId="20" fillId="0" borderId="0"/>
    <xf numFmtId="0" fontId="54" fillId="0" borderId="0"/>
    <xf numFmtId="0" fontId="54" fillId="0" borderId="0"/>
    <xf numFmtId="0" fontId="5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7" fillId="0" borderId="0"/>
    <xf numFmtId="0" fontId="16" fillId="0" borderId="0"/>
    <xf numFmtId="0" fontId="2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8"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49" fillId="0" borderId="0" applyNumberFormat="0" applyFill="0" applyBorder="0" applyAlignment="0" applyProtection="0">
      <alignment vertical="top"/>
      <protection locked="0"/>
    </xf>
    <xf numFmtId="0" fontId="15" fillId="0" borderId="0"/>
    <xf numFmtId="0" fontId="15"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56" fillId="0" borderId="0" applyFont="0" applyFill="0" applyBorder="0" applyAlignment="0" applyProtection="0"/>
    <xf numFmtId="0" fontId="11" fillId="0" borderId="0"/>
    <xf numFmtId="0" fontId="10" fillId="0" borderId="0"/>
    <xf numFmtId="0" fontId="10" fillId="0" borderId="0"/>
    <xf numFmtId="9" fontId="60" fillId="0" borderId="0" applyFont="0" applyFill="0" applyBorder="0" applyAlignment="0" applyProtection="0"/>
    <xf numFmtId="0" fontId="9" fillId="0" borderId="0"/>
    <xf numFmtId="9" fontId="9" fillId="0" borderId="0" applyFont="0" applyFill="0" applyBorder="0" applyAlignment="0" applyProtection="0"/>
    <xf numFmtId="9" fontId="54" fillId="0" borderId="0" applyFont="0" applyFill="0" applyBorder="0" applyAlignment="0" applyProtection="0"/>
    <xf numFmtId="0" fontId="8" fillId="0" borderId="0"/>
    <xf numFmtId="0" fontId="65" fillId="0" borderId="0" applyNumberFormat="0" applyFont="0" applyBorder="0" applyProtection="0">
      <alignment horizontal="left" indent="6"/>
    </xf>
    <xf numFmtId="0" fontId="65" fillId="0" borderId="0" applyNumberFormat="0" applyFont="0" applyBorder="0" applyProtection="0">
      <alignment horizontal="left" indent="10"/>
    </xf>
    <xf numFmtId="0" fontId="65" fillId="0" borderId="0" applyNumberFormat="0" applyFont="0" applyBorder="0" applyProtection="0">
      <alignment horizontal="left" indent="8"/>
    </xf>
    <xf numFmtId="0" fontId="65" fillId="0" borderId="0" applyNumberFormat="0" applyFont="0" applyBorder="0" applyProtection="0">
      <alignment horizontal="left" indent="4"/>
    </xf>
    <xf numFmtId="0" fontId="65" fillId="0" borderId="0" applyNumberFormat="0" applyFont="0" applyBorder="0" applyProtection="0"/>
    <xf numFmtId="0" fontId="7" fillId="0" borderId="0"/>
    <xf numFmtId="0" fontId="6" fillId="0" borderId="0"/>
    <xf numFmtId="0" fontId="5" fillId="0" borderId="0"/>
    <xf numFmtId="0" fontId="4" fillId="0" borderId="0"/>
    <xf numFmtId="0" fontId="3" fillId="0" borderId="0"/>
    <xf numFmtId="0" fontId="3" fillId="0" borderId="0"/>
    <xf numFmtId="0" fontId="3" fillId="0" borderId="0"/>
    <xf numFmtId="0" fontId="2" fillId="0" borderId="0"/>
    <xf numFmtId="0" fontId="1" fillId="0" borderId="0"/>
  </cellStyleXfs>
  <cellXfs count="493">
    <xf numFmtId="0" fontId="0" fillId="0" borderId="0" xfId="0"/>
    <xf numFmtId="0" fontId="31" fillId="0" borderId="0" xfId="0" applyFont="1"/>
    <xf numFmtId="0" fontId="32" fillId="0" borderId="0" xfId="0" applyFont="1"/>
    <xf numFmtId="0" fontId="33" fillId="0" borderId="0" xfId="0" applyFont="1"/>
    <xf numFmtId="0" fontId="32" fillId="0" borderId="2" xfId="0" applyFont="1" applyBorder="1"/>
    <xf numFmtId="0" fontId="42" fillId="0" borderId="0" xfId="0" applyFont="1" applyAlignment="1">
      <alignment vertical="center"/>
    </xf>
    <xf numFmtId="3" fontId="28" fillId="0" borderId="0" xfId="0" applyNumberFormat="1" applyFont="1"/>
    <xf numFmtId="3" fontId="28" fillId="0" borderId="0" xfId="0" applyNumberFormat="1" applyFont="1" applyAlignment="1">
      <alignment horizontal="left" wrapText="1"/>
    </xf>
    <xf numFmtId="3" fontId="29" fillId="0" borderId="0" xfId="0" applyNumberFormat="1" applyFont="1" applyAlignment="1">
      <alignment horizontal="left" wrapText="1"/>
    </xf>
    <xf numFmtId="3" fontId="28" fillId="4" borderId="0" xfId="0" applyNumberFormat="1" applyFont="1" applyFill="1"/>
    <xf numFmtId="3" fontId="28" fillId="4" borderId="0" xfId="0" applyNumberFormat="1" applyFont="1" applyFill="1" applyAlignment="1">
      <alignment horizontal="left" wrapText="1"/>
    </xf>
    <xf numFmtId="3" fontId="31" fillId="0" borderId="0" xfId="0" applyNumberFormat="1" applyFont="1"/>
    <xf numFmtId="0" fontId="32" fillId="5" borderId="2" xfId="0" applyFont="1" applyFill="1" applyBorder="1"/>
    <xf numFmtId="0" fontId="51" fillId="0" borderId="0" xfId="0" applyFont="1"/>
    <xf numFmtId="3" fontId="32" fillId="2" borderId="2" xfId="0" applyNumberFormat="1" applyFont="1" applyFill="1" applyBorder="1"/>
    <xf numFmtId="3" fontId="31" fillId="2" borderId="2" xfId="0" applyNumberFormat="1" applyFont="1" applyFill="1" applyBorder="1"/>
    <xf numFmtId="0" fontId="32" fillId="0" borderId="0" xfId="0" applyFont="1" applyAlignment="1">
      <alignment vertical="center"/>
    </xf>
    <xf numFmtId="3" fontId="32" fillId="0" borderId="0" xfId="0" applyNumberFormat="1" applyFont="1"/>
    <xf numFmtId="0" fontId="28" fillId="0" borderId="0" xfId="0" applyFont="1"/>
    <xf numFmtId="0" fontId="32" fillId="0" borderId="0" xfId="0" applyFont="1" applyAlignment="1">
      <alignment vertical="top"/>
    </xf>
    <xf numFmtId="0" fontId="32" fillId="3" borderId="0" xfId="5" applyFont="1" applyFill="1"/>
    <xf numFmtId="0" fontId="28" fillId="3" borderId="0" xfId="5" applyFill="1"/>
    <xf numFmtId="3" fontId="34" fillId="2" borderId="2" xfId="0" applyNumberFormat="1" applyFont="1" applyFill="1" applyBorder="1"/>
    <xf numFmtId="3" fontId="32" fillId="4" borderId="0" xfId="0" applyNumberFormat="1" applyFont="1" applyFill="1"/>
    <xf numFmtId="0" fontId="28" fillId="9" borderId="0" xfId="0" applyFont="1" applyFill="1"/>
    <xf numFmtId="0" fontId="33" fillId="9" borderId="0" xfId="0" applyFont="1" applyFill="1"/>
    <xf numFmtId="0" fontId="32" fillId="9" borderId="0" xfId="0" applyFont="1" applyFill="1" applyAlignment="1">
      <alignment vertical="center"/>
    </xf>
    <xf numFmtId="3" fontId="31" fillId="9" borderId="0" xfId="0" applyNumberFormat="1" applyFont="1" applyFill="1"/>
    <xf numFmtId="3" fontId="32" fillId="9" borderId="0" xfId="0" applyNumberFormat="1" applyFont="1" applyFill="1"/>
    <xf numFmtId="0" fontId="42" fillId="9" borderId="0" xfId="0" applyFont="1" applyFill="1" applyAlignment="1">
      <alignment vertical="center"/>
    </xf>
    <xf numFmtId="3" fontId="28" fillId="9" borderId="0" xfId="0" applyNumberFormat="1" applyFont="1" applyFill="1"/>
    <xf numFmtId="3" fontId="34" fillId="9" borderId="0" xfId="0" applyNumberFormat="1" applyFont="1" applyFill="1"/>
    <xf numFmtId="0" fontId="32" fillId="9" borderId="0" xfId="0" applyFont="1" applyFill="1"/>
    <xf numFmtId="0" fontId="32" fillId="2" borderId="2" xfId="0" applyFont="1" applyFill="1" applyBorder="1"/>
    <xf numFmtId="3" fontId="34" fillId="0" borderId="0" xfId="0" applyNumberFormat="1" applyFont="1"/>
    <xf numFmtId="0" fontId="32" fillId="10" borderId="0" xfId="0" applyFont="1" applyFill="1"/>
    <xf numFmtId="0" fontId="28" fillId="0" borderId="0" xfId="5"/>
    <xf numFmtId="0" fontId="32" fillId="3" borderId="0" xfId="5" applyFont="1" applyFill="1" applyAlignment="1">
      <alignment vertical="top"/>
    </xf>
    <xf numFmtId="0" fontId="32" fillId="3" borderId="0" xfId="5" applyFont="1" applyFill="1" applyAlignment="1">
      <alignment horizontal="center" vertical="center"/>
    </xf>
    <xf numFmtId="0" fontId="28" fillId="3" borderId="0" xfId="0" applyFont="1" applyFill="1"/>
    <xf numFmtId="0" fontId="32" fillId="3" borderId="0" xfId="0" applyFont="1" applyFill="1"/>
    <xf numFmtId="0" fontId="29" fillId="3" borderId="0" xfId="5" applyFont="1" applyFill="1"/>
    <xf numFmtId="0" fontId="31" fillId="3" borderId="0" xfId="0" applyFont="1" applyFill="1"/>
    <xf numFmtId="0" fontId="32" fillId="3" borderId="0" xfId="0" applyFont="1" applyFill="1" applyAlignment="1">
      <alignment vertical="top" wrapText="1"/>
    </xf>
    <xf numFmtId="0" fontId="31" fillId="3" borderId="2" xfId="0" applyFont="1" applyFill="1" applyBorder="1" applyAlignment="1">
      <alignment horizontal="center" vertical="center"/>
    </xf>
    <xf numFmtId="0" fontId="32" fillId="3" borderId="2" xfId="0" applyFont="1" applyFill="1" applyBorder="1" applyAlignment="1">
      <alignment horizontal="center" vertical="center"/>
    </xf>
    <xf numFmtId="0" fontId="32" fillId="3" borderId="2" xfId="0" applyFont="1" applyFill="1" applyBorder="1" applyAlignment="1">
      <alignment horizontal="left"/>
    </xf>
    <xf numFmtId="0" fontId="32" fillId="3" borderId="5" xfId="0" applyFont="1" applyFill="1" applyBorder="1" applyAlignment="1">
      <alignment vertical="top"/>
    </xf>
    <xf numFmtId="0" fontId="29" fillId="3" borderId="0" xfId="0" applyFont="1" applyFill="1"/>
    <xf numFmtId="0" fontId="32" fillId="3" borderId="2" xfId="0" applyFont="1" applyFill="1" applyBorder="1" applyAlignment="1">
      <alignment horizontal="right"/>
    </xf>
    <xf numFmtId="0" fontId="32" fillId="3" borderId="0" xfId="0" applyFont="1" applyFill="1" applyAlignment="1">
      <alignment horizontal="right"/>
    </xf>
    <xf numFmtId="0" fontId="46" fillId="3" borderId="0" xfId="0" applyFont="1" applyFill="1"/>
    <xf numFmtId="0" fontId="51" fillId="3" borderId="0" xfId="0" applyFont="1" applyFill="1"/>
    <xf numFmtId="0" fontId="30" fillId="3" borderId="0" xfId="0" applyFont="1" applyFill="1"/>
    <xf numFmtId="0" fontId="42" fillId="3" borderId="0" xfId="0" applyFont="1" applyFill="1"/>
    <xf numFmtId="0" fontId="42" fillId="3" borderId="0" xfId="5" applyFont="1" applyFill="1"/>
    <xf numFmtId="0" fontId="32" fillId="3" borderId="0" xfId="0" applyFont="1" applyFill="1" applyAlignment="1">
      <alignment vertical="top"/>
    </xf>
    <xf numFmtId="0" fontId="33" fillId="3" borderId="0" xfId="0" applyFont="1" applyFill="1"/>
    <xf numFmtId="0" fontId="35" fillId="3" borderId="0" xfId="0" applyFont="1" applyFill="1" applyAlignment="1">
      <alignment vertical="top"/>
    </xf>
    <xf numFmtId="0" fontId="31" fillId="3" borderId="0" xfId="0" applyFont="1" applyFill="1" applyAlignment="1">
      <alignment vertical="top"/>
    </xf>
    <xf numFmtId="0" fontId="29" fillId="3" borderId="0" xfId="0" applyFont="1" applyFill="1" applyAlignment="1">
      <alignment vertical="top"/>
    </xf>
    <xf numFmtId="14" fontId="31" fillId="3" borderId="15" xfId="0" applyNumberFormat="1" applyFont="1" applyFill="1" applyBorder="1" applyAlignment="1">
      <alignment horizontal="center" vertical="top"/>
    </xf>
    <xf numFmtId="0" fontId="32" fillId="3" borderId="11" xfId="0" applyFont="1" applyFill="1" applyBorder="1"/>
    <xf numFmtId="14" fontId="31" fillId="3" borderId="0" xfId="0" applyNumberFormat="1" applyFont="1" applyFill="1" applyAlignment="1">
      <alignment horizontal="center" vertical="top"/>
    </xf>
    <xf numFmtId="14" fontId="31" fillId="3" borderId="0" xfId="0" applyNumberFormat="1" applyFont="1" applyFill="1" applyAlignment="1">
      <alignment horizontal="center" vertical="top" wrapText="1"/>
    </xf>
    <xf numFmtId="0" fontId="32" fillId="3" borderId="2" xfId="0" applyFont="1" applyFill="1" applyBorder="1"/>
    <xf numFmtId="0" fontId="34" fillId="3" borderId="0" xfId="0" applyFont="1" applyFill="1"/>
    <xf numFmtId="0" fontId="29" fillId="6" borderId="2" xfId="0" applyFont="1" applyFill="1" applyBorder="1" applyAlignment="1">
      <alignment horizontal="center"/>
    </xf>
    <xf numFmtId="0" fontId="29" fillId="12" borderId="2" xfId="0" applyFont="1" applyFill="1" applyBorder="1" applyAlignment="1">
      <alignment horizontal="center"/>
    </xf>
    <xf numFmtId="0" fontId="0" fillId="3" borderId="0" xfId="0" applyFill="1"/>
    <xf numFmtId="0" fontId="29" fillId="3" borderId="0" xfId="0" applyFont="1" applyFill="1" applyAlignment="1">
      <alignment horizontal="left"/>
    </xf>
    <xf numFmtId="0" fontId="29" fillId="6" borderId="12" xfId="0" applyFont="1" applyFill="1" applyBorder="1" applyAlignment="1">
      <alignment horizontal="center"/>
    </xf>
    <xf numFmtId="0" fontId="29" fillId="6" borderId="19" xfId="0" applyFont="1" applyFill="1" applyBorder="1" applyAlignment="1">
      <alignment horizontal="center"/>
    </xf>
    <xf numFmtId="0" fontId="29" fillId="12" borderId="19" xfId="0" applyFont="1" applyFill="1" applyBorder="1" applyAlignment="1">
      <alignment horizontal="center"/>
    </xf>
    <xf numFmtId="0" fontId="29" fillId="6" borderId="20" xfId="0" applyFont="1" applyFill="1" applyBorder="1" applyAlignment="1">
      <alignment horizontal="center"/>
    </xf>
    <xf numFmtId="0" fontId="43" fillId="3" borderId="0" xfId="0" applyFont="1" applyFill="1" applyAlignment="1">
      <alignment vertical="top"/>
    </xf>
    <xf numFmtId="0" fontId="29" fillId="3" borderId="0" xfId="0" applyFont="1" applyFill="1" applyAlignment="1">
      <alignment vertical="top" wrapText="1"/>
    </xf>
    <xf numFmtId="0" fontId="32" fillId="3" borderId="0" xfId="0" applyFont="1" applyFill="1" applyAlignment="1">
      <alignment horizontal="center"/>
    </xf>
    <xf numFmtId="0" fontId="31" fillId="3" borderId="2" xfId="0" applyFont="1" applyFill="1" applyBorder="1" applyAlignment="1">
      <alignment horizontal="center" vertical="top" wrapText="1"/>
    </xf>
    <xf numFmtId="0" fontId="31" fillId="3" borderId="0" xfId="0" applyFont="1" applyFill="1" applyAlignment="1">
      <alignment horizontal="center" vertical="center"/>
    </xf>
    <xf numFmtId="0" fontId="31" fillId="3" borderId="0" xfId="0" applyFont="1" applyFill="1" applyAlignment="1">
      <alignment horizontal="center" vertical="top" wrapText="1"/>
    </xf>
    <xf numFmtId="0" fontId="31" fillId="3" borderId="0" xfId="0" applyFont="1" applyFill="1" applyAlignment="1">
      <alignment vertical="top" wrapText="1"/>
    </xf>
    <xf numFmtId="0" fontId="32" fillId="3" borderId="0" xfId="4782" applyFont="1" applyFill="1"/>
    <xf numFmtId="0" fontId="31" fillId="3" borderId="0" xfId="4782" applyFont="1" applyFill="1"/>
    <xf numFmtId="0" fontId="34" fillId="3" borderId="0" xfId="4782" applyFont="1" applyFill="1"/>
    <xf numFmtId="0" fontId="32" fillId="3" borderId="0" xfId="4" applyFont="1" applyFill="1"/>
    <xf numFmtId="0" fontId="42" fillId="3" borderId="0" xfId="4" applyFont="1" applyFill="1"/>
    <xf numFmtId="0" fontId="42" fillId="3" borderId="0" xfId="0" applyFont="1" applyFill="1" applyAlignment="1">
      <alignment vertical="top"/>
    </xf>
    <xf numFmtId="3" fontId="32" fillId="3" borderId="0" xfId="0" applyNumberFormat="1" applyFont="1" applyFill="1" applyAlignment="1">
      <alignment horizontal="left"/>
    </xf>
    <xf numFmtId="3" fontId="31" fillId="3" borderId="0" xfId="0" applyNumberFormat="1" applyFont="1" applyFill="1"/>
    <xf numFmtId="3" fontId="32" fillId="3" borderId="0" xfId="0" applyNumberFormat="1" applyFont="1" applyFill="1"/>
    <xf numFmtId="0" fontId="35" fillId="3" borderId="0" xfId="0" applyFont="1" applyFill="1" applyAlignment="1">
      <alignment vertical="center"/>
    </xf>
    <xf numFmtId="0" fontId="42" fillId="3" borderId="0" xfId="0" applyFont="1" applyFill="1" applyAlignment="1">
      <alignment vertical="center"/>
    </xf>
    <xf numFmtId="0" fontId="31" fillId="3" borderId="0" xfId="0" applyFont="1" applyFill="1" applyAlignment="1">
      <alignment vertical="center"/>
    </xf>
    <xf numFmtId="0" fontId="32" fillId="3" borderId="0" xfId="0" applyFont="1" applyFill="1" applyAlignment="1">
      <alignment vertical="center"/>
    </xf>
    <xf numFmtId="0" fontId="32" fillId="3" borderId="8" xfId="0" applyFont="1" applyFill="1" applyBorder="1" applyAlignment="1">
      <alignment vertical="top"/>
    </xf>
    <xf numFmtId="3" fontId="29" fillId="3" borderId="0" xfId="0" applyNumberFormat="1" applyFont="1" applyFill="1"/>
    <xf numFmtId="3" fontId="31" fillId="3" borderId="2" xfId="0" applyNumberFormat="1" applyFont="1" applyFill="1" applyBorder="1" applyAlignment="1">
      <alignment horizontal="center" vertical="center"/>
    </xf>
    <xf numFmtId="3" fontId="31" fillId="3" borderId="11" xfId="0" applyNumberFormat="1" applyFont="1" applyFill="1" applyBorder="1" applyAlignment="1">
      <alignment horizontal="center" vertical="center"/>
    </xf>
    <xf numFmtId="3" fontId="31" fillId="3" borderId="2" xfId="0" applyNumberFormat="1" applyFont="1" applyFill="1" applyBorder="1" applyAlignment="1">
      <alignment horizontal="center" vertical="center" wrapText="1"/>
    </xf>
    <xf numFmtId="0" fontId="28" fillId="3" borderId="0" xfId="0" applyFont="1" applyFill="1" applyAlignment="1">
      <alignment vertical="top"/>
    </xf>
    <xf numFmtId="3" fontId="28" fillId="3" borderId="0" xfId="0" applyNumberFormat="1" applyFont="1" applyFill="1"/>
    <xf numFmtId="3" fontId="42" fillId="3" borderId="0" xfId="0" applyNumberFormat="1" applyFont="1" applyFill="1"/>
    <xf numFmtId="3" fontId="35" fillId="3" borderId="0" xfId="0" applyNumberFormat="1" applyFont="1" applyFill="1" applyAlignment="1">
      <alignment horizontal="left"/>
    </xf>
    <xf numFmtId="3" fontId="32" fillId="3" borderId="5" xfId="0" applyNumberFormat="1" applyFont="1" applyFill="1" applyBorder="1"/>
    <xf numFmtId="3" fontId="29" fillId="3" borderId="0" xfId="0" applyNumberFormat="1" applyFont="1" applyFill="1" applyAlignment="1">
      <alignment horizontal="left"/>
    </xf>
    <xf numFmtId="3" fontId="31" fillId="3" borderId="8" xfId="0" applyNumberFormat="1" applyFont="1" applyFill="1" applyBorder="1"/>
    <xf numFmtId="3" fontId="32" fillId="3" borderId="2" xfId="0" applyNumberFormat="1" applyFont="1" applyFill="1" applyBorder="1"/>
    <xf numFmtId="3" fontId="32" fillId="3" borderId="11" xfId="0" applyNumberFormat="1" applyFont="1" applyFill="1" applyBorder="1"/>
    <xf numFmtId="3" fontId="34" fillId="3" borderId="11" xfId="0" applyNumberFormat="1" applyFont="1" applyFill="1" applyBorder="1"/>
    <xf numFmtId="3" fontId="34" fillId="3" borderId="0" xfId="0" applyNumberFormat="1" applyFont="1" applyFill="1"/>
    <xf numFmtId="3" fontId="32" fillId="3" borderId="16" xfId="0" applyNumberFormat="1" applyFont="1" applyFill="1" applyBorder="1" applyAlignment="1">
      <alignment vertical="top"/>
    </xf>
    <xf numFmtId="0" fontId="32" fillId="3" borderId="16" xfId="0" applyFont="1" applyFill="1" applyBorder="1" applyAlignment="1">
      <alignment vertical="top"/>
    </xf>
    <xf numFmtId="3" fontId="37" fillId="3" borderId="0" xfId="0" applyNumberFormat="1" applyFont="1" applyFill="1" applyAlignment="1">
      <alignment horizontal="left"/>
    </xf>
    <xf numFmtId="3" fontId="37" fillId="3" borderId="0" xfId="0" applyNumberFormat="1" applyFont="1" applyFill="1"/>
    <xf numFmtId="3" fontId="31" fillId="3" borderId="0" xfId="0" applyNumberFormat="1" applyFont="1" applyFill="1" applyAlignment="1">
      <alignment horizontal="center" vertical="center"/>
    </xf>
    <xf numFmtId="0" fontId="32" fillId="3" borderId="0" xfId="0" applyFont="1" applyFill="1" applyAlignment="1">
      <alignment horizontal="center" vertical="center"/>
    </xf>
    <xf numFmtId="3" fontId="31" fillId="3" borderId="8" xfId="0" applyNumberFormat="1" applyFont="1" applyFill="1" applyBorder="1" applyAlignment="1">
      <alignment horizontal="center" vertical="center"/>
    </xf>
    <xf numFmtId="3" fontId="31" fillId="3" borderId="17" xfId="0" applyNumberFormat="1" applyFont="1" applyFill="1" applyBorder="1" applyAlignment="1">
      <alignment horizontal="center" vertical="center"/>
    </xf>
    <xf numFmtId="3" fontId="31" fillId="3" borderId="11" xfId="0" applyNumberFormat="1" applyFont="1" applyFill="1" applyBorder="1"/>
    <xf numFmtId="3" fontId="31" fillId="3" borderId="17" xfId="0" applyNumberFormat="1" applyFont="1" applyFill="1" applyBorder="1"/>
    <xf numFmtId="3" fontId="35" fillId="3" borderId="0" xfId="0" quotePrefix="1" applyNumberFormat="1" applyFont="1" applyFill="1" applyAlignment="1">
      <alignment horizontal="left"/>
    </xf>
    <xf numFmtId="0" fontId="32" fillId="3" borderId="17" xfId="0" applyFont="1" applyFill="1" applyBorder="1" applyAlignment="1">
      <alignment vertical="top"/>
    </xf>
    <xf numFmtId="0" fontId="32" fillId="3" borderId="14" xfId="0" applyFont="1" applyFill="1" applyBorder="1" applyAlignment="1">
      <alignment vertical="top"/>
    </xf>
    <xf numFmtId="3" fontId="28" fillId="3" borderId="0" xfId="0" applyNumberFormat="1" applyFont="1" applyFill="1" applyAlignment="1">
      <alignment horizontal="left"/>
    </xf>
    <xf numFmtId="3" fontId="34" fillId="3" borderId="17" xfId="0" applyNumberFormat="1" applyFont="1" applyFill="1" applyBorder="1"/>
    <xf numFmtId="0" fontId="42" fillId="3" borderId="0" xfId="5" applyFont="1" applyFill="1" applyAlignment="1">
      <alignment vertical="center" wrapText="1"/>
    </xf>
    <xf numFmtId="0" fontId="35" fillId="3" borderId="0" xfId="5" applyFont="1" applyFill="1" applyAlignment="1">
      <alignment vertical="center"/>
    </xf>
    <xf numFmtId="0" fontId="42" fillId="3" borderId="0" xfId="5" applyFont="1" applyFill="1" applyAlignment="1">
      <alignment vertical="center"/>
    </xf>
    <xf numFmtId="0" fontId="32" fillId="3" borderId="0" xfId="5" applyFont="1" applyFill="1" applyAlignment="1">
      <alignment vertical="center"/>
    </xf>
    <xf numFmtId="0" fontId="32" fillId="3" borderId="0" xfId="5" applyFont="1" applyFill="1" applyAlignment="1">
      <alignment vertical="center" wrapText="1"/>
    </xf>
    <xf numFmtId="0" fontId="31" fillId="3" borderId="0" xfId="5" applyFont="1" applyFill="1" applyAlignment="1">
      <alignment vertical="center"/>
    </xf>
    <xf numFmtId="0" fontId="29" fillId="3" borderId="0" xfId="5" applyFont="1" applyFill="1" applyAlignment="1">
      <alignment vertical="center"/>
    </xf>
    <xf numFmtId="0" fontId="31" fillId="3" borderId="2" xfId="5" applyFont="1" applyFill="1" applyBorder="1" applyAlignment="1">
      <alignment horizontal="center" vertical="center"/>
    </xf>
    <xf numFmtId="0" fontId="32" fillId="3" borderId="2" xfId="5" applyFont="1" applyFill="1" applyBorder="1" applyAlignment="1">
      <alignment horizontal="left" vertical="center"/>
    </xf>
    <xf numFmtId="0" fontId="0" fillId="3" borderId="0" xfId="0" applyFill="1" applyAlignment="1">
      <alignment vertical="top"/>
    </xf>
    <xf numFmtId="0" fontId="32" fillId="3" borderId="2" xfId="0" applyFont="1" applyFill="1" applyBorder="1" applyAlignment="1">
      <alignment horizontal="center"/>
    </xf>
    <xf numFmtId="0" fontId="32" fillId="3" borderId="2" xfId="0" applyFont="1" applyFill="1" applyBorder="1" applyAlignment="1">
      <alignment vertical="top"/>
    </xf>
    <xf numFmtId="0" fontId="31" fillId="3" borderId="2" xfId="0" applyFont="1" applyFill="1" applyBorder="1" applyAlignment="1">
      <alignment horizontal="center" vertical="top"/>
    </xf>
    <xf numFmtId="0" fontId="41" fillId="3" borderId="0" xfId="0" applyFont="1" applyFill="1"/>
    <xf numFmtId="0" fontId="32" fillId="3" borderId="1" xfId="0" applyFont="1" applyFill="1" applyBorder="1" applyAlignment="1">
      <alignment horizontal="center"/>
    </xf>
    <xf numFmtId="0" fontId="32" fillId="3" borderId="3" xfId="0" applyFont="1" applyFill="1" applyBorder="1"/>
    <xf numFmtId="0" fontId="32" fillId="3" borderId="8" xfId="0" applyFont="1" applyFill="1" applyBorder="1"/>
    <xf numFmtId="0" fontId="32" fillId="3" borderId="4" xfId="0" applyFont="1" applyFill="1" applyBorder="1" applyAlignment="1">
      <alignment vertical="top"/>
    </xf>
    <xf numFmtId="0" fontId="32" fillId="3" borderId="6" xfId="0" applyFont="1" applyFill="1" applyBorder="1" applyAlignment="1">
      <alignment vertical="top"/>
    </xf>
    <xf numFmtId="0" fontId="32" fillId="3" borderId="7" xfId="0" applyFont="1" applyFill="1" applyBorder="1" applyAlignment="1">
      <alignment vertical="top"/>
    </xf>
    <xf numFmtId="0" fontId="32" fillId="3" borderId="9" xfId="0" applyFont="1" applyFill="1" applyBorder="1" applyAlignment="1">
      <alignment vertical="top"/>
    </xf>
    <xf numFmtId="0" fontId="32" fillId="3" borderId="2" xfId="5" applyFont="1" applyFill="1" applyBorder="1" applyAlignment="1">
      <alignment horizontal="center"/>
    </xf>
    <xf numFmtId="0" fontId="31" fillId="3" borderId="16" xfId="0" applyFont="1" applyFill="1" applyBorder="1" applyAlignment="1">
      <alignment vertical="top"/>
    </xf>
    <xf numFmtId="0" fontId="41" fillId="3" borderId="0" xfId="0" applyFont="1" applyFill="1" applyAlignment="1">
      <alignment vertical="center"/>
    </xf>
    <xf numFmtId="0" fontId="41" fillId="3" borderId="0" xfId="0" applyFont="1" applyFill="1" applyAlignment="1">
      <alignment horizontal="left" vertical="center"/>
    </xf>
    <xf numFmtId="0" fontId="32" fillId="3" borderId="17" xfId="0" applyFont="1" applyFill="1" applyBorder="1"/>
    <xf numFmtId="0" fontId="32" fillId="3" borderId="14" xfId="0" applyFont="1" applyFill="1" applyBorder="1"/>
    <xf numFmtId="0" fontId="32" fillId="3" borderId="15" xfId="0" applyFont="1" applyFill="1" applyBorder="1"/>
    <xf numFmtId="0" fontId="35" fillId="3" borderId="0" xfId="0" applyFont="1" applyFill="1"/>
    <xf numFmtId="0" fontId="31" fillId="3" borderId="0" xfId="5" applyFont="1" applyFill="1"/>
    <xf numFmtId="0" fontId="46" fillId="3" borderId="0" xfId="5" applyFont="1" applyFill="1"/>
    <xf numFmtId="0" fontId="51" fillId="3" borderId="0" xfId="4782" applyFont="1" applyFill="1"/>
    <xf numFmtId="0" fontId="38" fillId="3" borderId="0" xfId="4782" applyFont="1" applyFill="1" applyAlignment="1">
      <alignment vertical="top"/>
    </xf>
    <xf numFmtId="0" fontId="32" fillId="3" borderId="0" xfId="4782" applyFont="1" applyFill="1" applyAlignment="1">
      <alignment vertical="top"/>
    </xf>
    <xf numFmtId="0" fontId="43" fillId="3" borderId="0" xfId="4782" applyFont="1" applyFill="1"/>
    <xf numFmtId="0" fontId="42" fillId="3" borderId="0" xfId="4782" applyFont="1" applyFill="1"/>
    <xf numFmtId="49" fontId="31" fillId="3" borderId="0" xfId="5" applyNumberFormat="1" applyFont="1" applyFill="1"/>
    <xf numFmtId="0" fontId="52" fillId="3" borderId="0" xfId="32677" applyFont="1" applyFill="1"/>
    <xf numFmtId="0" fontId="10" fillId="3" borderId="0" xfId="32677" applyFill="1"/>
    <xf numFmtId="0" fontId="28" fillId="3" borderId="0" xfId="5" applyFill="1" applyAlignment="1">
      <alignment vertical="center"/>
    </xf>
    <xf numFmtId="165" fontId="32" fillId="3" borderId="0" xfId="7" applyNumberFormat="1" applyFont="1" applyFill="1"/>
    <xf numFmtId="166" fontId="32" fillId="3" borderId="0" xfId="5" applyNumberFormat="1" applyFont="1" applyFill="1"/>
    <xf numFmtId="0" fontId="44" fillId="3" borderId="0" xfId="5" applyFont="1" applyFill="1"/>
    <xf numFmtId="0" fontId="32" fillId="3" borderId="0" xfId="5" applyFont="1" applyFill="1" applyAlignment="1">
      <alignment horizontal="right" vertical="center"/>
    </xf>
    <xf numFmtId="0" fontId="32" fillId="3" borderId="2" xfId="5" applyFont="1" applyFill="1" applyBorder="1" applyAlignment="1">
      <alignment horizontal="right" vertical="center"/>
    </xf>
    <xf numFmtId="0" fontId="40" fillId="3" borderId="0" xfId="0" quotePrefix="1" applyFont="1" applyFill="1"/>
    <xf numFmtId="0" fontId="58" fillId="3" borderId="0" xfId="0" applyFont="1" applyFill="1"/>
    <xf numFmtId="0" fontId="59" fillId="3" borderId="0" xfId="5" applyFont="1" applyFill="1" applyAlignment="1">
      <alignment vertical="center" wrapText="1"/>
    </xf>
    <xf numFmtId="0" fontId="32" fillId="3" borderId="3" xfId="0" applyFont="1" applyFill="1" applyBorder="1" applyAlignment="1">
      <alignment vertical="top"/>
    </xf>
    <xf numFmtId="0" fontId="45" fillId="3" borderId="0" xfId="0" applyFont="1" applyFill="1"/>
    <xf numFmtId="0" fontId="32" fillId="3" borderId="2" xfId="0" applyFont="1" applyFill="1" applyBorder="1" applyAlignment="1">
      <alignment horizontal="left" vertical="top"/>
    </xf>
    <xf numFmtId="0" fontId="31" fillId="3" borderId="0" xfId="0" applyFont="1" applyFill="1" applyAlignment="1">
      <alignment horizontal="center" vertical="center" wrapText="1"/>
    </xf>
    <xf numFmtId="0" fontId="31" fillId="3" borderId="0" xfId="0" applyFont="1" applyFill="1" applyAlignment="1">
      <alignment wrapText="1"/>
    </xf>
    <xf numFmtId="0" fontId="35" fillId="3" borderId="0" xfId="0" applyFont="1" applyFill="1" applyAlignment="1">
      <alignment vertical="top" wrapText="1"/>
    </xf>
    <xf numFmtId="0" fontId="42" fillId="3" borderId="0" xfId="0" applyFont="1" applyFill="1" applyAlignment="1">
      <alignment vertical="center" wrapText="1"/>
    </xf>
    <xf numFmtId="0" fontId="28" fillId="3" borderId="0" xfId="0" quotePrefix="1" applyFont="1" applyFill="1" applyAlignment="1">
      <alignment horizontal="right"/>
    </xf>
    <xf numFmtId="0" fontId="28" fillId="3" borderId="0" xfId="0" applyFont="1" applyFill="1" applyAlignment="1">
      <alignment horizontal="right"/>
    </xf>
    <xf numFmtId="0" fontId="28" fillId="3" borderId="0" xfId="0" applyFont="1" applyFill="1" applyAlignment="1">
      <alignment vertical="top" wrapText="1"/>
    </xf>
    <xf numFmtId="0" fontId="28" fillId="3" borderId="0" xfId="0" applyFont="1" applyFill="1" applyAlignment="1">
      <alignment horizontal="right" vertical="top" wrapText="1"/>
    </xf>
    <xf numFmtId="49" fontId="28" fillId="3" borderId="0" xfId="0" applyNumberFormat="1" applyFont="1" applyFill="1"/>
    <xf numFmtId="0" fontId="39" fillId="3" borderId="0" xfId="0" applyFont="1" applyFill="1"/>
    <xf numFmtId="0" fontId="39" fillId="3" borderId="0" xfId="0" applyFont="1" applyFill="1" applyAlignment="1">
      <alignment vertical="top"/>
    </xf>
    <xf numFmtId="0" fontId="0" fillId="3" borderId="3" xfId="0" applyFill="1" applyBorder="1" applyAlignment="1">
      <alignment vertical="top" wrapText="1"/>
    </xf>
    <xf numFmtId="0" fontId="0" fillId="3" borderId="0" xfId="0" applyFill="1" applyAlignment="1">
      <alignment vertical="top" wrapText="1"/>
    </xf>
    <xf numFmtId="0" fontId="39" fillId="3" borderId="0" xfId="0" applyFont="1" applyFill="1" applyAlignment="1">
      <alignment vertical="top" wrapText="1"/>
    </xf>
    <xf numFmtId="15" fontId="39" fillId="3" borderId="0" xfId="0" quotePrefix="1" applyNumberFormat="1" applyFont="1" applyFill="1"/>
    <xf numFmtId="0" fontId="0" fillId="3" borderId="0" xfId="0" applyFill="1" applyAlignment="1">
      <alignment wrapText="1"/>
    </xf>
    <xf numFmtId="0" fontId="41" fillId="3" borderId="0" xfId="5" applyFont="1" applyFill="1"/>
    <xf numFmtId="0" fontId="28" fillId="7" borderId="2" xfId="0" applyFont="1" applyFill="1" applyBorder="1"/>
    <xf numFmtId="0" fontId="48" fillId="3" borderId="0" xfId="0" applyFont="1" applyFill="1" applyAlignment="1">
      <alignment vertical="top"/>
    </xf>
    <xf numFmtId="0" fontId="28" fillId="3" borderId="0" xfId="0" applyFont="1" applyFill="1" applyAlignment="1">
      <alignment wrapText="1"/>
    </xf>
    <xf numFmtId="0" fontId="57" fillId="3" borderId="0" xfId="0" applyFont="1" applyFill="1"/>
    <xf numFmtId="0" fontId="35" fillId="3" borderId="0" xfId="5" applyFont="1" applyFill="1"/>
    <xf numFmtId="0" fontId="32" fillId="3" borderId="2" xfId="0" applyFont="1" applyFill="1" applyBorder="1" applyAlignment="1">
      <alignment horizontal="center" wrapText="1"/>
    </xf>
    <xf numFmtId="0" fontId="32" fillId="3" borderId="3" xfId="0" applyFont="1" applyFill="1" applyBorder="1" applyAlignment="1">
      <alignment horizontal="center" wrapText="1"/>
    </xf>
    <xf numFmtId="0" fontId="32" fillId="3" borderId="15" xfId="0" applyFont="1" applyFill="1" applyBorder="1" applyAlignment="1">
      <alignment wrapText="1"/>
    </xf>
    <xf numFmtId="0" fontId="32" fillId="3" borderId="17" xfId="0" applyFont="1" applyFill="1" applyBorder="1" applyAlignment="1">
      <alignment wrapText="1"/>
    </xf>
    <xf numFmtId="0" fontId="32" fillId="3" borderId="0" xfId="0" applyFont="1" applyFill="1" applyAlignment="1">
      <alignment horizontal="center" wrapText="1"/>
    </xf>
    <xf numFmtId="0" fontId="32" fillId="3" borderId="5" xfId="0" applyFont="1" applyFill="1" applyBorder="1"/>
    <xf numFmtId="0" fontId="29" fillId="3" borderId="0" xfId="0" applyFont="1" applyFill="1" applyAlignment="1">
      <alignment vertical="center"/>
    </xf>
    <xf numFmtId="0" fontId="31" fillId="3" borderId="15" xfId="0" applyFont="1" applyFill="1" applyBorder="1" applyAlignment="1">
      <alignment horizontal="left" vertical="center"/>
    </xf>
    <xf numFmtId="0" fontId="32" fillId="3" borderId="2" xfId="0" applyFont="1" applyFill="1" applyBorder="1" applyAlignment="1">
      <alignment vertical="top" wrapText="1"/>
    </xf>
    <xf numFmtId="0" fontId="31" fillId="3" borderId="2" xfId="0" applyFont="1" applyFill="1" applyBorder="1" applyAlignment="1">
      <alignment horizontal="center" vertical="center" wrapText="1"/>
    </xf>
    <xf numFmtId="0" fontId="32" fillId="3" borderId="0" xfId="0" applyFont="1" applyFill="1" applyAlignment="1">
      <alignment wrapText="1"/>
    </xf>
    <xf numFmtId="0" fontId="32" fillId="0" borderId="2" xfId="0" applyFont="1" applyBorder="1" applyAlignment="1">
      <alignment horizontal="center"/>
    </xf>
    <xf numFmtId="166" fontId="61" fillId="0" borderId="2" xfId="32681" applyNumberFormat="1" applyFont="1" applyBorder="1" applyAlignment="1">
      <alignment horizontal="center"/>
    </xf>
    <xf numFmtId="0" fontId="44" fillId="3" borderId="0" xfId="32680" applyFont="1" applyFill="1" applyAlignment="1">
      <alignment horizontal="center"/>
    </xf>
    <xf numFmtId="0" fontId="62" fillId="3" borderId="0" xfId="32680" applyFont="1" applyFill="1" applyAlignment="1">
      <alignment horizontal="center" vertical="top" wrapText="1"/>
    </xf>
    <xf numFmtId="0" fontId="31" fillId="3" borderId="5" xfId="32680" applyFont="1" applyFill="1" applyBorder="1" applyAlignment="1">
      <alignment horizontal="center"/>
    </xf>
    <xf numFmtId="166" fontId="32" fillId="0" borderId="2" xfId="32681" applyNumberFormat="1" applyFont="1" applyBorder="1" applyAlignment="1">
      <alignment horizontal="center"/>
    </xf>
    <xf numFmtId="0" fontId="63" fillId="0" borderId="0" xfId="32680" applyFont="1"/>
    <xf numFmtId="0" fontId="63" fillId="0" borderId="0" xfId="32680" applyFont="1" applyAlignment="1">
      <alignment horizontal="center"/>
    </xf>
    <xf numFmtId="0" fontId="31" fillId="3" borderId="0" xfId="32680" applyFont="1" applyFill="1"/>
    <xf numFmtId="0" fontId="32" fillId="3" borderId="0" xfId="32680" applyFont="1" applyFill="1"/>
    <xf numFmtId="0" fontId="61" fillId="3" borderId="0" xfId="32680" applyFont="1" applyFill="1"/>
    <xf numFmtId="0" fontId="29" fillId="3" borderId="0" xfId="32680" applyFont="1" applyFill="1" applyAlignment="1">
      <alignment vertical="top"/>
    </xf>
    <xf numFmtId="0" fontId="31" fillId="0" borderId="2" xfId="0" applyFont="1" applyBorder="1" applyAlignment="1">
      <alignment horizontal="center"/>
    </xf>
    <xf numFmtId="0" fontId="32" fillId="3" borderId="0" xfId="0" applyFont="1" applyFill="1" applyAlignment="1">
      <alignment horizontal="left" vertical="center" wrapText="1"/>
    </xf>
    <xf numFmtId="0" fontId="0" fillId="3" borderId="0" xfId="0" applyFill="1" applyAlignment="1">
      <alignment horizontal="left" vertical="center"/>
    </xf>
    <xf numFmtId="0" fontId="32" fillId="3" borderId="0" xfId="0" applyFont="1" applyFill="1" applyAlignment="1">
      <alignment horizontal="left" vertical="center"/>
    </xf>
    <xf numFmtId="0" fontId="32" fillId="3" borderId="0" xfId="0" applyFont="1" applyFill="1" applyAlignment="1">
      <alignment horizontal="center" vertical="center" wrapText="1"/>
    </xf>
    <xf numFmtId="0" fontId="0" fillId="3" borderId="0" xfId="0" applyFill="1" applyAlignment="1">
      <alignment horizontal="center"/>
    </xf>
    <xf numFmtId="0" fontId="0" fillId="3" borderId="0" xfId="0" applyFill="1" applyAlignment="1">
      <alignment horizontal="left" vertical="center" wrapText="1"/>
    </xf>
    <xf numFmtId="0" fontId="32" fillId="3" borderId="0" xfId="0" applyFont="1" applyFill="1" applyAlignment="1">
      <alignment vertical="center" wrapText="1"/>
    </xf>
    <xf numFmtId="0" fontId="32" fillId="3" borderId="15" xfId="0" applyFont="1" applyFill="1" applyBorder="1" applyAlignment="1">
      <alignment horizontal="center" vertical="center"/>
    </xf>
    <xf numFmtId="0" fontId="31" fillId="3" borderId="15" xfId="0" applyFont="1" applyFill="1" applyBorder="1" applyAlignment="1">
      <alignment horizontal="center" vertical="center"/>
    </xf>
    <xf numFmtId="0" fontId="32" fillId="3" borderId="15" xfId="0" applyFont="1" applyFill="1" applyBorder="1" applyAlignment="1">
      <alignment horizontal="right"/>
    </xf>
    <xf numFmtId="0" fontId="0" fillId="3" borderId="0" xfId="0" applyFill="1" applyAlignment="1">
      <alignment vertical="center" wrapText="1"/>
    </xf>
    <xf numFmtId="0" fontId="28" fillId="3" borderId="0" xfId="0" applyFont="1" applyFill="1" applyAlignment="1">
      <alignment horizontal="left" vertical="center"/>
    </xf>
    <xf numFmtId="0" fontId="31" fillId="3" borderId="0" xfId="5" applyFont="1" applyFill="1" applyAlignment="1">
      <alignment vertical="top"/>
    </xf>
    <xf numFmtId="0" fontId="29" fillId="3" borderId="0" xfId="5" applyFont="1" applyFill="1" applyAlignment="1">
      <alignment vertical="top"/>
    </xf>
    <xf numFmtId="0" fontId="28" fillId="3" borderId="0" xfId="5" applyFill="1" applyAlignment="1">
      <alignment vertical="top"/>
    </xf>
    <xf numFmtId="0" fontId="32" fillId="3" borderId="2" xfId="0" applyFont="1" applyFill="1" applyBorder="1" applyAlignment="1">
      <alignment horizontal="center" vertical="center" wrapText="1"/>
    </xf>
    <xf numFmtId="0" fontId="32" fillId="3" borderId="0" xfId="0" applyFont="1" applyFill="1" applyAlignment="1">
      <alignment horizontal="left"/>
    </xf>
    <xf numFmtId="0" fontId="31" fillId="3" borderId="2" xfId="0" quotePrefix="1" applyFont="1" applyFill="1" applyBorder="1"/>
    <xf numFmtId="0" fontId="31" fillId="3" borderId="0" xfId="5" applyFont="1" applyFill="1" applyProtection="1">
      <protection locked="0"/>
    </xf>
    <xf numFmtId="49" fontId="46" fillId="3" borderId="0" xfId="5" applyNumberFormat="1" applyFont="1" applyFill="1" applyProtection="1">
      <protection locked="0"/>
    </xf>
    <xf numFmtId="49" fontId="31" fillId="3" borderId="0" xfId="5" applyNumberFormat="1" applyFont="1" applyFill="1" applyProtection="1">
      <protection locked="0"/>
    </xf>
    <xf numFmtId="0" fontId="32" fillId="3" borderId="0" xfId="5" applyFont="1" applyFill="1" applyProtection="1">
      <protection locked="0"/>
    </xf>
    <xf numFmtId="49" fontId="32" fillId="3" borderId="0" xfId="5" applyNumberFormat="1" applyFont="1" applyFill="1" applyProtection="1">
      <protection locked="0"/>
    </xf>
    <xf numFmtId="0" fontId="42" fillId="3" borderId="0" xfId="5" applyFont="1" applyFill="1" applyAlignment="1">
      <alignment vertical="top"/>
    </xf>
    <xf numFmtId="0" fontId="28" fillId="3" borderId="0" xfId="5" applyFill="1" applyProtection="1">
      <protection locked="0"/>
    </xf>
    <xf numFmtId="0" fontId="32" fillId="3" borderId="0" xfId="5" applyFont="1" applyFill="1" applyAlignment="1" applyProtection="1">
      <alignment vertical="top" wrapText="1"/>
      <protection locked="0"/>
    </xf>
    <xf numFmtId="0" fontId="32" fillId="3" borderId="2" xfId="5" applyFont="1" applyFill="1" applyBorder="1"/>
    <xf numFmtId="49" fontId="32" fillId="3" borderId="0" xfId="5" applyNumberFormat="1" applyFont="1" applyFill="1" applyAlignment="1" applyProtection="1">
      <alignment horizontal="right"/>
      <protection locked="0"/>
    </xf>
    <xf numFmtId="0" fontId="39" fillId="3" borderId="0" xfId="5" applyFont="1" applyFill="1" applyProtection="1">
      <protection locked="0"/>
    </xf>
    <xf numFmtId="0" fontId="31" fillId="3" borderId="0" xfId="5" applyFont="1" applyFill="1" applyAlignment="1" applyProtection="1">
      <alignment vertical="top" wrapText="1"/>
      <protection locked="0"/>
    </xf>
    <xf numFmtId="0" fontId="28" fillId="3" borderId="0" xfId="5" applyFill="1" applyAlignment="1" applyProtection="1">
      <alignment vertical="top" wrapText="1"/>
      <protection locked="0"/>
    </xf>
    <xf numFmtId="0" fontId="28" fillId="3" borderId="0" xfId="5" applyFill="1" applyAlignment="1" applyProtection="1">
      <alignment wrapText="1"/>
      <protection locked="0"/>
    </xf>
    <xf numFmtId="0" fontId="32" fillId="3" borderId="0" xfId="5" applyFont="1" applyFill="1" applyAlignment="1" applyProtection="1">
      <alignment vertical="top"/>
      <protection locked="0"/>
    </xf>
    <xf numFmtId="2" fontId="32" fillId="3" borderId="0" xfId="5" applyNumberFormat="1" applyFont="1" applyFill="1" applyAlignment="1">
      <alignment vertical="top" wrapText="1"/>
    </xf>
    <xf numFmtId="0" fontId="31" fillId="3" borderId="0" xfId="5" applyFont="1" applyFill="1" applyAlignment="1">
      <alignment horizontal="center"/>
    </xf>
    <xf numFmtId="0" fontId="51" fillId="3" borderId="0" xfId="5" applyFont="1" applyFill="1"/>
    <xf numFmtId="0" fontId="30" fillId="3" borderId="0" xfId="5" applyFont="1" applyFill="1" applyAlignment="1">
      <alignment vertical="center"/>
    </xf>
    <xf numFmtId="0" fontId="51" fillId="3" borderId="0" xfId="0" applyFont="1" applyFill="1" applyAlignment="1">
      <alignment vertical="center"/>
    </xf>
    <xf numFmtId="0" fontId="32" fillId="3" borderId="4" xfId="5" applyFont="1" applyFill="1" applyBorder="1" applyAlignment="1">
      <alignment horizontal="center" vertical="center" wrapText="1"/>
    </xf>
    <xf numFmtId="0" fontId="57" fillId="3" borderId="0" xfId="5" applyFont="1" applyFill="1"/>
    <xf numFmtId="0" fontId="28" fillId="3" borderId="16" xfId="5" applyFill="1" applyBorder="1" applyAlignment="1">
      <alignment horizontal="center" vertical="center" wrapText="1"/>
    </xf>
    <xf numFmtId="0" fontId="32" fillId="3" borderId="16" xfId="5" applyFont="1" applyFill="1" applyBorder="1" applyAlignment="1">
      <alignment horizontal="center" vertical="center"/>
    </xf>
    <xf numFmtId="0" fontId="28" fillId="3" borderId="11" xfId="5" applyFill="1" applyBorder="1" applyAlignment="1">
      <alignment horizontal="center" vertical="center" wrapText="1"/>
    </xf>
    <xf numFmtId="8" fontId="31" fillId="3" borderId="7" xfId="5" applyNumberFormat="1" applyFont="1" applyFill="1" applyBorder="1" applyAlignment="1">
      <alignment horizontal="center" vertical="center" wrapText="1"/>
    </xf>
    <xf numFmtId="0" fontId="31" fillId="3" borderId="7" xfId="5" applyFont="1" applyFill="1" applyBorder="1" applyAlignment="1">
      <alignment horizontal="center" vertical="center"/>
    </xf>
    <xf numFmtId="8" fontId="31" fillId="3" borderId="10" xfId="5" applyNumberFormat="1" applyFont="1" applyFill="1" applyBorder="1" applyAlignment="1">
      <alignment horizontal="center" vertical="center" wrapText="1"/>
    </xf>
    <xf numFmtId="167" fontId="31" fillId="3" borderId="0" xfId="32675" applyNumberFormat="1" applyFont="1" applyFill="1" applyAlignment="1">
      <alignment horizontal="center" vertical="center" wrapText="1"/>
    </xf>
    <xf numFmtId="6" fontId="31" fillId="3" borderId="0" xfId="5" applyNumberFormat="1" applyFont="1" applyFill="1"/>
    <xf numFmtId="0" fontId="29" fillId="3" borderId="0" xfId="5" applyFont="1" applyFill="1" applyAlignment="1">
      <alignment vertical="top" wrapText="1"/>
    </xf>
    <xf numFmtId="49" fontId="32" fillId="3" borderId="0" xfId="5" applyNumberFormat="1" applyFont="1" applyFill="1" applyAlignment="1">
      <alignment vertical="top" wrapText="1"/>
    </xf>
    <xf numFmtId="0" fontId="31" fillId="3" borderId="0" xfId="5" applyFont="1" applyFill="1" applyAlignment="1">
      <alignment horizontal="left" vertical="top"/>
    </xf>
    <xf numFmtId="0" fontId="32" fillId="3" borderId="0" xfId="5" applyFont="1" applyFill="1" applyAlignment="1">
      <alignment horizontal="left" vertical="top"/>
    </xf>
    <xf numFmtId="0" fontId="30" fillId="3" borderId="0" xfId="5" applyFont="1" applyFill="1" applyAlignment="1">
      <alignment horizontal="left" vertical="top"/>
    </xf>
    <xf numFmtId="0" fontId="51" fillId="3" borderId="0" xfId="5" applyFont="1" applyFill="1" applyAlignment="1">
      <alignment vertical="top"/>
    </xf>
    <xf numFmtId="49" fontId="35" fillId="3" borderId="0" xfId="5" applyNumberFormat="1" applyFont="1" applyFill="1" applyAlignment="1">
      <alignment horizontal="left" vertical="top"/>
    </xf>
    <xf numFmtId="0" fontId="59" fillId="3" borderId="0" xfId="5" applyFont="1" applyFill="1"/>
    <xf numFmtId="0" fontId="28" fillId="3" borderId="0" xfId="5" applyFill="1" applyAlignment="1">
      <alignment horizontal="left" vertical="top"/>
    </xf>
    <xf numFmtId="49" fontId="32" fillId="3" borderId="0" xfId="5" applyNumberFormat="1" applyFont="1" applyFill="1" applyAlignment="1">
      <alignment vertical="top"/>
    </xf>
    <xf numFmtId="49" fontId="32" fillId="3" borderId="0" xfId="5" applyNumberFormat="1" applyFont="1" applyFill="1"/>
    <xf numFmtId="0" fontId="28" fillId="3" borderId="0" xfId="401" applyFill="1" applyAlignment="1">
      <alignment vertical="top"/>
    </xf>
    <xf numFmtId="49" fontId="32" fillId="3" borderId="0" xfId="5" applyNumberFormat="1" applyFont="1" applyFill="1" applyAlignment="1">
      <alignment vertical="center" wrapText="1"/>
    </xf>
    <xf numFmtId="0" fontId="32" fillId="3" borderId="2" xfId="5" applyFont="1" applyFill="1" applyBorder="1" applyAlignment="1">
      <alignment horizontal="center" vertical="center"/>
    </xf>
    <xf numFmtId="0" fontId="36" fillId="3" borderId="0" xfId="5" applyFont="1" applyFill="1" applyAlignment="1">
      <alignment horizontal="left" vertical="top"/>
    </xf>
    <xf numFmtId="0" fontId="41" fillId="3" borderId="0" xfId="5" applyFont="1" applyFill="1" applyAlignment="1">
      <alignment horizontal="left" vertical="top"/>
    </xf>
    <xf numFmtId="49" fontId="41" fillId="3" borderId="0" xfId="5" applyNumberFormat="1" applyFont="1" applyFill="1" applyAlignment="1">
      <alignment vertical="top"/>
    </xf>
    <xf numFmtId="49" fontId="41" fillId="3" borderId="0" xfId="5" applyNumberFormat="1" applyFont="1" applyFill="1" applyAlignment="1">
      <alignment vertical="center"/>
    </xf>
    <xf numFmtId="0" fontId="32" fillId="3" borderId="0" xfId="5" applyFont="1" applyFill="1" applyAlignment="1">
      <alignment horizontal="left" vertical="top" wrapText="1"/>
    </xf>
    <xf numFmtId="0" fontId="32" fillId="3" borderId="2" xfId="5" applyFont="1" applyFill="1" applyBorder="1" applyAlignment="1">
      <alignment horizontal="center" vertical="center" wrapText="1"/>
    </xf>
    <xf numFmtId="49" fontId="39" fillId="3" borderId="0" xfId="5" applyNumberFormat="1" applyFont="1" applyFill="1" applyAlignment="1">
      <alignment vertical="top"/>
    </xf>
    <xf numFmtId="49" fontId="39" fillId="3" borderId="0" xfId="5" applyNumberFormat="1" applyFont="1" applyFill="1" applyAlignment="1">
      <alignment vertical="center"/>
    </xf>
    <xf numFmtId="0" fontId="28" fillId="3" borderId="0" xfId="5" applyFill="1" applyAlignment="1">
      <alignment vertical="top" wrapText="1"/>
    </xf>
    <xf numFmtId="0" fontId="32" fillId="3" borderId="0" xfId="5" applyFont="1" applyFill="1" applyAlignment="1">
      <alignment horizontal="center" vertical="center" wrapText="1"/>
    </xf>
    <xf numFmtId="0" fontId="28" fillId="3" borderId="0" xfId="5" applyFill="1" applyAlignment="1">
      <alignment horizontal="left"/>
    </xf>
    <xf numFmtId="49" fontId="64" fillId="0" borderId="0" xfId="32685" applyNumberFormat="1" applyFont="1" applyAlignment="1"/>
    <xf numFmtId="49" fontId="64" fillId="0" borderId="0" xfId="32684" applyNumberFormat="1" applyFont="1" applyAlignment="1"/>
    <xf numFmtId="49" fontId="64" fillId="0" borderId="0" xfId="32686" applyNumberFormat="1" applyFont="1" applyAlignment="1"/>
    <xf numFmtId="49" fontId="64" fillId="0" borderId="0" xfId="32687" applyNumberFormat="1" applyFont="1" applyAlignment="1"/>
    <xf numFmtId="49" fontId="32" fillId="0" borderId="0" xfId="32685" applyNumberFormat="1" applyFont="1" applyAlignment="1"/>
    <xf numFmtId="0" fontId="29" fillId="3" borderId="0" xfId="0" applyFont="1" applyFill="1" applyAlignment="1">
      <alignment horizontal="right"/>
    </xf>
    <xf numFmtId="0" fontId="28" fillId="3" borderId="0" xfId="796" applyFont="1" applyFill="1" applyAlignment="1">
      <alignment horizontal="right" vertical="top"/>
    </xf>
    <xf numFmtId="0" fontId="28" fillId="3" borderId="0" xfId="796" applyFont="1" applyFill="1" applyAlignment="1">
      <alignment vertical="top"/>
    </xf>
    <xf numFmtId="0" fontId="32" fillId="3" borderId="0" xfId="5" applyFont="1" applyFill="1" applyAlignment="1">
      <alignment horizontal="left" vertical="center"/>
    </xf>
    <xf numFmtId="14" fontId="31" fillId="3" borderId="2" xfId="0" applyNumberFormat="1" applyFont="1" applyFill="1" applyBorder="1" applyAlignment="1">
      <alignment horizontal="center" vertical="top" wrapText="1"/>
    </xf>
    <xf numFmtId="3" fontId="32" fillId="3" borderId="0" xfId="0" applyNumberFormat="1" applyFont="1" applyFill="1" applyAlignment="1">
      <alignment vertical="top"/>
    </xf>
    <xf numFmtId="0" fontId="28" fillId="3" borderId="0" xfId="0" applyFont="1" applyFill="1" applyAlignment="1">
      <alignment horizontal="left"/>
    </xf>
    <xf numFmtId="0" fontId="29" fillId="12" borderId="20" xfId="0" applyFont="1" applyFill="1" applyBorder="1" applyAlignment="1">
      <alignment horizontal="center"/>
    </xf>
    <xf numFmtId="0" fontId="29" fillId="13" borderId="14" xfId="0" applyFont="1" applyFill="1" applyBorder="1" applyAlignment="1">
      <alignment horizontal="center"/>
    </xf>
    <xf numFmtId="0" fontId="29" fillId="12" borderId="12" xfId="0" applyFont="1" applyFill="1" applyBorder="1" applyAlignment="1">
      <alignment horizontal="center"/>
    </xf>
    <xf numFmtId="0" fontId="31" fillId="0" borderId="2" xfId="5" applyFont="1" applyBorder="1" applyAlignment="1">
      <alignment vertical="center" wrapText="1"/>
    </xf>
    <xf numFmtId="0" fontId="31" fillId="0" borderId="2" xfId="5" applyFont="1" applyBorder="1" applyAlignment="1">
      <alignment horizontal="center" vertical="center" wrapText="1"/>
    </xf>
    <xf numFmtId="0" fontId="29" fillId="14" borderId="0" xfId="0" applyFont="1" applyFill="1" applyAlignment="1">
      <alignment vertical="center"/>
    </xf>
    <xf numFmtId="0" fontId="67" fillId="3" borderId="0" xfId="0" applyFont="1" applyFill="1" applyAlignment="1">
      <alignment vertical="center"/>
    </xf>
    <xf numFmtId="0" fontId="32" fillId="5" borderId="2" xfId="5" applyFont="1" applyFill="1" applyBorder="1" applyAlignment="1">
      <alignment horizontal="left" vertical="center"/>
    </xf>
    <xf numFmtId="0" fontId="32" fillId="3" borderId="0" xfId="5" applyFont="1" applyFill="1" applyAlignment="1">
      <alignment horizontal="center"/>
    </xf>
    <xf numFmtId="0" fontId="28" fillId="3" borderId="0" xfId="5" applyFill="1" applyAlignment="1">
      <alignment horizontal="center"/>
    </xf>
    <xf numFmtId="3" fontId="32" fillId="11" borderId="2" xfId="0" applyNumberFormat="1" applyFont="1" applyFill="1" applyBorder="1"/>
    <xf numFmtId="0" fontId="28" fillId="0" borderId="2" xfId="0" applyFont="1" applyBorder="1"/>
    <xf numFmtId="0" fontId="28" fillId="10" borderId="0" xfId="5" applyFill="1"/>
    <xf numFmtId="0" fontId="32" fillId="5" borderId="2" xfId="0" applyFont="1" applyFill="1" applyBorder="1" applyAlignment="1">
      <alignment horizontal="right"/>
    </xf>
    <xf numFmtId="0" fontId="32" fillId="5" borderId="18" xfId="4" applyFont="1" applyFill="1" applyBorder="1"/>
    <xf numFmtId="3" fontId="34" fillId="5" borderId="2" xfId="0" applyNumberFormat="1" applyFont="1" applyFill="1" applyBorder="1"/>
    <xf numFmtId="3" fontId="32" fillId="5" borderId="2" xfId="0" applyNumberFormat="1" applyFont="1" applyFill="1" applyBorder="1"/>
    <xf numFmtId="0" fontId="32" fillId="5" borderId="10" xfId="5" applyFont="1" applyFill="1" applyBorder="1" applyAlignment="1">
      <alignment horizontal="center"/>
    </xf>
    <xf numFmtId="0" fontId="28" fillId="3" borderId="2" xfId="0" applyFont="1" applyFill="1" applyBorder="1" applyAlignment="1">
      <alignment horizontal="left" vertical="top"/>
    </xf>
    <xf numFmtId="0" fontId="44" fillId="10" borderId="0" xfId="0" applyFont="1" applyFill="1" applyAlignment="1">
      <alignment horizontal="center" vertical="center" wrapText="1"/>
    </xf>
    <xf numFmtId="0" fontId="32" fillId="5" borderId="2" xfId="5" applyFont="1" applyFill="1" applyBorder="1" applyAlignment="1" applyProtection="1">
      <alignment vertical="top"/>
      <protection locked="0"/>
    </xf>
    <xf numFmtId="0" fontId="28" fillId="3" borderId="0" xfId="0" quotePrefix="1" applyFont="1" applyFill="1"/>
    <xf numFmtId="0" fontId="32" fillId="3" borderId="10" xfId="0" applyFont="1" applyFill="1" applyBorder="1" applyAlignment="1">
      <alignment horizontal="center"/>
    </xf>
    <xf numFmtId="0" fontId="28" fillId="3" borderId="0" xfId="0" applyFont="1" applyFill="1" applyAlignment="1">
      <alignment horizontal="center"/>
    </xf>
    <xf numFmtId="166" fontId="32" fillId="3" borderId="2" xfId="5" applyNumberFormat="1" applyFont="1" applyFill="1" applyBorder="1" applyAlignment="1">
      <alignment horizontal="center"/>
    </xf>
    <xf numFmtId="166" fontId="32" fillId="3" borderId="0" xfId="5" applyNumberFormat="1" applyFont="1" applyFill="1" applyAlignment="1">
      <alignment horizontal="center"/>
    </xf>
    <xf numFmtId="166" fontId="32" fillId="5" borderId="2" xfId="5" applyNumberFormat="1" applyFont="1" applyFill="1" applyBorder="1" applyAlignment="1">
      <alignment horizontal="center"/>
    </xf>
    <xf numFmtId="0" fontId="28" fillId="3" borderId="0" xfId="0" applyFont="1" applyFill="1" applyAlignment="1">
      <alignment horizontal="center" vertical="top"/>
    </xf>
    <xf numFmtId="0" fontId="32" fillId="5" borderId="2" xfId="0" applyFont="1" applyFill="1" applyBorder="1" applyAlignment="1">
      <alignment horizontal="center"/>
    </xf>
    <xf numFmtId="0" fontId="40" fillId="3" borderId="0" xfId="0" applyFont="1" applyFill="1" applyAlignment="1">
      <alignment horizontal="center"/>
    </xf>
    <xf numFmtId="0" fontId="40" fillId="5" borderId="0" xfId="0" applyFont="1" applyFill="1" applyAlignment="1">
      <alignment horizontal="center"/>
    </xf>
    <xf numFmtId="0" fontId="32" fillId="3" borderId="2" xfId="4" applyFont="1" applyFill="1" applyBorder="1" applyAlignment="1">
      <alignment horizontal="center"/>
    </xf>
    <xf numFmtId="0" fontId="32" fillId="3" borderId="0" xfId="4" applyFont="1" applyFill="1" applyAlignment="1">
      <alignment horizontal="center"/>
    </xf>
    <xf numFmtId="0" fontId="28" fillId="3" borderId="0" xfId="0" applyFont="1" applyFill="1" applyAlignment="1">
      <alignment horizontal="left" vertical="top"/>
    </xf>
    <xf numFmtId="0" fontId="0" fillId="3" borderId="0" xfId="0" applyFill="1" applyAlignment="1">
      <alignment horizontal="left" vertical="top"/>
    </xf>
    <xf numFmtId="0" fontId="68" fillId="3" borderId="0" xfId="5" applyFont="1" applyFill="1"/>
    <xf numFmtId="0" fontId="0" fillId="10" borderId="0" xfId="0" applyFill="1" applyAlignment="1">
      <alignment horizontal="left" vertical="top"/>
    </xf>
    <xf numFmtId="0" fontId="28" fillId="10" borderId="0" xfId="0" applyFont="1" applyFill="1" applyAlignment="1">
      <alignment horizontal="left" vertical="top"/>
    </xf>
    <xf numFmtId="3" fontId="32" fillId="3" borderId="2" xfId="0" applyNumberFormat="1" applyFont="1" applyFill="1" applyBorder="1" applyAlignment="1">
      <alignment horizontal="center"/>
    </xf>
    <xf numFmtId="0" fontId="28" fillId="3" borderId="2" xfId="0" applyFont="1" applyFill="1" applyBorder="1"/>
    <xf numFmtId="0" fontId="28" fillId="3" borderId="14" xfId="32693" applyFont="1" applyFill="1" applyBorder="1" applyAlignment="1">
      <alignment horizontal="center" vertical="center" wrapText="1"/>
    </xf>
    <xf numFmtId="0" fontId="28" fillId="0" borderId="2" xfId="32693" applyFont="1" applyBorder="1" applyAlignment="1">
      <alignment horizontal="center" vertical="center" wrapText="1"/>
    </xf>
    <xf numFmtId="0" fontId="28" fillId="3" borderId="2" xfId="32693" applyFont="1" applyFill="1" applyBorder="1" applyAlignment="1">
      <alignment horizontal="center" vertical="center" wrapText="1"/>
    </xf>
    <xf numFmtId="0" fontId="28" fillId="0" borderId="14" xfId="32693" applyFont="1" applyBorder="1" applyAlignment="1">
      <alignment horizontal="center" vertical="center" wrapText="1"/>
    </xf>
    <xf numFmtId="0" fontId="63" fillId="3" borderId="2" xfId="32693" applyFont="1" applyFill="1" applyBorder="1"/>
    <xf numFmtId="0" fontId="63" fillId="3" borderId="2" xfId="32693" applyFont="1" applyFill="1" applyBorder="1" applyAlignment="1">
      <alignment horizontal="center"/>
    </xf>
    <xf numFmtId="0" fontId="63" fillId="0" borderId="2" xfId="32694" applyFont="1" applyBorder="1"/>
    <xf numFmtId="0" fontId="63" fillId="0" borderId="2" xfId="32693" applyFont="1" applyBorder="1"/>
    <xf numFmtId="0" fontId="28" fillId="3" borderId="2" xfId="32693" applyFont="1" applyFill="1" applyBorder="1"/>
    <xf numFmtId="0" fontId="31" fillId="3" borderId="2" xfId="32693" applyFont="1" applyFill="1" applyBorder="1" applyAlignment="1">
      <alignment horizontal="center" vertical="center"/>
    </xf>
    <xf numFmtId="0" fontId="31" fillId="3" borderId="2" xfId="32693" applyFont="1" applyFill="1" applyBorder="1" applyAlignment="1">
      <alignment horizontal="center" vertical="center" wrapText="1"/>
    </xf>
    <xf numFmtId="0" fontId="63" fillId="3" borderId="2" xfId="32694" applyFont="1" applyFill="1" applyBorder="1"/>
    <xf numFmtId="0" fontId="32" fillId="3" borderId="2" xfId="32693" applyFont="1" applyFill="1" applyBorder="1" applyAlignment="1">
      <alignment horizontal="center" vertical="center" wrapText="1"/>
    </xf>
    <xf numFmtId="0" fontId="32" fillId="3" borderId="2" xfId="32693" applyFont="1" applyFill="1" applyBorder="1"/>
    <xf numFmtId="0" fontId="32" fillId="3" borderId="2" xfId="32694" applyFont="1" applyFill="1" applyBorder="1" applyAlignment="1">
      <alignment horizontal="left" vertical="center" wrapText="1"/>
    </xf>
    <xf numFmtId="0" fontId="29" fillId="3" borderId="2" xfId="32693" applyFont="1" applyFill="1" applyBorder="1"/>
    <xf numFmtId="0" fontId="28" fillId="0" borderId="2" xfId="32695" applyFont="1" applyBorder="1" applyAlignment="1">
      <alignment horizontal="center" vertical="center" wrapText="1"/>
    </xf>
    <xf numFmtId="0" fontId="28" fillId="3" borderId="2" xfId="32695" applyFont="1" applyFill="1" applyBorder="1" applyAlignment="1">
      <alignment horizontal="center" vertical="center" wrapText="1"/>
    </xf>
    <xf numFmtId="0" fontId="63" fillId="3" borderId="2" xfId="32695" applyFont="1" applyFill="1" applyBorder="1" applyAlignment="1">
      <alignment horizontal="center" vertical="center" wrapText="1"/>
    </xf>
    <xf numFmtId="0" fontId="70" fillId="3" borderId="0" xfId="796" applyFont="1" applyFill="1" applyAlignment="1">
      <alignment horizontal="left" vertical="center"/>
    </xf>
    <xf numFmtId="0" fontId="1" fillId="3" borderId="0" xfId="32697" applyFill="1"/>
    <xf numFmtId="0" fontId="69" fillId="3" borderId="0" xfId="32697" applyFont="1" applyFill="1"/>
    <xf numFmtId="0" fontId="1" fillId="3" borderId="8" xfId="32697" applyFill="1" applyBorder="1"/>
    <xf numFmtId="0" fontId="66" fillId="3" borderId="0" xfId="32697" applyFont="1" applyFill="1"/>
    <xf numFmtId="0" fontId="1" fillId="3" borderId="0" xfId="32697" applyFill="1" applyAlignment="1">
      <alignment horizontal="center"/>
    </xf>
    <xf numFmtId="0" fontId="66" fillId="3" borderId="0" xfId="32697" applyFont="1" applyFill="1" applyAlignment="1">
      <alignment horizontal="center"/>
    </xf>
    <xf numFmtId="0" fontId="28" fillId="3" borderId="0" xfId="32697" applyFont="1" applyFill="1" applyAlignment="1">
      <alignment horizontal="left" vertical="top"/>
    </xf>
    <xf numFmtId="0" fontId="1" fillId="3" borderId="2" xfId="32697" applyFill="1" applyBorder="1" applyAlignment="1">
      <alignment horizontal="center"/>
    </xf>
    <xf numFmtId="0" fontId="1" fillId="3" borderId="0" xfId="32697" applyFill="1" applyAlignment="1">
      <alignment horizontal="left" vertical="top"/>
    </xf>
    <xf numFmtId="0" fontId="1" fillId="3" borderId="1" xfId="32697" applyFill="1" applyBorder="1" applyAlignment="1">
      <alignment horizontal="center"/>
    </xf>
    <xf numFmtId="0" fontId="66" fillId="3" borderId="27" xfId="32697" applyFont="1" applyFill="1" applyBorder="1" applyAlignment="1">
      <alignment horizontal="center"/>
    </xf>
    <xf numFmtId="0" fontId="66" fillId="3" borderId="26" xfId="32697" applyFont="1" applyFill="1" applyBorder="1" applyAlignment="1">
      <alignment horizontal="center"/>
    </xf>
    <xf numFmtId="0" fontId="66" fillId="3" borderId="25" xfId="32697" applyFont="1" applyFill="1" applyBorder="1" applyAlignment="1">
      <alignment horizontal="center"/>
    </xf>
    <xf numFmtId="0" fontId="0" fillId="3" borderId="0" xfId="32697" applyFont="1" applyFill="1" applyAlignment="1">
      <alignment horizontal="left" vertical="top"/>
    </xf>
    <xf numFmtId="0" fontId="66" fillId="0" borderId="0" xfId="32697" applyFont="1" applyAlignment="1">
      <alignment vertical="center"/>
    </xf>
    <xf numFmtId="0" fontId="1" fillId="3" borderId="0" xfId="32697" applyFill="1" applyAlignment="1">
      <alignment horizontal="right"/>
    </xf>
    <xf numFmtId="0" fontId="32" fillId="3" borderId="0" xfId="32697" applyFont="1" applyFill="1"/>
    <xf numFmtId="0" fontId="1" fillId="3" borderId="2" xfId="32697" applyFill="1" applyBorder="1"/>
    <xf numFmtId="0" fontId="28" fillId="14" borderId="0" xfId="0" applyFont="1" applyFill="1" applyAlignment="1">
      <alignment vertical="center"/>
    </xf>
    <xf numFmtId="0" fontId="28" fillId="3" borderId="0" xfId="0" applyFont="1" applyFill="1" applyAlignment="1">
      <alignment vertical="center"/>
    </xf>
    <xf numFmtId="0" fontId="29" fillId="3" borderId="13" xfId="0" applyFont="1" applyFill="1" applyBorder="1" applyAlignment="1">
      <alignment horizontal="left"/>
    </xf>
    <xf numFmtId="0" fontId="29" fillId="3" borderId="2" xfId="0" applyFont="1" applyFill="1" applyBorder="1" applyAlignment="1">
      <alignment horizontal="left"/>
    </xf>
    <xf numFmtId="0" fontId="29" fillId="13" borderId="2" xfId="0" applyFont="1" applyFill="1" applyBorder="1" applyAlignment="1">
      <alignment horizontal="center"/>
    </xf>
    <xf numFmtId="0" fontId="29" fillId="13" borderId="12" xfId="0" applyFont="1" applyFill="1" applyBorder="1" applyAlignment="1">
      <alignment horizontal="center"/>
    </xf>
    <xf numFmtId="0" fontId="29" fillId="3" borderId="0" xfId="0" applyFont="1" applyFill="1" applyAlignment="1">
      <alignment horizontal="center"/>
    </xf>
    <xf numFmtId="0" fontId="32" fillId="3" borderId="1" xfId="5" applyFont="1" applyFill="1" applyBorder="1" applyAlignment="1">
      <alignment horizontal="center" vertical="center" wrapText="1"/>
    </xf>
    <xf numFmtId="0" fontId="31" fillId="3" borderId="0" xfId="5" applyFont="1" applyFill="1" applyAlignment="1">
      <alignment horizontal="center" vertical="center" wrapText="1"/>
    </xf>
    <xf numFmtId="49" fontId="28" fillId="3" borderId="0" xfId="5" applyNumberFormat="1" applyFill="1" applyProtection="1">
      <protection locked="0"/>
    </xf>
    <xf numFmtId="6" fontId="29" fillId="3" borderId="0" xfId="5" applyNumberFormat="1" applyFont="1" applyFill="1"/>
    <xf numFmtId="2" fontId="28" fillId="3" borderId="0" xfId="5" applyNumberFormat="1" applyFill="1" applyAlignment="1">
      <alignment vertical="top" wrapText="1"/>
    </xf>
    <xf numFmtId="0" fontId="28" fillId="3" borderId="0" xfId="32693" applyFont="1" applyFill="1"/>
    <xf numFmtId="0" fontId="28" fillId="3" borderId="0" xfId="32697" applyFont="1" applyFill="1"/>
    <xf numFmtId="0" fontId="28" fillId="3" borderId="0" xfId="0" applyFont="1" applyFill="1" applyAlignment="1">
      <alignment horizontal="left" vertical="center" wrapText="1"/>
    </xf>
    <xf numFmtId="0" fontId="37" fillId="10" borderId="0" xfId="0" applyFont="1" applyFill="1"/>
    <xf numFmtId="0" fontId="63" fillId="3" borderId="0" xfId="32693" applyFont="1" applyFill="1"/>
    <xf numFmtId="0" fontId="63" fillId="15" borderId="2" xfId="32693" applyFont="1" applyFill="1" applyBorder="1"/>
    <xf numFmtId="0" fontId="63" fillId="3" borderId="0" xfId="32693" applyFont="1" applyFill="1" applyAlignment="1">
      <alignment wrapText="1"/>
    </xf>
    <xf numFmtId="0" fontId="63" fillId="3" borderId="0" xfId="32693" applyFont="1" applyFill="1" applyAlignment="1">
      <alignment horizontal="right"/>
    </xf>
    <xf numFmtId="0" fontId="28" fillId="3" borderId="11" xfId="0" applyFont="1" applyFill="1" applyBorder="1" applyAlignment="1">
      <alignment horizontal="center" vertical="center" wrapText="1"/>
    </xf>
    <xf numFmtId="0" fontId="28" fillId="3" borderId="17" xfId="0" applyFont="1" applyFill="1" applyBorder="1" applyAlignment="1">
      <alignment horizontal="center" vertical="center" wrapText="1"/>
    </xf>
    <xf numFmtId="0" fontId="31" fillId="3" borderId="2" xfId="0" applyFont="1" applyFill="1" applyBorder="1" applyAlignment="1">
      <alignment vertical="center" wrapText="1"/>
    </xf>
    <xf numFmtId="0" fontId="71" fillId="3" borderId="0" xfId="32677" applyFont="1" applyFill="1"/>
    <xf numFmtId="0" fontId="29" fillId="3" borderId="0" xfId="5" applyFont="1" applyFill="1" applyAlignment="1">
      <alignment horizontal="left" vertical="top"/>
    </xf>
    <xf numFmtId="0" fontId="63" fillId="3" borderId="0" xfId="32677" applyFont="1" applyFill="1"/>
    <xf numFmtId="0" fontId="31" fillId="3" borderId="0" xfId="4" applyFont="1" applyFill="1"/>
    <xf numFmtId="49" fontId="31" fillId="0" borderId="0" xfId="32686" applyNumberFormat="1" applyFont="1" applyAlignment="1"/>
    <xf numFmtId="49" fontId="29" fillId="0" borderId="0" xfId="32684" applyNumberFormat="1" applyFont="1" applyAlignment="1"/>
    <xf numFmtId="0" fontId="32" fillId="3" borderId="15" xfId="0" applyFont="1" applyFill="1" applyBorder="1" applyAlignment="1">
      <alignment vertical="top"/>
    </xf>
    <xf numFmtId="49" fontId="32" fillId="3" borderId="0" xfId="32687" applyNumberFormat="1" applyFont="1" applyFill="1" applyAlignment="1"/>
    <xf numFmtId="0" fontId="31" fillId="3" borderId="8" xfId="0" applyFont="1" applyFill="1" applyBorder="1"/>
    <xf numFmtId="0" fontId="31" fillId="3" borderId="15" xfId="0" applyFont="1" applyFill="1" applyBorder="1"/>
    <xf numFmtId="0" fontId="31" fillId="3" borderId="17" xfId="0" applyFont="1" applyFill="1" applyBorder="1"/>
    <xf numFmtId="0" fontId="31" fillId="3" borderId="14" xfId="0" applyFont="1" applyFill="1" applyBorder="1" applyAlignment="1">
      <alignment wrapText="1"/>
    </xf>
    <xf numFmtId="0" fontId="29" fillId="3" borderId="2" xfId="0" applyFont="1" applyFill="1" applyBorder="1" applyAlignment="1">
      <alignment horizontal="center" vertical="center" wrapText="1"/>
    </xf>
    <xf numFmtId="0" fontId="31" fillId="3" borderId="14" xfId="0" applyFont="1" applyFill="1" applyBorder="1"/>
    <xf numFmtId="0" fontId="29" fillId="3" borderId="0" xfId="796" applyFont="1" applyFill="1" applyAlignment="1">
      <alignment horizontal="left" vertical="top"/>
    </xf>
    <xf numFmtId="0" fontId="29" fillId="3" borderId="0" xfId="796" applyFont="1" applyFill="1" applyAlignment="1">
      <alignment vertical="top"/>
    </xf>
    <xf numFmtId="0" fontId="32" fillId="3" borderId="0" xfId="796" applyFont="1" applyFill="1" applyAlignment="1">
      <alignment vertical="top"/>
    </xf>
    <xf numFmtId="0" fontId="32" fillId="3" borderId="2" xfId="796" applyFont="1" applyFill="1" applyBorder="1" applyAlignment="1">
      <alignment vertical="top"/>
    </xf>
    <xf numFmtId="9" fontId="31" fillId="3" borderId="0" xfId="32679" applyFont="1" applyFill="1" applyAlignment="1">
      <alignment horizontal="center" vertical="top"/>
    </xf>
    <xf numFmtId="0" fontId="31" fillId="3" borderId="2" xfId="796" applyFont="1" applyFill="1" applyBorder="1" applyAlignment="1">
      <alignment horizontal="center" vertical="top" wrapText="1"/>
    </xf>
    <xf numFmtId="0" fontId="31" fillId="0" borderId="2" xfId="796" applyFont="1" applyBorder="1" applyAlignment="1">
      <alignment horizontal="center" vertical="top"/>
    </xf>
    <xf numFmtId="0" fontId="31" fillId="3" borderId="2" xfId="796" applyFont="1" applyFill="1" applyBorder="1" applyAlignment="1">
      <alignment horizontal="center" vertical="top"/>
    </xf>
    <xf numFmtId="168" fontId="32" fillId="3" borderId="2" xfId="796" applyNumberFormat="1" applyFont="1" applyFill="1" applyBorder="1" applyAlignment="1">
      <alignment vertical="top"/>
    </xf>
    <xf numFmtId="168" fontId="32" fillId="0" borderId="2" xfId="796" applyNumberFormat="1" applyFont="1" applyBorder="1" applyAlignment="1">
      <alignment vertical="top"/>
    </xf>
    <xf numFmtId="168" fontId="32" fillId="5" borderId="2" xfId="796" applyNumberFormat="1" applyFont="1" applyFill="1" applyBorder="1" applyAlignment="1">
      <alignment vertical="top"/>
    </xf>
    <xf numFmtId="0" fontId="32" fillId="3" borderId="0" xfId="401" applyFont="1" applyFill="1" applyAlignment="1">
      <alignment vertical="top" wrapText="1"/>
    </xf>
    <xf numFmtId="0" fontId="32" fillId="3" borderId="0" xfId="5" applyFont="1" applyFill="1" applyAlignment="1">
      <alignment vertical="top" wrapText="1"/>
    </xf>
    <xf numFmtId="167" fontId="28" fillId="3" borderId="0" xfId="32675" applyNumberFormat="1" applyFont="1" applyFill="1"/>
    <xf numFmtId="6" fontId="31" fillId="3" borderId="0" xfId="5" applyNumberFormat="1" applyFont="1" applyFill="1" applyAlignment="1">
      <alignment horizontal="right"/>
    </xf>
    <xf numFmtId="0" fontId="32" fillId="3" borderId="2" xfId="0" applyFont="1" applyFill="1" applyBorder="1" applyAlignment="1">
      <alignment horizontal="left" vertical="center" wrapText="1"/>
    </xf>
    <xf numFmtId="0" fontId="28" fillId="3" borderId="0" xfId="0" applyFont="1" applyFill="1" applyAlignment="1">
      <alignment horizontal="left" vertical="top" wrapText="1"/>
    </xf>
    <xf numFmtId="0" fontId="29" fillId="3" borderId="0" xfId="5" applyFont="1" applyFill="1" applyAlignment="1">
      <alignment horizontal="left" wrapText="1"/>
    </xf>
    <xf numFmtId="0" fontId="31" fillId="3" borderId="0" xfId="5" applyFont="1" applyFill="1" applyAlignment="1">
      <alignment horizontal="center" vertical="center" wrapText="1"/>
    </xf>
    <xf numFmtId="49" fontId="35" fillId="3" borderId="0" xfId="5" applyNumberFormat="1" applyFont="1" applyFill="1" applyAlignment="1">
      <alignment wrapText="1"/>
    </xf>
    <xf numFmtId="0" fontId="42" fillId="3" borderId="0" xfId="5" applyFont="1" applyFill="1" applyAlignment="1">
      <alignment wrapText="1"/>
    </xf>
    <xf numFmtId="0" fontId="29" fillId="3" borderId="15" xfId="5" applyFont="1" applyFill="1" applyBorder="1" applyAlignment="1">
      <alignment horizontal="left" vertical="center" wrapText="1"/>
    </xf>
    <xf numFmtId="0" fontId="29" fillId="3" borderId="17" xfId="5" applyFont="1" applyFill="1" applyBorder="1" applyAlignment="1">
      <alignment horizontal="left" vertical="center" wrapText="1"/>
    </xf>
    <xf numFmtId="0" fontId="29" fillId="3" borderId="14" xfId="5" applyFont="1" applyFill="1" applyBorder="1" applyAlignment="1">
      <alignment horizontal="left" vertical="center" wrapText="1"/>
    </xf>
    <xf numFmtId="0" fontId="29" fillId="3" borderId="0" xfId="0" applyFont="1" applyFill="1" applyAlignment="1">
      <alignment horizontal="center"/>
    </xf>
    <xf numFmtId="0" fontId="29" fillId="13" borderId="13" xfId="0" applyFont="1" applyFill="1" applyBorder="1" applyAlignment="1">
      <alignment horizontal="right"/>
    </xf>
    <xf numFmtId="0" fontId="29" fillId="13" borderId="2" xfId="0" applyFont="1" applyFill="1" applyBorder="1" applyAlignment="1">
      <alignment horizontal="right"/>
    </xf>
    <xf numFmtId="0" fontId="29" fillId="3" borderId="13" xfId="0" applyFont="1" applyFill="1" applyBorder="1" applyAlignment="1">
      <alignment horizontal="left"/>
    </xf>
    <xf numFmtId="0" fontId="29" fillId="3" borderId="2" xfId="0" applyFont="1" applyFill="1" applyBorder="1" applyAlignment="1">
      <alignment horizontal="left"/>
    </xf>
    <xf numFmtId="0" fontId="29" fillId="13" borderId="2" xfId="0" applyFont="1" applyFill="1" applyBorder="1" applyAlignment="1">
      <alignment horizontal="center"/>
    </xf>
    <xf numFmtId="0" fontId="29" fillId="13" borderId="12" xfId="0" applyFont="1" applyFill="1" applyBorder="1" applyAlignment="1">
      <alignment horizontal="center"/>
    </xf>
    <xf numFmtId="0" fontId="29" fillId="13" borderId="21" xfId="0" applyFont="1" applyFill="1" applyBorder="1" applyAlignment="1">
      <alignment horizontal="left"/>
    </xf>
    <xf numFmtId="0" fontId="29" fillId="13" borderId="22" xfId="0" applyFont="1" applyFill="1" applyBorder="1" applyAlignment="1">
      <alignment horizontal="left"/>
    </xf>
    <xf numFmtId="0" fontId="29" fillId="13" borderId="23" xfId="0" applyFont="1" applyFill="1" applyBorder="1" applyAlignment="1">
      <alignment horizontal="left"/>
    </xf>
    <xf numFmtId="0" fontId="29" fillId="3" borderId="24" xfId="0" applyFont="1" applyFill="1" applyBorder="1" applyAlignment="1">
      <alignment horizontal="left"/>
    </xf>
    <xf numFmtId="0" fontId="29" fillId="3" borderId="19" xfId="0" applyFont="1" applyFill="1" applyBorder="1" applyAlignment="1">
      <alignment horizontal="left"/>
    </xf>
    <xf numFmtId="0" fontId="28" fillId="14" borderId="0" xfId="0" applyFont="1" applyFill="1" applyAlignment="1">
      <alignment vertical="center"/>
    </xf>
    <xf numFmtId="0" fontId="28" fillId="3" borderId="0" xfId="0" applyFont="1" applyFill="1" applyAlignment="1">
      <alignment vertical="center"/>
    </xf>
    <xf numFmtId="0" fontId="32" fillId="3" borderId="15" xfId="796" applyFont="1" applyFill="1" applyBorder="1" applyAlignment="1">
      <alignment horizontal="left" vertical="top"/>
    </xf>
    <xf numFmtId="0" fontId="32" fillId="3" borderId="17" xfId="796" applyFont="1" applyFill="1" applyBorder="1" applyAlignment="1">
      <alignment horizontal="left" vertical="top"/>
    </xf>
    <xf numFmtId="0" fontId="32" fillId="3" borderId="14" xfId="796" applyFont="1" applyFill="1" applyBorder="1" applyAlignment="1">
      <alignment horizontal="left" vertical="top"/>
    </xf>
    <xf numFmtId="0" fontId="31" fillId="3" borderId="15" xfId="796" applyFont="1" applyFill="1" applyBorder="1" applyAlignment="1">
      <alignment horizontal="left" vertical="top"/>
    </xf>
    <xf numFmtId="0" fontId="31" fillId="3" borderId="17" xfId="796" applyFont="1" applyFill="1" applyBorder="1" applyAlignment="1">
      <alignment horizontal="left" vertical="top"/>
    </xf>
    <xf numFmtId="0" fontId="31" fillId="3" borderId="14" xfId="796" applyFont="1" applyFill="1" applyBorder="1" applyAlignment="1">
      <alignment horizontal="left" vertical="top"/>
    </xf>
    <xf numFmtId="0" fontId="32" fillId="3" borderId="0" xfId="5" applyFont="1" applyFill="1" applyAlignment="1">
      <alignment horizontal="left" wrapText="1"/>
    </xf>
    <xf numFmtId="0" fontId="32" fillId="3" borderId="3" xfId="5" applyFont="1" applyFill="1" applyBorder="1" applyAlignment="1">
      <alignment horizontal="left" wrapText="1"/>
    </xf>
    <xf numFmtId="0" fontId="34" fillId="3" borderId="0" xfId="5" applyFont="1" applyFill="1" applyAlignment="1">
      <alignment horizontal="left" vertical="top" wrapText="1"/>
    </xf>
    <xf numFmtId="0" fontId="31" fillId="3" borderId="8" xfId="5" applyFont="1" applyFill="1" applyBorder="1" applyAlignment="1">
      <alignment horizontal="center" wrapText="1"/>
    </xf>
    <xf numFmtId="0" fontId="32" fillId="3" borderId="1" xfId="5" applyFont="1" applyFill="1" applyBorder="1" applyAlignment="1">
      <alignment horizontal="center" vertical="center" wrapText="1"/>
    </xf>
    <xf numFmtId="0" fontId="32" fillId="3" borderId="11" xfId="5" applyFont="1" applyFill="1" applyBorder="1" applyAlignment="1">
      <alignment horizontal="center" vertical="center" wrapText="1"/>
    </xf>
    <xf numFmtId="0" fontId="32" fillId="3" borderId="4" xfId="5" applyFont="1" applyFill="1" applyBorder="1" applyAlignment="1">
      <alignment horizontal="left" vertical="top" wrapText="1"/>
    </xf>
    <xf numFmtId="0" fontId="32" fillId="3" borderId="5" xfId="5" applyFont="1" applyFill="1" applyBorder="1" applyAlignment="1">
      <alignment horizontal="left" vertical="top" wrapText="1"/>
    </xf>
    <xf numFmtId="0" fontId="32" fillId="3" borderId="6" xfId="5" applyFont="1" applyFill="1" applyBorder="1" applyAlignment="1">
      <alignment horizontal="left" vertical="top" wrapText="1"/>
    </xf>
    <xf numFmtId="0" fontId="32" fillId="3" borderId="7" xfId="5" applyFont="1" applyFill="1" applyBorder="1" applyAlignment="1">
      <alignment horizontal="left" vertical="top" wrapText="1"/>
    </xf>
    <xf numFmtId="0" fontId="32" fillId="3" borderId="8" xfId="5" applyFont="1" applyFill="1" applyBorder="1" applyAlignment="1">
      <alignment horizontal="left" vertical="top" wrapText="1"/>
    </xf>
    <xf numFmtId="0" fontId="32" fillId="3" borderId="9" xfId="5" applyFont="1" applyFill="1" applyBorder="1" applyAlignment="1">
      <alignment horizontal="left" vertical="top" wrapText="1"/>
    </xf>
    <xf numFmtId="0" fontId="32" fillId="3" borderId="2" xfId="5" applyFont="1" applyFill="1" applyBorder="1" applyAlignment="1">
      <alignment horizontal="left" vertical="top" wrapText="1"/>
    </xf>
    <xf numFmtId="0" fontId="31" fillId="3" borderId="15" xfId="5" applyFont="1" applyFill="1" applyBorder="1" applyAlignment="1">
      <alignment horizontal="center" vertical="top" wrapText="1"/>
    </xf>
    <xf numFmtId="0" fontId="31" fillId="3" borderId="17" xfId="5" applyFont="1" applyFill="1" applyBorder="1" applyAlignment="1">
      <alignment horizontal="center" vertical="top" wrapText="1"/>
    </xf>
    <xf numFmtId="0" fontId="31" fillId="3" borderId="14" xfId="5" applyFont="1" applyFill="1" applyBorder="1" applyAlignment="1">
      <alignment horizontal="center" vertical="top" wrapText="1"/>
    </xf>
    <xf numFmtId="0" fontId="32" fillId="3" borderId="15" xfId="5" applyFont="1" applyFill="1" applyBorder="1" applyAlignment="1">
      <alignment horizontal="center" vertical="center" wrapText="1"/>
    </xf>
    <xf numFmtId="0" fontId="28" fillId="3" borderId="17" xfId="5" applyFill="1" applyBorder="1" applyAlignment="1">
      <alignment horizontal="center" vertical="center" wrapText="1"/>
    </xf>
    <xf numFmtId="0" fontId="28" fillId="3" borderId="14" xfId="5" applyFill="1" applyBorder="1" applyAlignment="1">
      <alignment horizontal="center" vertical="center" wrapText="1"/>
    </xf>
    <xf numFmtId="0" fontId="32" fillId="5" borderId="15" xfId="5" applyFont="1" applyFill="1" applyBorder="1" applyAlignment="1">
      <alignment horizontal="center" vertical="center" wrapText="1"/>
    </xf>
    <xf numFmtId="0" fontId="28" fillId="5" borderId="17" xfId="5" applyFill="1" applyBorder="1" applyAlignment="1">
      <alignment horizontal="center" vertical="center" wrapText="1"/>
    </xf>
    <xf numFmtId="0" fontId="28" fillId="5" borderId="14" xfId="5" applyFill="1" applyBorder="1" applyAlignment="1">
      <alignment horizontal="center" vertical="center" wrapText="1"/>
    </xf>
    <xf numFmtId="0" fontId="30" fillId="3" borderId="0" xfId="0" applyFont="1" applyFill="1" applyAlignment="1">
      <alignment wrapText="1"/>
    </xf>
    <xf numFmtId="0" fontId="51" fillId="3" borderId="0" xfId="0" applyFont="1" applyFill="1" applyAlignment="1">
      <alignment wrapText="1"/>
    </xf>
    <xf numFmtId="0" fontId="31" fillId="3" borderId="1" xfId="5" applyFont="1" applyFill="1" applyBorder="1" applyAlignment="1" applyProtection="1">
      <alignment horizontal="center" vertical="center" wrapText="1"/>
      <protection locked="0"/>
    </xf>
    <xf numFmtId="0" fontId="31" fillId="3" borderId="10" xfId="5" applyFont="1" applyFill="1" applyBorder="1" applyAlignment="1" applyProtection="1">
      <alignment horizontal="center" vertical="center" wrapText="1"/>
      <protection locked="0"/>
    </xf>
  </cellXfs>
  <cellStyles count="32698">
    <cellStyle name="concreteStyle.2" xfId="32687" xr:uid="{00000000-0005-0000-0000-000000000000}"/>
    <cellStyle name="concreteStyle.3" xfId="32684" xr:uid="{00000000-0005-0000-0000-000001000000}"/>
    <cellStyle name="concreteStyle.4" xfId="32686" xr:uid="{00000000-0005-0000-0000-000002000000}"/>
    <cellStyle name="concreteStyle.5" xfId="32685" xr:uid="{00000000-0005-0000-0000-000003000000}"/>
    <cellStyle name="Euro" xfId="1" xr:uid="{00000000-0005-0000-0000-000004000000}"/>
    <cellStyle name="Hyperlink 2" xfId="10" xr:uid="{00000000-0005-0000-0000-000005000000}"/>
    <cellStyle name="Hyperlink 2 2" xfId="11" xr:uid="{00000000-0005-0000-0000-000006000000}"/>
    <cellStyle name="Hyperlink 3" xfId="14014" xr:uid="{00000000-0005-0000-0000-000007000000}"/>
    <cellStyle name="Komma 2" xfId="7" xr:uid="{00000000-0005-0000-0000-000008000000}"/>
    <cellStyle name="Neutraal 2" xfId="111" xr:uid="{00000000-0005-0000-0000-000009000000}"/>
    <cellStyle name="Normal 2" xfId="793" xr:uid="{00000000-0005-0000-0000-00000A000000}"/>
    <cellStyle name="Normal 2 2" xfId="2350" xr:uid="{00000000-0005-0000-0000-00000B000000}"/>
    <cellStyle name="Normal 2 2 2" xfId="4681" xr:uid="{00000000-0005-0000-0000-00000C000000}"/>
    <cellStyle name="Normal 2 2 2 2" xfId="9348" xr:uid="{00000000-0005-0000-0000-00000D000000}"/>
    <cellStyle name="Normal 2 2 2 2 2" xfId="18684" xr:uid="{00000000-0005-0000-0000-00000E000000}"/>
    <cellStyle name="Normal 2 2 2 3" xfId="9353" xr:uid="{00000000-0005-0000-0000-00000F000000}"/>
    <cellStyle name="Normal 2 2 2 3 2" xfId="18685" xr:uid="{00000000-0005-0000-0000-000010000000}"/>
    <cellStyle name="Normal 2 2 2 4" xfId="14021" xr:uid="{00000000-0005-0000-0000-000011000000}"/>
    <cellStyle name="Normal 2 2 2 5" xfId="18683" xr:uid="{00000000-0005-0000-0000-000012000000}"/>
    <cellStyle name="Normal 2 2 3" xfId="7017" xr:uid="{00000000-0005-0000-0000-000013000000}"/>
    <cellStyle name="Normal 2 2 3 2" xfId="18686" xr:uid="{00000000-0005-0000-0000-000014000000}"/>
    <cellStyle name="Normal 2 2 4" xfId="9352" xr:uid="{00000000-0005-0000-0000-000015000000}"/>
    <cellStyle name="Normal 2 2 4 2" xfId="18687" xr:uid="{00000000-0005-0000-0000-000016000000}"/>
    <cellStyle name="Normal 2 2 5" xfId="14020" xr:uid="{00000000-0005-0000-0000-000017000000}"/>
    <cellStyle name="Normal 2 2 6" xfId="18682" xr:uid="{00000000-0005-0000-0000-000018000000}"/>
    <cellStyle name="Normal 2 3" xfId="1573" xr:uid="{00000000-0005-0000-0000-000019000000}"/>
    <cellStyle name="Normal 2 3 2" xfId="3904" xr:uid="{00000000-0005-0000-0000-00001A000000}"/>
    <cellStyle name="Normal 2 3 2 2" xfId="8571" xr:uid="{00000000-0005-0000-0000-00001B000000}"/>
    <cellStyle name="Normal 2 3 2 2 2" xfId="18690" xr:uid="{00000000-0005-0000-0000-00001C000000}"/>
    <cellStyle name="Normal 2 3 2 3" xfId="9355" xr:uid="{00000000-0005-0000-0000-00001D000000}"/>
    <cellStyle name="Normal 2 3 2 3 2" xfId="18691" xr:uid="{00000000-0005-0000-0000-00001E000000}"/>
    <cellStyle name="Normal 2 3 2 4" xfId="14023" xr:uid="{00000000-0005-0000-0000-00001F000000}"/>
    <cellStyle name="Normal 2 3 2 5" xfId="18689" xr:uid="{00000000-0005-0000-0000-000020000000}"/>
    <cellStyle name="Normal 2 3 3" xfId="6240" xr:uid="{00000000-0005-0000-0000-000021000000}"/>
    <cellStyle name="Normal 2 3 3 2" xfId="18692" xr:uid="{00000000-0005-0000-0000-000022000000}"/>
    <cellStyle name="Normal 2 3 4" xfId="9354" xr:uid="{00000000-0005-0000-0000-000023000000}"/>
    <cellStyle name="Normal 2 3 4 2" xfId="18693" xr:uid="{00000000-0005-0000-0000-000024000000}"/>
    <cellStyle name="Normal 2 3 5" xfId="14022" xr:uid="{00000000-0005-0000-0000-000025000000}"/>
    <cellStyle name="Normal 2 3 6" xfId="18688" xr:uid="{00000000-0005-0000-0000-000026000000}"/>
    <cellStyle name="Normal 2 4" xfId="3127" xr:uid="{00000000-0005-0000-0000-000027000000}"/>
    <cellStyle name="Normal 2 4 2" xfId="7794" xr:uid="{00000000-0005-0000-0000-000028000000}"/>
    <cellStyle name="Normal 2 4 2 2" xfId="18695" xr:uid="{00000000-0005-0000-0000-000029000000}"/>
    <cellStyle name="Normal 2 4 3" xfId="9356" xr:uid="{00000000-0005-0000-0000-00002A000000}"/>
    <cellStyle name="Normal 2 4 3 2" xfId="18696" xr:uid="{00000000-0005-0000-0000-00002B000000}"/>
    <cellStyle name="Normal 2 4 4" xfId="14024" xr:uid="{00000000-0005-0000-0000-00002C000000}"/>
    <cellStyle name="Normal 2 4 5" xfId="18694" xr:uid="{00000000-0005-0000-0000-00002D000000}"/>
    <cellStyle name="Normal 2 5" xfId="5463" xr:uid="{00000000-0005-0000-0000-00002E000000}"/>
    <cellStyle name="Normal 2 5 2" xfId="18697" xr:uid="{00000000-0005-0000-0000-00002F000000}"/>
    <cellStyle name="Normal 2 6" xfId="9351" xr:uid="{00000000-0005-0000-0000-000030000000}"/>
    <cellStyle name="Normal 2 6 2" xfId="18698" xr:uid="{00000000-0005-0000-0000-000031000000}"/>
    <cellStyle name="Normal 2 7" xfId="14019" xr:uid="{00000000-0005-0000-0000-000032000000}"/>
    <cellStyle name="Normal 2 8" xfId="18681" xr:uid="{00000000-0005-0000-0000-000033000000}"/>
    <cellStyle name="Procent" xfId="32679" builtinId="5"/>
    <cellStyle name="Procent 2" xfId="3" xr:uid="{00000000-0005-0000-0000-000035000000}"/>
    <cellStyle name="Procent 4" xfId="32681" xr:uid="{00000000-0005-0000-0000-000036000000}"/>
    <cellStyle name="Procent 5" xfId="32682" xr:uid="{00000000-0005-0000-0000-000037000000}"/>
    <cellStyle name="RowInformation" xfId="32688" xr:uid="{00000000-0005-0000-0000-000038000000}"/>
    <cellStyle name="Standaard" xfId="0" builtinId="0"/>
    <cellStyle name="Standaard 10" xfId="796" xr:uid="{00000000-0005-0000-0000-00003A000000}"/>
    <cellStyle name="Standaard 11" xfId="4683" xr:uid="{00000000-0005-0000-0000-00003B000000}"/>
    <cellStyle name="Standaard 11 2" xfId="4782" xr:uid="{00000000-0005-0000-0000-00003C000000}"/>
    <cellStyle name="Standaard 11 3" xfId="18699" xr:uid="{00000000-0005-0000-0000-00003D000000}"/>
    <cellStyle name="Standaard 11 4" xfId="32678" xr:uid="{00000000-0005-0000-0000-00003E000000}"/>
    <cellStyle name="Standaard 11 5" xfId="32680" xr:uid="{00000000-0005-0000-0000-00003F000000}"/>
    <cellStyle name="Standaard 12" xfId="4684" xr:uid="{00000000-0005-0000-0000-000040000000}"/>
    <cellStyle name="Standaard 12 2" xfId="18700" xr:uid="{00000000-0005-0000-0000-000041000000}"/>
    <cellStyle name="Standaard 13" xfId="14016" xr:uid="{00000000-0005-0000-0000-000042000000}"/>
    <cellStyle name="Standaard 13 2" xfId="18701" xr:uid="{00000000-0005-0000-0000-000043000000}"/>
    <cellStyle name="Standaard 14" xfId="32677" xr:uid="{00000000-0005-0000-0000-000044000000}"/>
    <cellStyle name="Standaard 14 2" xfId="32689" xr:uid="{00000000-0005-0000-0000-000045000000}"/>
    <cellStyle name="Standaard 14 2 2" xfId="32690" xr:uid="{00000000-0005-0000-0000-000046000000}"/>
    <cellStyle name="Standaard 14 2 2 2" xfId="32695" xr:uid="{515F77D8-2748-4309-A61D-19F881AF687A}"/>
    <cellStyle name="Standaard 14 2 3" xfId="32691" xr:uid="{00000000-0005-0000-0000-000047000000}"/>
    <cellStyle name="Standaard 14 2 3 2" xfId="32694" xr:uid="{9E0794B1-2345-4E70-A7DC-908142F75DE6}"/>
    <cellStyle name="Standaard 14 2 4" xfId="32693" xr:uid="{C7CCB932-5545-441B-9D18-9393955AC642}"/>
    <cellStyle name="Standaard 15" xfId="32683" xr:uid="{00000000-0005-0000-0000-000048000000}"/>
    <cellStyle name="Standaard 16" xfId="32692" xr:uid="{00000000-0005-0000-0000-000049000000}"/>
    <cellStyle name="Standaard 17" xfId="32696" xr:uid="{FCABEA91-38C5-48F4-8D4F-030FA43F6E76}"/>
    <cellStyle name="Standaard 17 2" xfId="32697" xr:uid="{EC625351-A7B8-4955-BC23-27FCD28A17B9}"/>
    <cellStyle name="Standaard 2" xfId="2" xr:uid="{00000000-0005-0000-0000-00004A000000}"/>
    <cellStyle name="Standaard 2 2" xfId="5" xr:uid="{00000000-0005-0000-0000-00004B000000}"/>
    <cellStyle name="Standaard 2_5.7" xfId="402" xr:uid="{00000000-0005-0000-0000-00004C000000}"/>
    <cellStyle name="Standaard 3" xfId="4" xr:uid="{00000000-0005-0000-0000-00004D000000}"/>
    <cellStyle name="Standaard 3 2" xfId="12" xr:uid="{00000000-0005-0000-0000-00004E000000}"/>
    <cellStyle name="Standaard 3 3" xfId="9" xr:uid="{00000000-0005-0000-0000-00004F000000}"/>
    <cellStyle name="Standaard 4" xfId="6" xr:uid="{00000000-0005-0000-0000-000050000000}"/>
    <cellStyle name="Standaard 4 10" xfId="13" xr:uid="{00000000-0005-0000-0000-000051000000}"/>
    <cellStyle name="Standaard 4 10 10" xfId="14026" xr:uid="{00000000-0005-0000-0000-000052000000}"/>
    <cellStyle name="Standaard 4 10 11" xfId="18703" xr:uid="{00000000-0005-0000-0000-000053000000}"/>
    <cellStyle name="Standaard 4 10 2" xfId="129" xr:uid="{00000000-0005-0000-0000-000054000000}"/>
    <cellStyle name="Standaard 4 10 2 10" xfId="18704" xr:uid="{00000000-0005-0000-0000-000055000000}"/>
    <cellStyle name="Standaard 4 10 2 2" xfId="323" xr:uid="{00000000-0005-0000-0000-000056000000}"/>
    <cellStyle name="Standaard 4 10 2 2 2" xfId="714" xr:uid="{00000000-0005-0000-0000-000057000000}"/>
    <cellStyle name="Standaard 4 10 2 2 2 2" xfId="2272" xr:uid="{00000000-0005-0000-0000-000058000000}"/>
    <cellStyle name="Standaard 4 10 2 2 2 2 2" xfId="4603" xr:uid="{00000000-0005-0000-0000-000059000000}"/>
    <cellStyle name="Standaard 4 10 2 2 2 2 2 2" xfId="9270" xr:uid="{00000000-0005-0000-0000-00005A000000}"/>
    <cellStyle name="Standaard 4 10 2 2 2 2 2 2 2" xfId="18709" xr:uid="{00000000-0005-0000-0000-00005B000000}"/>
    <cellStyle name="Standaard 4 10 2 2 2 2 2 3" xfId="9363" xr:uid="{00000000-0005-0000-0000-00005C000000}"/>
    <cellStyle name="Standaard 4 10 2 2 2 2 2 3 2" xfId="18710" xr:uid="{00000000-0005-0000-0000-00005D000000}"/>
    <cellStyle name="Standaard 4 10 2 2 2 2 2 4" xfId="14031" xr:uid="{00000000-0005-0000-0000-00005E000000}"/>
    <cellStyle name="Standaard 4 10 2 2 2 2 2 5" xfId="18708" xr:uid="{00000000-0005-0000-0000-00005F000000}"/>
    <cellStyle name="Standaard 4 10 2 2 2 2 3" xfId="6939" xr:uid="{00000000-0005-0000-0000-000060000000}"/>
    <cellStyle name="Standaard 4 10 2 2 2 2 3 2" xfId="18711" xr:uid="{00000000-0005-0000-0000-000061000000}"/>
    <cellStyle name="Standaard 4 10 2 2 2 2 4" xfId="9362" xr:uid="{00000000-0005-0000-0000-000062000000}"/>
    <cellStyle name="Standaard 4 10 2 2 2 2 4 2" xfId="18712" xr:uid="{00000000-0005-0000-0000-000063000000}"/>
    <cellStyle name="Standaard 4 10 2 2 2 2 5" xfId="14030" xr:uid="{00000000-0005-0000-0000-000064000000}"/>
    <cellStyle name="Standaard 4 10 2 2 2 2 6" xfId="18707" xr:uid="{00000000-0005-0000-0000-000065000000}"/>
    <cellStyle name="Standaard 4 10 2 2 2 3" xfId="1495" xr:uid="{00000000-0005-0000-0000-000066000000}"/>
    <cellStyle name="Standaard 4 10 2 2 2 3 2" xfId="3826" xr:uid="{00000000-0005-0000-0000-000067000000}"/>
    <cellStyle name="Standaard 4 10 2 2 2 3 2 2" xfId="8493" xr:uid="{00000000-0005-0000-0000-000068000000}"/>
    <cellStyle name="Standaard 4 10 2 2 2 3 2 2 2" xfId="18715" xr:uid="{00000000-0005-0000-0000-000069000000}"/>
    <cellStyle name="Standaard 4 10 2 2 2 3 2 3" xfId="9365" xr:uid="{00000000-0005-0000-0000-00006A000000}"/>
    <cellStyle name="Standaard 4 10 2 2 2 3 2 3 2" xfId="18716" xr:uid="{00000000-0005-0000-0000-00006B000000}"/>
    <cellStyle name="Standaard 4 10 2 2 2 3 2 4" xfId="14033" xr:uid="{00000000-0005-0000-0000-00006C000000}"/>
    <cellStyle name="Standaard 4 10 2 2 2 3 2 5" xfId="18714" xr:uid="{00000000-0005-0000-0000-00006D000000}"/>
    <cellStyle name="Standaard 4 10 2 2 2 3 3" xfId="6162" xr:uid="{00000000-0005-0000-0000-00006E000000}"/>
    <cellStyle name="Standaard 4 10 2 2 2 3 3 2" xfId="18717" xr:uid="{00000000-0005-0000-0000-00006F000000}"/>
    <cellStyle name="Standaard 4 10 2 2 2 3 4" xfId="9364" xr:uid="{00000000-0005-0000-0000-000070000000}"/>
    <cellStyle name="Standaard 4 10 2 2 2 3 4 2" xfId="18718" xr:uid="{00000000-0005-0000-0000-000071000000}"/>
    <cellStyle name="Standaard 4 10 2 2 2 3 5" xfId="14032" xr:uid="{00000000-0005-0000-0000-000072000000}"/>
    <cellStyle name="Standaard 4 10 2 2 2 3 6" xfId="18713" xr:uid="{00000000-0005-0000-0000-000073000000}"/>
    <cellStyle name="Standaard 4 10 2 2 2 4" xfId="3049" xr:uid="{00000000-0005-0000-0000-000074000000}"/>
    <cellStyle name="Standaard 4 10 2 2 2 4 2" xfId="7716" xr:uid="{00000000-0005-0000-0000-000075000000}"/>
    <cellStyle name="Standaard 4 10 2 2 2 4 2 2" xfId="18720" xr:uid="{00000000-0005-0000-0000-000076000000}"/>
    <cellStyle name="Standaard 4 10 2 2 2 4 3" xfId="9366" xr:uid="{00000000-0005-0000-0000-000077000000}"/>
    <cellStyle name="Standaard 4 10 2 2 2 4 3 2" xfId="18721" xr:uid="{00000000-0005-0000-0000-000078000000}"/>
    <cellStyle name="Standaard 4 10 2 2 2 4 4" xfId="14034" xr:uid="{00000000-0005-0000-0000-000079000000}"/>
    <cellStyle name="Standaard 4 10 2 2 2 4 5" xfId="18719" xr:uid="{00000000-0005-0000-0000-00007A000000}"/>
    <cellStyle name="Standaard 4 10 2 2 2 5" xfId="5385" xr:uid="{00000000-0005-0000-0000-00007B000000}"/>
    <cellStyle name="Standaard 4 10 2 2 2 5 2" xfId="18722" xr:uid="{00000000-0005-0000-0000-00007C000000}"/>
    <cellStyle name="Standaard 4 10 2 2 2 6" xfId="9361" xr:uid="{00000000-0005-0000-0000-00007D000000}"/>
    <cellStyle name="Standaard 4 10 2 2 2 6 2" xfId="18723" xr:uid="{00000000-0005-0000-0000-00007E000000}"/>
    <cellStyle name="Standaard 4 10 2 2 2 7" xfId="14029" xr:uid="{00000000-0005-0000-0000-00007F000000}"/>
    <cellStyle name="Standaard 4 10 2 2 2 8" xfId="18706" xr:uid="{00000000-0005-0000-0000-000080000000}"/>
    <cellStyle name="Standaard 4 10 2 2 3" xfId="1884" xr:uid="{00000000-0005-0000-0000-000081000000}"/>
    <cellStyle name="Standaard 4 10 2 2 3 2" xfId="4215" xr:uid="{00000000-0005-0000-0000-000082000000}"/>
    <cellStyle name="Standaard 4 10 2 2 3 2 2" xfId="8882" xr:uid="{00000000-0005-0000-0000-000083000000}"/>
    <cellStyle name="Standaard 4 10 2 2 3 2 2 2" xfId="18726" xr:uid="{00000000-0005-0000-0000-000084000000}"/>
    <cellStyle name="Standaard 4 10 2 2 3 2 3" xfId="9368" xr:uid="{00000000-0005-0000-0000-000085000000}"/>
    <cellStyle name="Standaard 4 10 2 2 3 2 3 2" xfId="18727" xr:uid="{00000000-0005-0000-0000-000086000000}"/>
    <cellStyle name="Standaard 4 10 2 2 3 2 4" xfId="14036" xr:uid="{00000000-0005-0000-0000-000087000000}"/>
    <cellStyle name="Standaard 4 10 2 2 3 2 5" xfId="18725" xr:uid="{00000000-0005-0000-0000-000088000000}"/>
    <cellStyle name="Standaard 4 10 2 2 3 3" xfId="6551" xr:uid="{00000000-0005-0000-0000-000089000000}"/>
    <cellStyle name="Standaard 4 10 2 2 3 3 2" xfId="18728" xr:uid="{00000000-0005-0000-0000-00008A000000}"/>
    <cellStyle name="Standaard 4 10 2 2 3 4" xfId="9367" xr:uid="{00000000-0005-0000-0000-00008B000000}"/>
    <cellStyle name="Standaard 4 10 2 2 3 4 2" xfId="18729" xr:uid="{00000000-0005-0000-0000-00008C000000}"/>
    <cellStyle name="Standaard 4 10 2 2 3 5" xfId="14035" xr:uid="{00000000-0005-0000-0000-00008D000000}"/>
    <cellStyle name="Standaard 4 10 2 2 3 6" xfId="18724" xr:uid="{00000000-0005-0000-0000-00008E000000}"/>
    <cellStyle name="Standaard 4 10 2 2 4" xfId="1107" xr:uid="{00000000-0005-0000-0000-00008F000000}"/>
    <cellStyle name="Standaard 4 10 2 2 4 2" xfId="3438" xr:uid="{00000000-0005-0000-0000-000090000000}"/>
    <cellStyle name="Standaard 4 10 2 2 4 2 2" xfId="8105" xr:uid="{00000000-0005-0000-0000-000091000000}"/>
    <cellStyle name="Standaard 4 10 2 2 4 2 2 2" xfId="18732" xr:uid="{00000000-0005-0000-0000-000092000000}"/>
    <cellStyle name="Standaard 4 10 2 2 4 2 3" xfId="9370" xr:uid="{00000000-0005-0000-0000-000093000000}"/>
    <cellStyle name="Standaard 4 10 2 2 4 2 3 2" xfId="18733" xr:uid="{00000000-0005-0000-0000-000094000000}"/>
    <cellStyle name="Standaard 4 10 2 2 4 2 4" xfId="14038" xr:uid="{00000000-0005-0000-0000-000095000000}"/>
    <cellStyle name="Standaard 4 10 2 2 4 2 5" xfId="18731" xr:uid="{00000000-0005-0000-0000-000096000000}"/>
    <cellStyle name="Standaard 4 10 2 2 4 3" xfId="5774" xr:uid="{00000000-0005-0000-0000-000097000000}"/>
    <cellStyle name="Standaard 4 10 2 2 4 3 2" xfId="18734" xr:uid="{00000000-0005-0000-0000-000098000000}"/>
    <cellStyle name="Standaard 4 10 2 2 4 4" xfId="9369" xr:uid="{00000000-0005-0000-0000-000099000000}"/>
    <cellStyle name="Standaard 4 10 2 2 4 4 2" xfId="18735" xr:uid="{00000000-0005-0000-0000-00009A000000}"/>
    <cellStyle name="Standaard 4 10 2 2 4 5" xfId="14037" xr:uid="{00000000-0005-0000-0000-00009B000000}"/>
    <cellStyle name="Standaard 4 10 2 2 4 6" xfId="18730" xr:uid="{00000000-0005-0000-0000-00009C000000}"/>
    <cellStyle name="Standaard 4 10 2 2 5" xfId="2661" xr:uid="{00000000-0005-0000-0000-00009D000000}"/>
    <cellStyle name="Standaard 4 10 2 2 5 2" xfId="7328" xr:uid="{00000000-0005-0000-0000-00009E000000}"/>
    <cellStyle name="Standaard 4 10 2 2 5 2 2" xfId="18737" xr:uid="{00000000-0005-0000-0000-00009F000000}"/>
    <cellStyle name="Standaard 4 10 2 2 5 3" xfId="9371" xr:uid="{00000000-0005-0000-0000-0000A0000000}"/>
    <cellStyle name="Standaard 4 10 2 2 5 3 2" xfId="18738" xr:uid="{00000000-0005-0000-0000-0000A1000000}"/>
    <cellStyle name="Standaard 4 10 2 2 5 4" xfId="14039" xr:uid="{00000000-0005-0000-0000-0000A2000000}"/>
    <cellStyle name="Standaard 4 10 2 2 5 5" xfId="18736" xr:uid="{00000000-0005-0000-0000-0000A3000000}"/>
    <cellStyle name="Standaard 4 10 2 2 6" xfId="4997" xr:uid="{00000000-0005-0000-0000-0000A4000000}"/>
    <cellStyle name="Standaard 4 10 2 2 6 2" xfId="18739" xr:uid="{00000000-0005-0000-0000-0000A5000000}"/>
    <cellStyle name="Standaard 4 10 2 2 7" xfId="9360" xr:uid="{00000000-0005-0000-0000-0000A6000000}"/>
    <cellStyle name="Standaard 4 10 2 2 7 2" xfId="18740" xr:uid="{00000000-0005-0000-0000-0000A7000000}"/>
    <cellStyle name="Standaard 4 10 2 2 8" xfId="14028" xr:uid="{00000000-0005-0000-0000-0000A8000000}"/>
    <cellStyle name="Standaard 4 10 2 2 9" xfId="18705" xr:uid="{00000000-0005-0000-0000-0000A9000000}"/>
    <cellStyle name="Standaard 4 10 2 3" xfId="520" xr:uid="{00000000-0005-0000-0000-0000AA000000}"/>
    <cellStyle name="Standaard 4 10 2 3 2" xfId="2078" xr:uid="{00000000-0005-0000-0000-0000AB000000}"/>
    <cellStyle name="Standaard 4 10 2 3 2 2" xfId="4409" xr:uid="{00000000-0005-0000-0000-0000AC000000}"/>
    <cellStyle name="Standaard 4 10 2 3 2 2 2" xfId="9076" xr:uid="{00000000-0005-0000-0000-0000AD000000}"/>
    <cellStyle name="Standaard 4 10 2 3 2 2 2 2" xfId="18744" xr:uid="{00000000-0005-0000-0000-0000AE000000}"/>
    <cellStyle name="Standaard 4 10 2 3 2 2 3" xfId="9374" xr:uid="{00000000-0005-0000-0000-0000AF000000}"/>
    <cellStyle name="Standaard 4 10 2 3 2 2 3 2" xfId="18745" xr:uid="{00000000-0005-0000-0000-0000B0000000}"/>
    <cellStyle name="Standaard 4 10 2 3 2 2 4" xfId="14042" xr:uid="{00000000-0005-0000-0000-0000B1000000}"/>
    <cellStyle name="Standaard 4 10 2 3 2 2 5" xfId="18743" xr:uid="{00000000-0005-0000-0000-0000B2000000}"/>
    <cellStyle name="Standaard 4 10 2 3 2 3" xfId="6745" xr:uid="{00000000-0005-0000-0000-0000B3000000}"/>
    <cellStyle name="Standaard 4 10 2 3 2 3 2" xfId="18746" xr:uid="{00000000-0005-0000-0000-0000B4000000}"/>
    <cellStyle name="Standaard 4 10 2 3 2 4" xfId="9373" xr:uid="{00000000-0005-0000-0000-0000B5000000}"/>
    <cellStyle name="Standaard 4 10 2 3 2 4 2" xfId="18747" xr:uid="{00000000-0005-0000-0000-0000B6000000}"/>
    <cellStyle name="Standaard 4 10 2 3 2 5" xfId="14041" xr:uid="{00000000-0005-0000-0000-0000B7000000}"/>
    <cellStyle name="Standaard 4 10 2 3 2 6" xfId="18742" xr:uid="{00000000-0005-0000-0000-0000B8000000}"/>
    <cellStyle name="Standaard 4 10 2 3 3" xfId="1301" xr:uid="{00000000-0005-0000-0000-0000B9000000}"/>
    <cellStyle name="Standaard 4 10 2 3 3 2" xfId="3632" xr:uid="{00000000-0005-0000-0000-0000BA000000}"/>
    <cellStyle name="Standaard 4 10 2 3 3 2 2" xfId="8299" xr:uid="{00000000-0005-0000-0000-0000BB000000}"/>
    <cellStyle name="Standaard 4 10 2 3 3 2 2 2" xfId="18750" xr:uid="{00000000-0005-0000-0000-0000BC000000}"/>
    <cellStyle name="Standaard 4 10 2 3 3 2 3" xfId="9376" xr:uid="{00000000-0005-0000-0000-0000BD000000}"/>
    <cellStyle name="Standaard 4 10 2 3 3 2 3 2" xfId="18751" xr:uid="{00000000-0005-0000-0000-0000BE000000}"/>
    <cellStyle name="Standaard 4 10 2 3 3 2 4" xfId="14044" xr:uid="{00000000-0005-0000-0000-0000BF000000}"/>
    <cellStyle name="Standaard 4 10 2 3 3 2 5" xfId="18749" xr:uid="{00000000-0005-0000-0000-0000C0000000}"/>
    <cellStyle name="Standaard 4 10 2 3 3 3" xfId="5968" xr:uid="{00000000-0005-0000-0000-0000C1000000}"/>
    <cellStyle name="Standaard 4 10 2 3 3 3 2" xfId="18752" xr:uid="{00000000-0005-0000-0000-0000C2000000}"/>
    <cellStyle name="Standaard 4 10 2 3 3 4" xfId="9375" xr:uid="{00000000-0005-0000-0000-0000C3000000}"/>
    <cellStyle name="Standaard 4 10 2 3 3 4 2" xfId="18753" xr:uid="{00000000-0005-0000-0000-0000C4000000}"/>
    <cellStyle name="Standaard 4 10 2 3 3 5" xfId="14043" xr:uid="{00000000-0005-0000-0000-0000C5000000}"/>
    <cellStyle name="Standaard 4 10 2 3 3 6" xfId="18748" xr:uid="{00000000-0005-0000-0000-0000C6000000}"/>
    <cellStyle name="Standaard 4 10 2 3 4" xfId="2855" xr:uid="{00000000-0005-0000-0000-0000C7000000}"/>
    <cellStyle name="Standaard 4 10 2 3 4 2" xfId="7522" xr:uid="{00000000-0005-0000-0000-0000C8000000}"/>
    <cellStyle name="Standaard 4 10 2 3 4 2 2" xfId="18755" xr:uid="{00000000-0005-0000-0000-0000C9000000}"/>
    <cellStyle name="Standaard 4 10 2 3 4 3" xfId="9377" xr:uid="{00000000-0005-0000-0000-0000CA000000}"/>
    <cellStyle name="Standaard 4 10 2 3 4 3 2" xfId="18756" xr:uid="{00000000-0005-0000-0000-0000CB000000}"/>
    <cellStyle name="Standaard 4 10 2 3 4 4" xfId="14045" xr:uid="{00000000-0005-0000-0000-0000CC000000}"/>
    <cellStyle name="Standaard 4 10 2 3 4 5" xfId="18754" xr:uid="{00000000-0005-0000-0000-0000CD000000}"/>
    <cellStyle name="Standaard 4 10 2 3 5" xfId="5191" xr:uid="{00000000-0005-0000-0000-0000CE000000}"/>
    <cellStyle name="Standaard 4 10 2 3 5 2" xfId="18757" xr:uid="{00000000-0005-0000-0000-0000CF000000}"/>
    <cellStyle name="Standaard 4 10 2 3 6" xfId="9372" xr:uid="{00000000-0005-0000-0000-0000D0000000}"/>
    <cellStyle name="Standaard 4 10 2 3 6 2" xfId="18758" xr:uid="{00000000-0005-0000-0000-0000D1000000}"/>
    <cellStyle name="Standaard 4 10 2 3 7" xfId="14040" xr:uid="{00000000-0005-0000-0000-0000D2000000}"/>
    <cellStyle name="Standaard 4 10 2 3 8" xfId="18741" xr:uid="{00000000-0005-0000-0000-0000D3000000}"/>
    <cellStyle name="Standaard 4 10 2 4" xfId="1690" xr:uid="{00000000-0005-0000-0000-0000D4000000}"/>
    <cellStyle name="Standaard 4 10 2 4 2" xfId="4021" xr:uid="{00000000-0005-0000-0000-0000D5000000}"/>
    <cellStyle name="Standaard 4 10 2 4 2 2" xfId="8688" xr:uid="{00000000-0005-0000-0000-0000D6000000}"/>
    <cellStyle name="Standaard 4 10 2 4 2 2 2" xfId="18761" xr:uid="{00000000-0005-0000-0000-0000D7000000}"/>
    <cellStyle name="Standaard 4 10 2 4 2 3" xfId="9379" xr:uid="{00000000-0005-0000-0000-0000D8000000}"/>
    <cellStyle name="Standaard 4 10 2 4 2 3 2" xfId="18762" xr:uid="{00000000-0005-0000-0000-0000D9000000}"/>
    <cellStyle name="Standaard 4 10 2 4 2 4" xfId="14047" xr:uid="{00000000-0005-0000-0000-0000DA000000}"/>
    <cellStyle name="Standaard 4 10 2 4 2 5" xfId="18760" xr:uid="{00000000-0005-0000-0000-0000DB000000}"/>
    <cellStyle name="Standaard 4 10 2 4 3" xfId="6357" xr:uid="{00000000-0005-0000-0000-0000DC000000}"/>
    <cellStyle name="Standaard 4 10 2 4 3 2" xfId="18763" xr:uid="{00000000-0005-0000-0000-0000DD000000}"/>
    <cellStyle name="Standaard 4 10 2 4 4" xfId="9378" xr:uid="{00000000-0005-0000-0000-0000DE000000}"/>
    <cellStyle name="Standaard 4 10 2 4 4 2" xfId="18764" xr:uid="{00000000-0005-0000-0000-0000DF000000}"/>
    <cellStyle name="Standaard 4 10 2 4 5" xfId="14046" xr:uid="{00000000-0005-0000-0000-0000E0000000}"/>
    <cellStyle name="Standaard 4 10 2 4 6" xfId="18759" xr:uid="{00000000-0005-0000-0000-0000E1000000}"/>
    <cellStyle name="Standaard 4 10 2 5" xfId="913" xr:uid="{00000000-0005-0000-0000-0000E2000000}"/>
    <cellStyle name="Standaard 4 10 2 5 2" xfId="3244" xr:uid="{00000000-0005-0000-0000-0000E3000000}"/>
    <cellStyle name="Standaard 4 10 2 5 2 2" xfId="7911" xr:uid="{00000000-0005-0000-0000-0000E4000000}"/>
    <cellStyle name="Standaard 4 10 2 5 2 2 2" xfId="18767" xr:uid="{00000000-0005-0000-0000-0000E5000000}"/>
    <cellStyle name="Standaard 4 10 2 5 2 3" xfId="9381" xr:uid="{00000000-0005-0000-0000-0000E6000000}"/>
    <cellStyle name="Standaard 4 10 2 5 2 3 2" xfId="18768" xr:uid="{00000000-0005-0000-0000-0000E7000000}"/>
    <cellStyle name="Standaard 4 10 2 5 2 4" xfId="14049" xr:uid="{00000000-0005-0000-0000-0000E8000000}"/>
    <cellStyle name="Standaard 4 10 2 5 2 5" xfId="18766" xr:uid="{00000000-0005-0000-0000-0000E9000000}"/>
    <cellStyle name="Standaard 4 10 2 5 3" xfId="5580" xr:uid="{00000000-0005-0000-0000-0000EA000000}"/>
    <cellStyle name="Standaard 4 10 2 5 3 2" xfId="18769" xr:uid="{00000000-0005-0000-0000-0000EB000000}"/>
    <cellStyle name="Standaard 4 10 2 5 4" xfId="9380" xr:uid="{00000000-0005-0000-0000-0000EC000000}"/>
    <cellStyle name="Standaard 4 10 2 5 4 2" xfId="18770" xr:uid="{00000000-0005-0000-0000-0000ED000000}"/>
    <cellStyle name="Standaard 4 10 2 5 5" xfId="14048" xr:uid="{00000000-0005-0000-0000-0000EE000000}"/>
    <cellStyle name="Standaard 4 10 2 5 6" xfId="18765" xr:uid="{00000000-0005-0000-0000-0000EF000000}"/>
    <cellStyle name="Standaard 4 10 2 6" xfId="2467" xr:uid="{00000000-0005-0000-0000-0000F0000000}"/>
    <cellStyle name="Standaard 4 10 2 6 2" xfId="7134" xr:uid="{00000000-0005-0000-0000-0000F1000000}"/>
    <cellStyle name="Standaard 4 10 2 6 2 2" xfId="18772" xr:uid="{00000000-0005-0000-0000-0000F2000000}"/>
    <cellStyle name="Standaard 4 10 2 6 3" xfId="9382" xr:uid="{00000000-0005-0000-0000-0000F3000000}"/>
    <cellStyle name="Standaard 4 10 2 6 3 2" xfId="18773" xr:uid="{00000000-0005-0000-0000-0000F4000000}"/>
    <cellStyle name="Standaard 4 10 2 6 4" xfId="14050" xr:uid="{00000000-0005-0000-0000-0000F5000000}"/>
    <cellStyle name="Standaard 4 10 2 6 5" xfId="18771" xr:uid="{00000000-0005-0000-0000-0000F6000000}"/>
    <cellStyle name="Standaard 4 10 2 7" xfId="4803" xr:uid="{00000000-0005-0000-0000-0000F7000000}"/>
    <cellStyle name="Standaard 4 10 2 7 2" xfId="18774" xr:uid="{00000000-0005-0000-0000-0000F8000000}"/>
    <cellStyle name="Standaard 4 10 2 8" xfId="9359" xr:uid="{00000000-0005-0000-0000-0000F9000000}"/>
    <cellStyle name="Standaard 4 10 2 8 2" xfId="18775" xr:uid="{00000000-0005-0000-0000-0000FA000000}"/>
    <cellStyle name="Standaard 4 10 2 9" xfId="14027" xr:uid="{00000000-0005-0000-0000-0000FB000000}"/>
    <cellStyle name="Standaard 4 10 3" xfId="209" xr:uid="{00000000-0005-0000-0000-0000FC000000}"/>
    <cellStyle name="Standaard 4 10 3 2" xfId="600" xr:uid="{00000000-0005-0000-0000-0000FD000000}"/>
    <cellStyle name="Standaard 4 10 3 2 2" xfId="2158" xr:uid="{00000000-0005-0000-0000-0000FE000000}"/>
    <cellStyle name="Standaard 4 10 3 2 2 2" xfId="4489" xr:uid="{00000000-0005-0000-0000-0000FF000000}"/>
    <cellStyle name="Standaard 4 10 3 2 2 2 2" xfId="9156" xr:uid="{00000000-0005-0000-0000-000000010000}"/>
    <cellStyle name="Standaard 4 10 3 2 2 2 2 2" xfId="18780" xr:uid="{00000000-0005-0000-0000-000001010000}"/>
    <cellStyle name="Standaard 4 10 3 2 2 2 3" xfId="9386" xr:uid="{00000000-0005-0000-0000-000002010000}"/>
    <cellStyle name="Standaard 4 10 3 2 2 2 3 2" xfId="18781" xr:uid="{00000000-0005-0000-0000-000003010000}"/>
    <cellStyle name="Standaard 4 10 3 2 2 2 4" xfId="14054" xr:uid="{00000000-0005-0000-0000-000004010000}"/>
    <cellStyle name="Standaard 4 10 3 2 2 2 5" xfId="18779" xr:uid="{00000000-0005-0000-0000-000005010000}"/>
    <cellStyle name="Standaard 4 10 3 2 2 3" xfId="6825" xr:uid="{00000000-0005-0000-0000-000006010000}"/>
    <cellStyle name="Standaard 4 10 3 2 2 3 2" xfId="18782" xr:uid="{00000000-0005-0000-0000-000007010000}"/>
    <cellStyle name="Standaard 4 10 3 2 2 4" xfId="9385" xr:uid="{00000000-0005-0000-0000-000008010000}"/>
    <cellStyle name="Standaard 4 10 3 2 2 4 2" xfId="18783" xr:uid="{00000000-0005-0000-0000-000009010000}"/>
    <cellStyle name="Standaard 4 10 3 2 2 5" xfId="14053" xr:uid="{00000000-0005-0000-0000-00000A010000}"/>
    <cellStyle name="Standaard 4 10 3 2 2 6" xfId="18778" xr:uid="{00000000-0005-0000-0000-00000B010000}"/>
    <cellStyle name="Standaard 4 10 3 2 3" xfId="1381" xr:uid="{00000000-0005-0000-0000-00000C010000}"/>
    <cellStyle name="Standaard 4 10 3 2 3 2" xfId="3712" xr:uid="{00000000-0005-0000-0000-00000D010000}"/>
    <cellStyle name="Standaard 4 10 3 2 3 2 2" xfId="8379" xr:uid="{00000000-0005-0000-0000-00000E010000}"/>
    <cellStyle name="Standaard 4 10 3 2 3 2 2 2" xfId="18786" xr:uid="{00000000-0005-0000-0000-00000F010000}"/>
    <cellStyle name="Standaard 4 10 3 2 3 2 3" xfId="9388" xr:uid="{00000000-0005-0000-0000-000010010000}"/>
    <cellStyle name="Standaard 4 10 3 2 3 2 3 2" xfId="18787" xr:uid="{00000000-0005-0000-0000-000011010000}"/>
    <cellStyle name="Standaard 4 10 3 2 3 2 4" xfId="14056" xr:uid="{00000000-0005-0000-0000-000012010000}"/>
    <cellStyle name="Standaard 4 10 3 2 3 2 5" xfId="18785" xr:uid="{00000000-0005-0000-0000-000013010000}"/>
    <cellStyle name="Standaard 4 10 3 2 3 3" xfId="6048" xr:uid="{00000000-0005-0000-0000-000014010000}"/>
    <cellStyle name="Standaard 4 10 3 2 3 3 2" xfId="18788" xr:uid="{00000000-0005-0000-0000-000015010000}"/>
    <cellStyle name="Standaard 4 10 3 2 3 4" xfId="9387" xr:uid="{00000000-0005-0000-0000-000016010000}"/>
    <cellStyle name="Standaard 4 10 3 2 3 4 2" xfId="18789" xr:uid="{00000000-0005-0000-0000-000017010000}"/>
    <cellStyle name="Standaard 4 10 3 2 3 5" xfId="14055" xr:uid="{00000000-0005-0000-0000-000018010000}"/>
    <cellStyle name="Standaard 4 10 3 2 3 6" xfId="18784" xr:uid="{00000000-0005-0000-0000-000019010000}"/>
    <cellStyle name="Standaard 4 10 3 2 4" xfId="2935" xr:uid="{00000000-0005-0000-0000-00001A010000}"/>
    <cellStyle name="Standaard 4 10 3 2 4 2" xfId="7602" xr:uid="{00000000-0005-0000-0000-00001B010000}"/>
    <cellStyle name="Standaard 4 10 3 2 4 2 2" xfId="18791" xr:uid="{00000000-0005-0000-0000-00001C010000}"/>
    <cellStyle name="Standaard 4 10 3 2 4 3" xfId="9389" xr:uid="{00000000-0005-0000-0000-00001D010000}"/>
    <cellStyle name="Standaard 4 10 3 2 4 3 2" xfId="18792" xr:uid="{00000000-0005-0000-0000-00001E010000}"/>
    <cellStyle name="Standaard 4 10 3 2 4 4" xfId="14057" xr:uid="{00000000-0005-0000-0000-00001F010000}"/>
    <cellStyle name="Standaard 4 10 3 2 4 5" xfId="18790" xr:uid="{00000000-0005-0000-0000-000020010000}"/>
    <cellStyle name="Standaard 4 10 3 2 5" xfId="5271" xr:uid="{00000000-0005-0000-0000-000021010000}"/>
    <cellStyle name="Standaard 4 10 3 2 5 2" xfId="18793" xr:uid="{00000000-0005-0000-0000-000022010000}"/>
    <cellStyle name="Standaard 4 10 3 2 6" xfId="9384" xr:uid="{00000000-0005-0000-0000-000023010000}"/>
    <cellStyle name="Standaard 4 10 3 2 6 2" xfId="18794" xr:uid="{00000000-0005-0000-0000-000024010000}"/>
    <cellStyle name="Standaard 4 10 3 2 7" xfId="14052" xr:uid="{00000000-0005-0000-0000-000025010000}"/>
    <cellStyle name="Standaard 4 10 3 2 8" xfId="18777" xr:uid="{00000000-0005-0000-0000-000026010000}"/>
    <cellStyle name="Standaard 4 10 3 3" xfId="1770" xr:uid="{00000000-0005-0000-0000-000027010000}"/>
    <cellStyle name="Standaard 4 10 3 3 2" xfId="4101" xr:uid="{00000000-0005-0000-0000-000028010000}"/>
    <cellStyle name="Standaard 4 10 3 3 2 2" xfId="8768" xr:uid="{00000000-0005-0000-0000-000029010000}"/>
    <cellStyle name="Standaard 4 10 3 3 2 2 2" xfId="18797" xr:uid="{00000000-0005-0000-0000-00002A010000}"/>
    <cellStyle name="Standaard 4 10 3 3 2 3" xfId="9391" xr:uid="{00000000-0005-0000-0000-00002B010000}"/>
    <cellStyle name="Standaard 4 10 3 3 2 3 2" xfId="18798" xr:uid="{00000000-0005-0000-0000-00002C010000}"/>
    <cellStyle name="Standaard 4 10 3 3 2 4" xfId="14059" xr:uid="{00000000-0005-0000-0000-00002D010000}"/>
    <cellStyle name="Standaard 4 10 3 3 2 5" xfId="18796" xr:uid="{00000000-0005-0000-0000-00002E010000}"/>
    <cellStyle name="Standaard 4 10 3 3 3" xfId="6437" xr:uid="{00000000-0005-0000-0000-00002F010000}"/>
    <cellStyle name="Standaard 4 10 3 3 3 2" xfId="18799" xr:uid="{00000000-0005-0000-0000-000030010000}"/>
    <cellStyle name="Standaard 4 10 3 3 4" xfId="9390" xr:uid="{00000000-0005-0000-0000-000031010000}"/>
    <cellStyle name="Standaard 4 10 3 3 4 2" xfId="18800" xr:uid="{00000000-0005-0000-0000-000032010000}"/>
    <cellStyle name="Standaard 4 10 3 3 5" xfId="14058" xr:uid="{00000000-0005-0000-0000-000033010000}"/>
    <cellStyle name="Standaard 4 10 3 3 6" xfId="18795" xr:uid="{00000000-0005-0000-0000-000034010000}"/>
    <cellStyle name="Standaard 4 10 3 4" xfId="993" xr:uid="{00000000-0005-0000-0000-000035010000}"/>
    <cellStyle name="Standaard 4 10 3 4 2" xfId="3324" xr:uid="{00000000-0005-0000-0000-000036010000}"/>
    <cellStyle name="Standaard 4 10 3 4 2 2" xfId="7991" xr:uid="{00000000-0005-0000-0000-000037010000}"/>
    <cellStyle name="Standaard 4 10 3 4 2 2 2" xfId="18803" xr:uid="{00000000-0005-0000-0000-000038010000}"/>
    <cellStyle name="Standaard 4 10 3 4 2 3" xfId="9393" xr:uid="{00000000-0005-0000-0000-000039010000}"/>
    <cellStyle name="Standaard 4 10 3 4 2 3 2" xfId="18804" xr:uid="{00000000-0005-0000-0000-00003A010000}"/>
    <cellStyle name="Standaard 4 10 3 4 2 4" xfId="14061" xr:uid="{00000000-0005-0000-0000-00003B010000}"/>
    <cellStyle name="Standaard 4 10 3 4 2 5" xfId="18802" xr:uid="{00000000-0005-0000-0000-00003C010000}"/>
    <cellStyle name="Standaard 4 10 3 4 3" xfId="5660" xr:uid="{00000000-0005-0000-0000-00003D010000}"/>
    <cellStyle name="Standaard 4 10 3 4 3 2" xfId="18805" xr:uid="{00000000-0005-0000-0000-00003E010000}"/>
    <cellStyle name="Standaard 4 10 3 4 4" xfId="9392" xr:uid="{00000000-0005-0000-0000-00003F010000}"/>
    <cellStyle name="Standaard 4 10 3 4 4 2" xfId="18806" xr:uid="{00000000-0005-0000-0000-000040010000}"/>
    <cellStyle name="Standaard 4 10 3 4 5" xfId="14060" xr:uid="{00000000-0005-0000-0000-000041010000}"/>
    <cellStyle name="Standaard 4 10 3 4 6" xfId="18801" xr:uid="{00000000-0005-0000-0000-000042010000}"/>
    <cellStyle name="Standaard 4 10 3 5" xfId="2547" xr:uid="{00000000-0005-0000-0000-000043010000}"/>
    <cellStyle name="Standaard 4 10 3 5 2" xfId="7214" xr:uid="{00000000-0005-0000-0000-000044010000}"/>
    <cellStyle name="Standaard 4 10 3 5 2 2" xfId="18808" xr:uid="{00000000-0005-0000-0000-000045010000}"/>
    <cellStyle name="Standaard 4 10 3 5 3" xfId="9394" xr:uid="{00000000-0005-0000-0000-000046010000}"/>
    <cellStyle name="Standaard 4 10 3 5 3 2" xfId="18809" xr:uid="{00000000-0005-0000-0000-000047010000}"/>
    <cellStyle name="Standaard 4 10 3 5 4" xfId="14062" xr:uid="{00000000-0005-0000-0000-000048010000}"/>
    <cellStyle name="Standaard 4 10 3 5 5" xfId="18807" xr:uid="{00000000-0005-0000-0000-000049010000}"/>
    <cellStyle name="Standaard 4 10 3 6" xfId="4883" xr:uid="{00000000-0005-0000-0000-00004A010000}"/>
    <cellStyle name="Standaard 4 10 3 6 2" xfId="18810" xr:uid="{00000000-0005-0000-0000-00004B010000}"/>
    <cellStyle name="Standaard 4 10 3 7" xfId="9383" xr:uid="{00000000-0005-0000-0000-00004C010000}"/>
    <cellStyle name="Standaard 4 10 3 7 2" xfId="18811" xr:uid="{00000000-0005-0000-0000-00004D010000}"/>
    <cellStyle name="Standaard 4 10 3 8" xfId="14051" xr:uid="{00000000-0005-0000-0000-00004E010000}"/>
    <cellStyle name="Standaard 4 10 3 9" xfId="18776" xr:uid="{00000000-0005-0000-0000-00004F010000}"/>
    <cellStyle name="Standaard 4 10 4" xfId="406" xr:uid="{00000000-0005-0000-0000-000050010000}"/>
    <cellStyle name="Standaard 4 10 4 2" xfId="1964" xr:uid="{00000000-0005-0000-0000-000051010000}"/>
    <cellStyle name="Standaard 4 10 4 2 2" xfId="4295" xr:uid="{00000000-0005-0000-0000-000052010000}"/>
    <cellStyle name="Standaard 4 10 4 2 2 2" xfId="8962" xr:uid="{00000000-0005-0000-0000-000053010000}"/>
    <cellStyle name="Standaard 4 10 4 2 2 2 2" xfId="18815" xr:uid="{00000000-0005-0000-0000-000054010000}"/>
    <cellStyle name="Standaard 4 10 4 2 2 3" xfId="9397" xr:uid="{00000000-0005-0000-0000-000055010000}"/>
    <cellStyle name="Standaard 4 10 4 2 2 3 2" xfId="18816" xr:uid="{00000000-0005-0000-0000-000056010000}"/>
    <cellStyle name="Standaard 4 10 4 2 2 4" xfId="14065" xr:uid="{00000000-0005-0000-0000-000057010000}"/>
    <cellStyle name="Standaard 4 10 4 2 2 5" xfId="18814" xr:uid="{00000000-0005-0000-0000-000058010000}"/>
    <cellStyle name="Standaard 4 10 4 2 3" xfId="6631" xr:uid="{00000000-0005-0000-0000-000059010000}"/>
    <cellStyle name="Standaard 4 10 4 2 3 2" xfId="18817" xr:uid="{00000000-0005-0000-0000-00005A010000}"/>
    <cellStyle name="Standaard 4 10 4 2 4" xfId="9396" xr:uid="{00000000-0005-0000-0000-00005B010000}"/>
    <cellStyle name="Standaard 4 10 4 2 4 2" xfId="18818" xr:uid="{00000000-0005-0000-0000-00005C010000}"/>
    <cellStyle name="Standaard 4 10 4 2 5" xfId="14064" xr:uid="{00000000-0005-0000-0000-00005D010000}"/>
    <cellStyle name="Standaard 4 10 4 2 6" xfId="18813" xr:uid="{00000000-0005-0000-0000-00005E010000}"/>
    <cellStyle name="Standaard 4 10 4 3" xfId="1187" xr:uid="{00000000-0005-0000-0000-00005F010000}"/>
    <cellStyle name="Standaard 4 10 4 3 2" xfId="3518" xr:uid="{00000000-0005-0000-0000-000060010000}"/>
    <cellStyle name="Standaard 4 10 4 3 2 2" xfId="8185" xr:uid="{00000000-0005-0000-0000-000061010000}"/>
    <cellStyle name="Standaard 4 10 4 3 2 2 2" xfId="18821" xr:uid="{00000000-0005-0000-0000-000062010000}"/>
    <cellStyle name="Standaard 4 10 4 3 2 3" xfId="9399" xr:uid="{00000000-0005-0000-0000-000063010000}"/>
    <cellStyle name="Standaard 4 10 4 3 2 3 2" xfId="18822" xr:uid="{00000000-0005-0000-0000-000064010000}"/>
    <cellStyle name="Standaard 4 10 4 3 2 4" xfId="14067" xr:uid="{00000000-0005-0000-0000-000065010000}"/>
    <cellStyle name="Standaard 4 10 4 3 2 5" xfId="18820" xr:uid="{00000000-0005-0000-0000-000066010000}"/>
    <cellStyle name="Standaard 4 10 4 3 3" xfId="5854" xr:uid="{00000000-0005-0000-0000-000067010000}"/>
    <cellStyle name="Standaard 4 10 4 3 3 2" xfId="18823" xr:uid="{00000000-0005-0000-0000-000068010000}"/>
    <cellStyle name="Standaard 4 10 4 3 4" xfId="9398" xr:uid="{00000000-0005-0000-0000-000069010000}"/>
    <cellStyle name="Standaard 4 10 4 3 4 2" xfId="18824" xr:uid="{00000000-0005-0000-0000-00006A010000}"/>
    <cellStyle name="Standaard 4 10 4 3 5" xfId="14066" xr:uid="{00000000-0005-0000-0000-00006B010000}"/>
    <cellStyle name="Standaard 4 10 4 3 6" xfId="18819" xr:uid="{00000000-0005-0000-0000-00006C010000}"/>
    <cellStyle name="Standaard 4 10 4 4" xfId="2741" xr:uid="{00000000-0005-0000-0000-00006D010000}"/>
    <cellStyle name="Standaard 4 10 4 4 2" xfId="7408" xr:uid="{00000000-0005-0000-0000-00006E010000}"/>
    <cellStyle name="Standaard 4 10 4 4 2 2" xfId="18826" xr:uid="{00000000-0005-0000-0000-00006F010000}"/>
    <cellStyle name="Standaard 4 10 4 4 3" xfId="9400" xr:uid="{00000000-0005-0000-0000-000070010000}"/>
    <cellStyle name="Standaard 4 10 4 4 3 2" xfId="18827" xr:uid="{00000000-0005-0000-0000-000071010000}"/>
    <cellStyle name="Standaard 4 10 4 4 4" xfId="14068" xr:uid="{00000000-0005-0000-0000-000072010000}"/>
    <cellStyle name="Standaard 4 10 4 4 5" xfId="18825" xr:uid="{00000000-0005-0000-0000-000073010000}"/>
    <cellStyle name="Standaard 4 10 4 5" xfId="5077" xr:uid="{00000000-0005-0000-0000-000074010000}"/>
    <cellStyle name="Standaard 4 10 4 5 2" xfId="18828" xr:uid="{00000000-0005-0000-0000-000075010000}"/>
    <cellStyle name="Standaard 4 10 4 6" xfId="9395" xr:uid="{00000000-0005-0000-0000-000076010000}"/>
    <cellStyle name="Standaard 4 10 4 6 2" xfId="18829" xr:uid="{00000000-0005-0000-0000-000077010000}"/>
    <cellStyle name="Standaard 4 10 4 7" xfId="14063" xr:uid="{00000000-0005-0000-0000-000078010000}"/>
    <cellStyle name="Standaard 4 10 4 8" xfId="18812" xr:uid="{00000000-0005-0000-0000-000079010000}"/>
    <cellStyle name="Standaard 4 10 5" xfId="1576" xr:uid="{00000000-0005-0000-0000-00007A010000}"/>
    <cellStyle name="Standaard 4 10 5 2" xfId="3907" xr:uid="{00000000-0005-0000-0000-00007B010000}"/>
    <cellStyle name="Standaard 4 10 5 2 2" xfId="8574" xr:uid="{00000000-0005-0000-0000-00007C010000}"/>
    <cellStyle name="Standaard 4 10 5 2 2 2" xfId="18832" xr:uid="{00000000-0005-0000-0000-00007D010000}"/>
    <cellStyle name="Standaard 4 10 5 2 3" xfId="9402" xr:uid="{00000000-0005-0000-0000-00007E010000}"/>
    <cellStyle name="Standaard 4 10 5 2 3 2" xfId="18833" xr:uid="{00000000-0005-0000-0000-00007F010000}"/>
    <cellStyle name="Standaard 4 10 5 2 4" xfId="14070" xr:uid="{00000000-0005-0000-0000-000080010000}"/>
    <cellStyle name="Standaard 4 10 5 2 5" xfId="18831" xr:uid="{00000000-0005-0000-0000-000081010000}"/>
    <cellStyle name="Standaard 4 10 5 3" xfId="6243" xr:uid="{00000000-0005-0000-0000-000082010000}"/>
    <cellStyle name="Standaard 4 10 5 3 2" xfId="18834" xr:uid="{00000000-0005-0000-0000-000083010000}"/>
    <cellStyle name="Standaard 4 10 5 4" xfId="9401" xr:uid="{00000000-0005-0000-0000-000084010000}"/>
    <cellStyle name="Standaard 4 10 5 4 2" xfId="18835" xr:uid="{00000000-0005-0000-0000-000085010000}"/>
    <cellStyle name="Standaard 4 10 5 5" xfId="14069" xr:uid="{00000000-0005-0000-0000-000086010000}"/>
    <cellStyle name="Standaard 4 10 5 6" xfId="18830" xr:uid="{00000000-0005-0000-0000-000087010000}"/>
    <cellStyle name="Standaard 4 10 6" xfId="799" xr:uid="{00000000-0005-0000-0000-000088010000}"/>
    <cellStyle name="Standaard 4 10 6 2" xfId="3130" xr:uid="{00000000-0005-0000-0000-000089010000}"/>
    <cellStyle name="Standaard 4 10 6 2 2" xfId="7797" xr:uid="{00000000-0005-0000-0000-00008A010000}"/>
    <cellStyle name="Standaard 4 10 6 2 2 2" xfId="18838" xr:uid="{00000000-0005-0000-0000-00008B010000}"/>
    <cellStyle name="Standaard 4 10 6 2 3" xfId="9404" xr:uid="{00000000-0005-0000-0000-00008C010000}"/>
    <cellStyle name="Standaard 4 10 6 2 3 2" xfId="18839" xr:uid="{00000000-0005-0000-0000-00008D010000}"/>
    <cellStyle name="Standaard 4 10 6 2 4" xfId="14072" xr:uid="{00000000-0005-0000-0000-00008E010000}"/>
    <cellStyle name="Standaard 4 10 6 2 5" xfId="18837" xr:uid="{00000000-0005-0000-0000-00008F010000}"/>
    <cellStyle name="Standaard 4 10 6 3" xfId="5466" xr:uid="{00000000-0005-0000-0000-000090010000}"/>
    <cellStyle name="Standaard 4 10 6 3 2" xfId="18840" xr:uid="{00000000-0005-0000-0000-000091010000}"/>
    <cellStyle name="Standaard 4 10 6 4" xfId="9403" xr:uid="{00000000-0005-0000-0000-000092010000}"/>
    <cellStyle name="Standaard 4 10 6 4 2" xfId="18841" xr:uid="{00000000-0005-0000-0000-000093010000}"/>
    <cellStyle name="Standaard 4 10 6 5" xfId="14071" xr:uid="{00000000-0005-0000-0000-000094010000}"/>
    <cellStyle name="Standaard 4 10 6 6" xfId="18836" xr:uid="{00000000-0005-0000-0000-000095010000}"/>
    <cellStyle name="Standaard 4 10 7" xfId="2353" xr:uid="{00000000-0005-0000-0000-000096010000}"/>
    <cellStyle name="Standaard 4 10 7 2" xfId="7020" xr:uid="{00000000-0005-0000-0000-000097010000}"/>
    <cellStyle name="Standaard 4 10 7 2 2" xfId="18843" xr:uid="{00000000-0005-0000-0000-000098010000}"/>
    <cellStyle name="Standaard 4 10 7 3" xfId="9405" xr:uid="{00000000-0005-0000-0000-000099010000}"/>
    <cellStyle name="Standaard 4 10 7 3 2" xfId="18844" xr:uid="{00000000-0005-0000-0000-00009A010000}"/>
    <cellStyle name="Standaard 4 10 7 4" xfId="14073" xr:uid="{00000000-0005-0000-0000-00009B010000}"/>
    <cellStyle name="Standaard 4 10 7 5" xfId="18842" xr:uid="{00000000-0005-0000-0000-00009C010000}"/>
    <cellStyle name="Standaard 4 10 8" xfId="4704" xr:uid="{00000000-0005-0000-0000-00009D010000}"/>
    <cellStyle name="Standaard 4 10 8 2" xfId="18845" xr:uid="{00000000-0005-0000-0000-00009E010000}"/>
    <cellStyle name="Standaard 4 10 9" xfId="9358" xr:uid="{00000000-0005-0000-0000-00009F010000}"/>
    <cellStyle name="Standaard 4 10 9 2" xfId="18846" xr:uid="{00000000-0005-0000-0000-0000A0010000}"/>
    <cellStyle name="Standaard 4 11" xfId="14" xr:uid="{00000000-0005-0000-0000-0000A1010000}"/>
    <cellStyle name="Standaard 4 11 10" xfId="14074" xr:uid="{00000000-0005-0000-0000-0000A2010000}"/>
    <cellStyle name="Standaard 4 11 11" xfId="18847" xr:uid="{00000000-0005-0000-0000-0000A3010000}"/>
    <cellStyle name="Standaard 4 11 2" xfId="201" xr:uid="{00000000-0005-0000-0000-0000A4010000}"/>
    <cellStyle name="Standaard 4 11 2 10" xfId="18848" xr:uid="{00000000-0005-0000-0000-0000A5010000}"/>
    <cellStyle name="Standaard 4 11 2 2" xfId="395" xr:uid="{00000000-0005-0000-0000-0000A6010000}"/>
    <cellStyle name="Standaard 4 11 2 2 2" xfId="786" xr:uid="{00000000-0005-0000-0000-0000A7010000}"/>
    <cellStyle name="Standaard 4 11 2 2 2 2" xfId="2344" xr:uid="{00000000-0005-0000-0000-0000A8010000}"/>
    <cellStyle name="Standaard 4 11 2 2 2 2 2" xfId="4675" xr:uid="{00000000-0005-0000-0000-0000A9010000}"/>
    <cellStyle name="Standaard 4 11 2 2 2 2 2 2" xfId="9342" xr:uid="{00000000-0005-0000-0000-0000AA010000}"/>
    <cellStyle name="Standaard 4 11 2 2 2 2 2 2 2" xfId="18853" xr:uid="{00000000-0005-0000-0000-0000AB010000}"/>
    <cellStyle name="Standaard 4 11 2 2 2 2 2 3" xfId="9411" xr:uid="{00000000-0005-0000-0000-0000AC010000}"/>
    <cellStyle name="Standaard 4 11 2 2 2 2 2 3 2" xfId="18854" xr:uid="{00000000-0005-0000-0000-0000AD010000}"/>
    <cellStyle name="Standaard 4 11 2 2 2 2 2 4" xfId="14079" xr:uid="{00000000-0005-0000-0000-0000AE010000}"/>
    <cellStyle name="Standaard 4 11 2 2 2 2 2 5" xfId="18852" xr:uid="{00000000-0005-0000-0000-0000AF010000}"/>
    <cellStyle name="Standaard 4 11 2 2 2 2 3" xfId="7011" xr:uid="{00000000-0005-0000-0000-0000B0010000}"/>
    <cellStyle name="Standaard 4 11 2 2 2 2 3 2" xfId="18855" xr:uid="{00000000-0005-0000-0000-0000B1010000}"/>
    <cellStyle name="Standaard 4 11 2 2 2 2 4" xfId="9410" xr:uid="{00000000-0005-0000-0000-0000B2010000}"/>
    <cellStyle name="Standaard 4 11 2 2 2 2 4 2" xfId="18856" xr:uid="{00000000-0005-0000-0000-0000B3010000}"/>
    <cellStyle name="Standaard 4 11 2 2 2 2 5" xfId="14078" xr:uid="{00000000-0005-0000-0000-0000B4010000}"/>
    <cellStyle name="Standaard 4 11 2 2 2 2 6" xfId="18851" xr:uid="{00000000-0005-0000-0000-0000B5010000}"/>
    <cellStyle name="Standaard 4 11 2 2 2 3" xfId="1567" xr:uid="{00000000-0005-0000-0000-0000B6010000}"/>
    <cellStyle name="Standaard 4 11 2 2 2 3 2" xfId="3898" xr:uid="{00000000-0005-0000-0000-0000B7010000}"/>
    <cellStyle name="Standaard 4 11 2 2 2 3 2 2" xfId="8565" xr:uid="{00000000-0005-0000-0000-0000B8010000}"/>
    <cellStyle name="Standaard 4 11 2 2 2 3 2 2 2" xfId="18859" xr:uid="{00000000-0005-0000-0000-0000B9010000}"/>
    <cellStyle name="Standaard 4 11 2 2 2 3 2 3" xfId="9413" xr:uid="{00000000-0005-0000-0000-0000BA010000}"/>
    <cellStyle name="Standaard 4 11 2 2 2 3 2 3 2" xfId="18860" xr:uid="{00000000-0005-0000-0000-0000BB010000}"/>
    <cellStyle name="Standaard 4 11 2 2 2 3 2 4" xfId="14081" xr:uid="{00000000-0005-0000-0000-0000BC010000}"/>
    <cellStyle name="Standaard 4 11 2 2 2 3 2 5" xfId="18858" xr:uid="{00000000-0005-0000-0000-0000BD010000}"/>
    <cellStyle name="Standaard 4 11 2 2 2 3 3" xfId="6234" xr:uid="{00000000-0005-0000-0000-0000BE010000}"/>
    <cellStyle name="Standaard 4 11 2 2 2 3 3 2" xfId="18861" xr:uid="{00000000-0005-0000-0000-0000BF010000}"/>
    <cellStyle name="Standaard 4 11 2 2 2 3 4" xfId="9412" xr:uid="{00000000-0005-0000-0000-0000C0010000}"/>
    <cellStyle name="Standaard 4 11 2 2 2 3 4 2" xfId="18862" xr:uid="{00000000-0005-0000-0000-0000C1010000}"/>
    <cellStyle name="Standaard 4 11 2 2 2 3 5" xfId="14080" xr:uid="{00000000-0005-0000-0000-0000C2010000}"/>
    <cellStyle name="Standaard 4 11 2 2 2 3 6" xfId="18857" xr:uid="{00000000-0005-0000-0000-0000C3010000}"/>
    <cellStyle name="Standaard 4 11 2 2 2 4" xfId="3121" xr:uid="{00000000-0005-0000-0000-0000C4010000}"/>
    <cellStyle name="Standaard 4 11 2 2 2 4 2" xfId="7788" xr:uid="{00000000-0005-0000-0000-0000C5010000}"/>
    <cellStyle name="Standaard 4 11 2 2 2 4 2 2" xfId="18864" xr:uid="{00000000-0005-0000-0000-0000C6010000}"/>
    <cellStyle name="Standaard 4 11 2 2 2 4 3" xfId="9414" xr:uid="{00000000-0005-0000-0000-0000C7010000}"/>
    <cellStyle name="Standaard 4 11 2 2 2 4 3 2" xfId="18865" xr:uid="{00000000-0005-0000-0000-0000C8010000}"/>
    <cellStyle name="Standaard 4 11 2 2 2 4 4" xfId="14082" xr:uid="{00000000-0005-0000-0000-0000C9010000}"/>
    <cellStyle name="Standaard 4 11 2 2 2 4 5" xfId="18863" xr:uid="{00000000-0005-0000-0000-0000CA010000}"/>
    <cellStyle name="Standaard 4 11 2 2 2 5" xfId="5457" xr:uid="{00000000-0005-0000-0000-0000CB010000}"/>
    <cellStyle name="Standaard 4 11 2 2 2 5 2" xfId="18866" xr:uid="{00000000-0005-0000-0000-0000CC010000}"/>
    <cellStyle name="Standaard 4 11 2 2 2 6" xfId="9409" xr:uid="{00000000-0005-0000-0000-0000CD010000}"/>
    <cellStyle name="Standaard 4 11 2 2 2 6 2" xfId="18867" xr:uid="{00000000-0005-0000-0000-0000CE010000}"/>
    <cellStyle name="Standaard 4 11 2 2 2 7" xfId="14077" xr:uid="{00000000-0005-0000-0000-0000CF010000}"/>
    <cellStyle name="Standaard 4 11 2 2 2 8" xfId="18850" xr:uid="{00000000-0005-0000-0000-0000D0010000}"/>
    <cellStyle name="Standaard 4 11 2 2 3" xfId="1956" xr:uid="{00000000-0005-0000-0000-0000D1010000}"/>
    <cellStyle name="Standaard 4 11 2 2 3 2" xfId="4287" xr:uid="{00000000-0005-0000-0000-0000D2010000}"/>
    <cellStyle name="Standaard 4 11 2 2 3 2 2" xfId="8954" xr:uid="{00000000-0005-0000-0000-0000D3010000}"/>
    <cellStyle name="Standaard 4 11 2 2 3 2 2 2" xfId="18870" xr:uid="{00000000-0005-0000-0000-0000D4010000}"/>
    <cellStyle name="Standaard 4 11 2 2 3 2 3" xfId="9416" xr:uid="{00000000-0005-0000-0000-0000D5010000}"/>
    <cellStyle name="Standaard 4 11 2 2 3 2 3 2" xfId="18871" xr:uid="{00000000-0005-0000-0000-0000D6010000}"/>
    <cellStyle name="Standaard 4 11 2 2 3 2 4" xfId="14084" xr:uid="{00000000-0005-0000-0000-0000D7010000}"/>
    <cellStyle name="Standaard 4 11 2 2 3 2 5" xfId="18869" xr:uid="{00000000-0005-0000-0000-0000D8010000}"/>
    <cellStyle name="Standaard 4 11 2 2 3 3" xfId="6623" xr:uid="{00000000-0005-0000-0000-0000D9010000}"/>
    <cellStyle name="Standaard 4 11 2 2 3 3 2" xfId="18872" xr:uid="{00000000-0005-0000-0000-0000DA010000}"/>
    <cellStyle name="Standaard 4 11 2 2 3 4" xfId="9415" xr:uid="{00000000-0005-0000-0000-0000DB010000}"/>
    <cellStyle name="Standaard 4 11 2 2 3 4 2" xfId="18873" xr:uid="{00000000-0005-0000-0000-0000DC010000}"/>
    <cellStyle name="Standaard 4 11 2 2 3 5" xfId="14083" xr:uid="{00000000-0005-0000-0000-0000DD010000}"/>
    <cellStyle name="Standaard 4 11 2 2 3 6" xfId="18868" xr:uid="{00000000-0005-0000-0000-0000DE010000}"/>
    <cellStyle name="Standaard 4 11 2 2 4" xfId="1179" xr:uid="{00000000-0005-0000-0000-0000DF010000}"/>
    <cellStyle name="Standaard 4 11 2 2 4 2" xfId="3510" xr:uid="{00000000-0005-0000-0000-0000E0010000}"/>
    <cellStyle name="Standaard 4 11 2 2 4 2 2" xfId="8177" xr:uid="{00000000-0005-0000-0000-0000E1010000}"/>
    <cellStyle name="Standaard 4 11 2 2 4 2 2 2" xfId="18876" xr:uid="{00000000-0005-0000-0000-0000E2010000}"/>
    <cellStyle name="Standaard 4 11 2 2 4 2 3" xfId="9418" xr:uid="{00000000-0005-0000-0000-0000E3010000}"/>
    <cellStyle name="Standaard 4 11 2 2 4 2 3 2" xfId="18877" xr:uid="{00000000-0005-0000-0000-0000E4010000}"/>
    <cellStyle name="Standaard 4 11 2 2 4 2 4" xfId="14086" xr:uid="{00000000-0005-0000-0000-0000E5010000}"/>
    <cellStyle name="Standaard 4 11 2 2 4 2 5" xfId="18875" xr:uid="{00000000-0005-0000-0000-0000E6010000}"/>
    <cellStyle name="Standaard 4 11 2 2 4 3" xfId="5846" xr:uid="{00000000-0005-0000-0000-0000E7010000}"/>
    <cellStyle name="Standaard 4 11 2 2 4 3 2" xfId="18878" xr:uid="{00000000-0005-0000-0000-0000E8010000}"/>
    <cellStyle name="Standaard 4 11 2 2 4 4" xfId="9417" xr:uid="{00000000-0005-0000-0000-0000E9010000}"/>
    <cellStyle name="Standaard 4 11 2 2 4 4 2" xfId="18879" xr:uid="{00000000-0005-0000-0000-0000EA010000}"/>
    <cellStyle name="Standaard 4 11 2 2 4 5" xfId="14085" xr:uid="{00000000-0005-0000-0000-0000EB010000}"/>
    <cellStyle name="Standaard 4 11 2 2 4 6" xfId="18874" xr:uid="{00000000-0005-0000-0000-0000EC010000}"/>
    <cellStyle name="Standaard 4 11 2 2 5" xfId="2733" xr:uid="{00000000-0005-0000-0000-0000ED010000}"/>
    <cellStyle name="Standaard 4 11 2 2 5 2" xfId="7400" xr:uid="{00000000-0005-0000-0000-0000EE010000}"/>
    <cellStyle name="Standaard 4 11 2 2 5 2 2" xfId="18881" xr:uid="{00000000-0005-0000-0000-0000EF010000}"/>
    <cellStyle name="Standaard 4 11 2 2 5 3" xfId="9419" xr:uid="{00000000-0005-0000-0000-0000F0010000}"/>
    <cellStyle name="Standaard 4 11 2 2 5 3 2" xfId="18882" xr:uid="{00000000-0005-0000-0000-0000F1010000}"/>
    <cellStyle name="Standaard 4 11 2 2 5 4" xfId="14087" xr:uid="{00000000-0005-0000-0000-0000F2010000}"/>
    <cellStyle name="Standaard 4 11 2 2 5 5" xfId="18880" xr:uid="{00000000-0005-0000-0000-0000F3010000}"/>
    <cellStyle name="Standaard 4 11 2 2 6" xfId="5069" xr:uid="{00000000-0005-0000-0000-0000F4010000}"/>
    <cellStyle name="Standaard 4 11 2 2 6 2" xfId="18883" xr:uid="{00000000-0005-0000-0000-0000F5010000}"/>
    <cellStyle name="Standaard 4 11 2 2 7" xfId="9408" xr:uid="{00000000-0005-0000-0000-0000F6010000}"/>
    <cellStyle name="Standaard 4 11 2 2 7 2" xfId="18884" xr:uid="{00000000-0005-0000-0000-0000F7010000}"/>
    <cellStyle name="Standaard 4 11 2 2 8" xfId="14076" xr:uid="{00000000-0005-0000-0000-0000F8010000}"/>
    <cellStyle name="Standaard 4 11 2 2 9" xfId="18849" xr:uid="{00000000-0005-0000-0000-0000F9010000}"/>
    <cellStyle name="Standaard 4 11 2 3" xfId="592" xr:uid="{00000000-0005-0000-0000-0000FA010000}"/>
    <cellStyle name="Standaard 4 11 2 3 2" xfId="2150" xr:uid="{00000000-0005-0000-0000-0000FB010000}"/>
    <cellStyle name="Standaard 4 11 2 3 2 2" xfId="4481" xr:uid="{00000000-0005-0000-0000-0000FC010000}"/>
    <cellStyle name="Standaard 4 11 2 3 2 2 2" xfId="9148" xr:uid="{00000000-0005-0000-0000-0000FD010000}"/>
    <cellStyle name="Standaard 4 11 2 3 2 2 2 2" xfId="18888" xr:uid="{00000000-0005-0000-0000-0000FE010000}"/>
    <cellStyle name="Standaard 4 11 2 3 2 2 3" xfId="9422" xr:uid="{00000000-0005-0000-0000-0000FF010000}"/>
    <cellStyle name="Standaard 4 11 2 3 2 2 3 2" xfId="18889" xr:uid="{00000000-0005-0000-0000-000000020000}"/>
    <cellStyle name="Standaard 4 11 2 3 2 2 4" xfId="14090" xr:uid="{00000000-0005-0000-0000-000001020000}"/>
    <cellStyle name="Standaard 4 11 2 3 2 2 5" xfId="18887" xr:uid="{00000000-0005-0000-0000-000002020000}"/>
    <cellStyle name="Standaard 4 11 2 3 2 3" xfId="6817" xr:uid="{00000000-0005-0000-0000-000003020000}"/>
    <cellStyle name="Standaard 4 11 2 3 2 3 2" xfId="18890" xr:uid="{00000000-0005-0000-0000-000004020000}"/>
    <cellStyle name="Standaard 4 11 2 3 2 4" xfId="9421" xr:uid="{00000000-0005-0000-0000-000005020000}"/>
    <cellStyle name="Standaard 4 11 2 3 2 4 2" xfId="18891" xr:uid="{00000000-0005-0000-0000-000006020000}"/>
    <cellStyle name="Standaard 4 11 2 3 2 5" xfId="14089" xr:uid="{00000000-0005-0000-0000-000007020000}"/>
    <cellStyle name="Standaard 4 11 2 3 2 6" xfId="18886" xr:uid="{00000000-0005-0000-0000-000008020000}"/>
    <cellStyle name="Standaard 4 11 2 3 3" xfId="1373" xr:uid="{00000000-0005-0000-0000-000009020000}"/>
    <cellStyle name="Standaard 4 11 2 3 3 2" xfId="3704" xr:uid="{00000000-0005-0000-0000-00000A020000}"/>
    <cellStyle name="Standaard 4 11 2 3 3 2 2" xfId="8371" xr:uid="{00000000-0005-0000-0000-00000B020000}"/>
    <cellStyle name="Standaard 4 11 2 3 3 2 2 2" xfId="18894" xr:uid="{00000000-0005-0000-0000-00000C020000}"/>
    <cellStyle name="Standaard 4 11 2 3 3 2 3" xfId="9424" xr:uid="{00000000-0005-0000-0000-00000D020000}"/>
    <cellStyle name="Standaard 4 11 2 3 3 2 3 2" xfId="18895" xr:uid="{00000000-0005-0000-0000-00000E020000}"/>
    <cellStyle name="Standaard 4 11 2 3 3 2 4" xfId="14092" xr:uid="{00000000-0005-0000-0000-00000F020000}"/>
    <cellStyle name="Standaard 4 11 2 3 3 2 5" xfId="18893" xr:uid="{00000000-0005-0000-0000-000010020000}"/>
    <cellStyle name="Standaard 4 11 2 3 3 3" xfId="6040" xr:uid="{00000000-0005-0000-0000-000011020000}"/>
    <cellStyle name="Standaard 4 11 2 3 3 3 2" xfId="18896" xr:uid="{00000000-0005-0000-0000-000012020000}"/>
    <cellStyle name="Standaard 4 11 2 3 3 4" xfId="9423" xr:uid="{00000000-0005-0000-0000-000013020000}"/>
    <cellStyle name="Standaard 4 11 2 3 3 4 2" xfId="18897" xr:uid="{00000000-0005-0000-0000-000014020000}"/>
    <cellStyle name="Standaard 4 11 2 3 3 5" xfId="14091" xr:uid="{00000000-0005-0000-0000-000015020000}"/>
    <cellStyle name="Standaard 4 11 2 3 3 6" xfId="18892" xr:uid="{00000000-0005-0000-0000-000016020000}"/>
    <cellStyle name="Standaard 4 11 2 3 4" xfId="2927" xr:uid="{00000000-0005-0000-0000-000017020000}"/>
    <cellStyle name="Standaard 4 11 2 3 4 2" xfId="7594" xr:uid="{00000000-0005-0000-0000-000018020000}"/>
    <cellStyle name="Standaard 4 11 2 3 4 2 2" xfId="18899" xr:uid="{00000000-0005-0000-0000-000019020000}"/>
    <cellStyle name="Standaard 4 11 2 3 4 3" xfId="9425" xr:uid="{00000000-0005-0000-0000-00001A020000}"/>
    <cellStyle name="Standaard 4 11 2 3 4 3 2" xfId="18900" xr:uid="{00000000-0005-0000-0000-00001B020000}"/>
    <cellStyle name="Standaard 4 11 2 3 4 4" xfId="14093" xr:uid="{00000000-0005-0000-0000-00001C020000}"/>
    <cellStyle name="Standaard 4 11 2 3 4 5" xfId="18898" xr:uid="{00000000-0005-0000-0000-00001D020000}"/>
    <cellStyle name="Standaard 4 11 2 3 5" xfId="5263" xr:uid="{00000000-0005-0000-0000-00001E020000}"/>
    <cellStyle name="Standaard 4 11 2 3 5 2" xfId="18901" xr:uid="{00000000-0005-0000-0000-00001F020000}"/>
    <cellStyle name="Standaard 4 11 2 3 6" xfId="9420" xr:uid="{00000000-0005-0000-0000-000020020000}"/>
    <cellStyle name="Standaard 4 11 2 3 6 2" xfId="18902" xr:uid="{00000000-0005-0000-0000-000021020000}"/>
    <cellStyle name="Standaard 4 11 2 3 7" xfId="14088" xr:uid="{00000000-0005-0000-0000-000022020000}"/>
    <cellStyle name="Standaard 4 11 2 3 8" xfId="18885" xr:uid="{00000000-0005-0000-0000-000023020000}"/>
    <cellStyle name="Standaard 4 11 2 4" xfId="1762" xr:uid="{00000000-0005-0000-0000-000024020000}"/>
    <cellStyle name="Standaard 4 11 2 4 2" xfId="4093" xr:uid="{00000000-0005-0000-0000-000025020000}"/>
    <cellStyle name="Standaard 4 11 2 4 2 2" xfId="8760" xr:uid="{00000000-0005-0000-0000-000026020000}"/>
    <cellStyle name="Standaard 4 11 2 4 2 2 2" xfId="18905" xr:uid="{00000000-0005-0000-0000-000027020000}"/>
    <cellStyle name="Standaard 4 11 2 4 2 3" xfId="9427" xr:uid="{00000000-0005-0000-0000-000028020000}"/>
    <cellStyle name="Standaard 4 11 2 4 2 3 2" xfId="18906" xr:uid="{00000000-0005-0000-0000-000029020000}"/>
    <cellStyle name="Standaard 4 11 2 4 2 4" xfId="14095" xr:uid="{00000000-0005-0000-0000-00002A020000}"/>
    <cellStyle name="Standaard 4 11 2 4 2 5" xfId="18904" xr:uid="{00000000-0005-0000-0000-00002B020000}"/>
    <cellStyle name="Standaard 4 11 2 4 3" xfId="6429" xr:uid="{00000000-0005-0000-0000-00002C020000}"/>
    <cellStyle name="Standaard 4 11 2 4 3 2" xfId="18907" xr:uid="{00000000-0005-0000-0000-00002D020000}"/>
    <cellStyle name="Standaard 4 11 2 4 4" xfId="9426" xr:uid="{00000000-0005-0000-0000-00002E020000}"/>
    <cellStyle name="Standaard 4 11 2 4 4 2" xfId="18908" xr:uid="{00000000-0005-0000-0000-00002F020000}"/>
    <cellStyle name="Standaard 4 11 2 4 5" xfId="14094" xr:uid="{00000000-0005-0000-0000-000030020000}"/>
    <cellStyle name="Standaard 4 11 2 4 6" xfId="18903" xr:uid="{00000000-0005-0000-0000-000031020000}"/>
    <cellStyle name="Standaard 4 11 2 5" xfId="985" xr:uid="{00000000-0005-0000-0000-000032020000}"/>
    <cellStyle name="Standaard 4 11 2 5 2" xfId="3316" xr:uid="{00000000-0005-0000-0000-000033020000}"/>
    <cellStyle name="Standaard 4 11 2 5 2 2" xfId="7983" xr:uid="{00000000-0005-0000-0000-000034020000}"/>
    <cellStyle name="Standaard 4 11 2 5 2 2 2" xfId="18911" xr:uid="{00000000-0005-0000-0000-000035020000}"/>
    <cellStyle name="Standaard 4 11 2 5 2 3" xfId="9429" xr:uid="{00000000-0005-0000-0000-000036020000}"/>
    <cellStyle name="Standaard 4 11 2 5 2 3 2" xfId="18912" xr:uid="{00000000-0005-0000-0000-000037020000}"/>
    <cellStyle name="Standaard 4 11 2 5 2 4" xfId="14097" xr:uid="{00000000-0005-0000-0000-000038020000}"/>
    <cellStyle name="Standaard 4 11 2 5 2 5" xfId="18910" xr:uid="{00000000-0005-0000-0000-000039020000}"/>
    <cellStyle name="Standaard 4 11 2 5 3" xfId="5652" xr:uid="{00000000-0005-0000-0000-00003A020000}"/>
    <cellStyle name="Standaard 4 11 2 5 3 2" xfId="18913" xr:uid="{00000000-0005-0000-0000-00003B020000}"/>
    <cellStyle name="Standaard 4 11 2 5 4" xfId="9428" xr:uid="{00000000-0005-0000-0000-00003C020000}"/>
    <cellStyle name="Standaard 4 11 2 5 4 2" xfId="18914" xr:uid="{00000000-0005-0000-0000-00003D020000}"/>
    <cellStyle name="Standaard 4 11 2 5 5" xfId="14096" xr:uid="{00000000-0005-0000-0000-00003E020000}"/>
    <cellStyle name="Standaard 4 11 2 5 6" xfId="18909" xr:uid="{00000000-0005-0000-0000-00003F020000}"/>
    <cellStyle name="Standaard 4 11 2 6" xfId="2539" xr:uid="{00000000-0005-0000-0000-000040020000}"/>
    <cellStyle name="Standaard 4 11 2 6 2" xfId="7206" xr:uid="{00000000-0005-0000-0000-000041020000}"/>
    <cellStyle name="Standaard 4 11 2 6 2 2" xfId="18916" xr:uid="{00000000-0005-0000-0000-000042020000}"/>
    <cellStyle name="Standaard 4 11 2 6 3" xfId="9430" xr:uid="{00000000-0005-0000-0000-000043020000}"/>
    <cellStyle name="Standaard 4 11 2 6 3 2" xfId="18917" xr:uid="{00000000-0005-0000-0000-000044020000}"/>
    <cellStyle name="Standaard 4 11 2 6 4" xfId="14098" xr:uid="{00000000-0005-0000-0000-000045020000}"/>
    <cellStyle name="Standaard 4 11 2 6 5" xfId="18915" xr:uid="{00000000-0005-0000-0000-000046020000}"/>
    <cellStyle name="Standaard 4 11 2 7" xfId="4875" xr:uid="{00000000-0005-0000-0000-000047020000}"/>
    <cellStyle name="Standaard 4 11 2 7 2" xfId="18918" xr:uid="{00000000-0005-0000-0000-000048020000}"/>
    <cellStyle name="Standaard 4 11 2 8" xfId="9407" xr:uid="{00000000-0005-0000-0000-000049020000}"/>
    <cellStyle name="Standaard 4 11 2 8 2" xfId="18919" xr:uid="{00000000-0005-0000-0000-00004A020000}"/>
    <cellStyle name="Standaard 4 11 2 9" xfId="14075" xr:uid="{00000000-0005-0000-0000-00004B020000}"/>
    <cellStyle name="Standaard 4 11 3" xfId="210" xr:uid="{00000000-0005-0000-0000-00004C020000}"/>
    <cellStyle name="Standaard 4 11 3 2" xfId="601" xr:uid="{00000000-0005-0000-0000-00004D020000}"/>
    <cellStyle name="Standaard 4 11 3 2 2" xfId="2159" xr:uid="{00000000-0005-0000-0000-00004E020000}"/>
    <cellStyle name="Standaard 4 11 3 2 2 2" xfId="4490" xr:uid="{00000000-0005-0000-0000-00004F020000}"/>
    <cellStyle name="Standaard 4 11 3 2 2 2 2" xfId="9157" xr:uid="{00000000-0005-0000-0000-000050020000}"/>
    <cellStyle name="Standaard 4 11 3 2 2 2 2 2" xfId="18924" xr:uid="{00000000-0005-0000-0000-000051020000}"/>
    <cellStyle name="Standaard 4 11 3 2 2 2 3" xfId="9434" xr:uid="{00000000-0005-0000-0000-000052020000}"/>
    <cellStyle name="Standaard 4 11 3 2 2 2 3 2" xfId="18925" xr:uid="{00000000-0005-0000-0000-000053020000}"/>
    <cellStyle name="Standaard 4 11 3 2 2 2 4" xfId="14102" xr:uid="{00000000-0005-0000-0000-000054020000}"/>
    <cellStyle name="Standaard 4 11 3 2 2 2 5" xfId="18923" xr:uid="{00000000-0005-0000-0000-000055020000}"/>
    <cellStyle name="Standaard 4 11 3 2 2 3" xfId="6826" xr:uid="{00000000-0005-0000-0000-000056020000}"/>
    <cellStyle name="Standaard 4 11 3 2 2 3 2" xfId="18926" xr:uid="{00000000-0005-0000-0000-000057020000}"/>
    <cellStyle name="Standaard 4 11 3 2 2 4" xfId="9433" xr:uid="{00000000-0005-0000-0000-000058020000}"/>
    <cellStyle name="Standaard 4 11 3 2 2 4 2" xfId="18927" xr:uid="{00000000-0005-0000-0000-000059020000}"/>
    <cellStyle name="Standaard 4 11 3 2 2 5" xfId="14101" xr:uid="{00000000-0005-0000-0000-00005A020000}"/>
    <cellStyle name="Standaard 4 11 3 2 2 6" xfId="18922" xr:uid="{00000000-0005-0000-0000-00005B020000}"/>
    <cellStyle name="Standaard 4 11 3 2 3" xfId="1382" xr:uid="{00000000-0005-0000-0000-00005C020000}"/>
    <cellStyle name="Standaard 4 11 3 2 3 2" xfId="3713" xr:uid="{00000000-0005-0000-0000-00005D020000}"/>
    <cellStyle name="Standaard 4 11 3 2 3 2 2" xfId="8380" xr:uid="{00000000-0005-0000-0000-00005E020000}"/>
    <cellStyle name="Standaard 4 11 3 2 3 2 2 2" xfId="18930" xr:uid="{00000000-0005-0000-0000-00005F020000}"/>
    <cellStyle name="Standaard 4 11 3 2 3 2 3" xfId="9436" xr:uid="{00000000-0005-0000-0000-000060020000}"/>
    <cellStyle name="Standaard 4 11 3 2 3 2 3 2" xfId="18931" xr:uid="{00000000-0005-0000-0000-000061020000}"/>
    <cellStyle name="Standaard 4 11 3 2 3 2 4" xfId="14104" xr:uid="{00000000-0005-0000-0000-000062020000}"/>
    <cellStyle name="Standaard 4 11 3 2 3 2 5" xfId="18929" xr:uid="{00000000-0005-0000-0000-000063020000}"/>
    <cellStyle name="Standaard 4 11 3 2 3 3" xfId="6049" xr:uid="{00000000-0005-0000-0000-000064020000}"/>
    <cellStyle name="Standaard 4 11 3 2 3 3 2" xfId="18932" xr:uid="{00000000-0005-0000-0000-000065020000}"/>
    <cellStyle name="Standaard 4 11 3 2 3 4" xfId="9435" xr:uid="{00000000-0005-0000-0000-000066020000}"/>
    <cellStyle name="Standaard 4 11 3 2 3 4 2" xfId="18933" xr:uid="{00000000-0005-0000-0000-000067020000}"/>
    <cellStyle name="Standaard 4 11 3 2 3 5" xfId="14103" xr:uid="{00000000-0005-0000-0000-000068020000}"/>
    <cellStyle name="Standaard 4 11 3 2 3 6" xfId="18928" xr:uid="{00000000-0005-0000-0000-000069020000}"/>
    <cellStyle name="Standaard 4 11 3 2 4" xfId="2936" xr:uid="{00000000-0005-0000-0000-00006A020000}"/>
    <cellStyle name="Standaard 4 11 3 2 4 2" xfId="7603" xr:uid="{00000000-0005-0000-0000-00006B020000}"/>
    <cellStyle name="Standaard 4 11 3 2 4 2 2" xfId="18935" xr:uid="{00000000-0005-0000-0000-00006C020000}"/>
    <cellStyle name="Standaard 4 11 3 2 4 3" xfId="9437" xr:uid="{00000000-0005-0000-0000-00006D020000}"/>
    <cellStyle name="Standaard 4 11 3 2 4 3 2" xfId="18936" xr:uid="{00000000-0005-0000-0000-00006E020000}"/>
    <cellStyle name="Standaard 4 11 3 2 4 4" xfId="14105" xr:uid="{00000000-0005-0000-0000-00006F020000}"/>
    <cellStyle name="Standaard 4 11 3 2 4 5" xfId="18934" xr:uid="{00000000-0005-0000-0000-000070020000}"/>
    <cellStyle name="Standaard 4 11 3 2 5" xfId="5272" xr:uid="{00000000-0005-0000-0000-000071020000}"/>
    <cellStyle name="Standaard 4 11 3 2 5 2" xfId="18937" xr:uid="{00000000-0005-0000-0000-000072020000}"/>
    <cellStyle name="Standaard 4 11 3 2 6" xfId="9432" xr:uid="{00000000-0005-0000-0000-000073020000}"/>
    <cellStyle name="Standaard 4 11 3 2 6 2" xfId="18938" xr:uid="{00000000-0005-0000-0000-000074020000}"/>
    <cellStyle name="Standaard 4 11 3 2 7" xfId="14100" xr:uid="{00000000-0005-0000-0000-000075020000}"/>
    <cellStyle name="Standaard 4 11 3 2 8" xfId="18921" xr:uid="{00000000-0005-0000-0000-000076020000}"/>
    <cellStyle name="Standaard 4 11 3 3" xfId="1771" xr:uid="{00000000-0005-0000-0000-000077020000}"/>
    <cellStyle name="Standaard 4 11 3 3 2" xfId="4102" xr:uid="{00000000-0005-0000-0000-000078020000}"/>
    <cellStyle name="Standaard 4 11 3 3 2 2" xfId="8769" xr:uid="{00000000-0005-0000-0000-000079020000}"/>
    <cellStyle name="Standaard 4 11 3 3 2 2 2" xfId="18941" xr:uid="{00000000-0005-0000-0000-00007A020000}"/>
    <cellStyle name="Standaard 4 11 3 3 2 3" xfId="9439" xr:uid="{00000000-0005-0000-0000-00007B020000}"/>
    <cellStyle name="Standaard 4 11 3 3 2 3 2" xfId="18942" xr:uid="{00000000-0005-0000-0000-00007C020000}"/>
    <cellStyle name="Standaard 4 11 3 3 2 4" xfId="14107" xr:uid="{00000000-0005-0000-0000-00007D020000}"/>
    <cellStyle name="Standaard 4 11 3 3 2 5" xfId="18940" xr:uid="{00000000-0005-0000-0000-00007E020000}"/>
    <cellStyle name="Standaard 4 11 3 3 3" xfId="6438" xr:uid="{00000000-0005-0000-0000-00007F020000}"/>
    <cellStyle name="Standaard 4 11 3 3 3 2" xfId="18943" xr:uid="{00000000-0005-0000-0000-000080020000}"/>
    <cellStyle name="Standaard 4 11 3 3 4" xfId="9438" xr:uid="{00000000-0005-0000-0000-000081020000}"/>
    <cellStyle name="Standaard 4 11 3 3 4 2" xfId="18944" xr:uid="{00000000-0005-0000-0000-000082020000}"/>
    <cellStyle name="Standaard 4 11 3 3 5" xfId="14106" xr:uid="{00000000-0005-0000-0000-000083020000}"/>
    <cellStyle name="Standaard 4 11 3 3 6" xfId="18939" xr:uid="{00000000-0005-0000-0000-000084020000}"/>
    <cellStyle name="Standaard 4 11 3 4" xfId="994" xr:uid="{00000000-0005-0000-0000-000085020000}"/>
    <cellStyle name="Standaard 4 11 3 4 2" xfId="3325" xr:uid="{00000000-0005-0000-0000-000086020000}"/>
    <cellStyle name="Standaard 4 11 3 4 2 2" xfId="7992" xr:uid="{00000000-0005-0000-0000-000087020000}"/>
    <cellStyle name="Standaard 4 11 3 4 2 2 2" xfId="18947" xr:uid="{00000000-0005-0000-0000-000088020000}"/>
    <cellStyle name="Standaard 4 11 3 4 2 3" xfId="9441" xr:uid="{00000000-0005-0000-0000-000089020000}"/>
    <cellStyle name="Standaard 4 11 3 4 2 3 2" xfId="18948" xr:uid="{00000000-0005-0000-0000-00008A020000}"/>
    <cellStyle name="Standaard 4 11 3 4 2 4" xfId="14109" xr:uid="{00000000-0005-0000-0000-00008B020000}"/>
    <cellStyle name="Standaard 4 11 3 4 2 5" xfId="18946" xr:uid="{00000000-0005-0000-0000-00008C020000}"/>
    <cellStyle name="Standaard 4 11 3 4 3" xfId="5661" xr:uid="{00000000-0005-0000-0000-00008D020000}"/>
    <cellStyle name="Standaard 4 11 3 4 3 2" xfId="18949" xr:uid="{00000000-0005-0000-0000-00008E020000}"/>
    <cellStyle name="Standaard 4 11 3 4 4" xfId="9440" xr:uid="{00000000-0005-0000-0000-00008F020000}"/>
    <cellStyle name="Standaard 4 11 3 4 4 2" xfId="18950" xr:uid="{00000000-0005-0000-0000-000090020000}"/>
    <cellStyle name="Standaard 4 11 3 4 5" xfId="14108" xr:uid="{00000000-0005-0000-0000-000091020000}"/>
    <cellStyle name="Standaard 4 11 3 4 6" xfId="18945" xr:uid="{00000000-0005-0000-0000-000092020000}"/>
    <cellStyle name="Standaard 4 11 3 5" xfId="2548" xr:uid="{00000000-0005-0000-0000-000093020000}"/>
    <cellStyle name="Standaard 4 11 3 5 2" xfId="7215" xr:uid="{00000000-0005-0000-0000-000094020000}"/>
    <cellStyle name="Standaard 4 11 3 5 2 2" xfId="18952" xr:uid="{00000000-0005-0000-0000-000095020000}"/>
    <cellStyle name="Standaard 4 11 3 5 3" xfId="9442" xr:uid="{00000000-0005-0000-0000-000096020000}"/>
    <cellStyle name="Standaard 4 11 3 5 3 2" xfId="18953" xr:uid="{00000000-0005-0000-0000-000097020000}"/>
    <cellStyle name="Standaard 4 11 3 5 4" xfId="14110" xr:uid="{00000000-0005-0000-0000-000098020000}"/>
    <cellStyle name="Standaard 4 11 3 5 5" xfId="18951" xr:uid="{00000000-0005-0000-0000-000099020000}"/>
    <cellStyle name="Standaard 4 11 3 6" xfId="4884" xr:uid="{00000000-0005-0000-0000-00009A020000}"/>
    <cellStyle name="Standaard 4 11 3 6 2" xfId="18954" xr:uid="{00000000-0005-0000-0000-00009B020000}"/>
    <cellStyle name="Standaard 4 11 3 7" xfId="9431" xr:uid="{00000000-0005-0000-0000-00009C020000}"/>
    <cellStyle name="Standaard 4 11 3 7 2" xfId="18955" xr:uid="{00000000-0005-0000-0000-00009D020000}"/>
    <cellStyle name="Standaard 4 11 3 8" xfId="14099" xr:uid="{00000000-0005-0000-0000-00009E020000}"/>
    <cellStyle name="Standaard 4 11 3 9" xfId="18920" xr:uid="{00000000-0005-0000-0000-00009F020000}"/>
    <cellStyle name="Standaard 4 11 4" xfId="407" xr:uid="{00000000-0005-0000-0000-0000A0020000}"/>
    <cellStyle name="Standaard 4 11 4 2" xfId="1965" xr:uid="{00000000-0005-0000-0000-0000A1020000}"/>
    <cellStyle name="Standaard 4 11 4 2 2" xfId="4296" xr:uid="{00000000-0005-0000-0000-0000A2020000}"/>
    <cellStyle name="Standaard 4 11 4 2 2 2" xfId="8963" xr:uid="{00000000-0005-0000-0000-0000A3020000}"/>
    <cellStyle name="Standaard 4 11 4 2 2 2 2" xfId="18959" xr:uid="{00000000-0005-0000-0000-0000A4020000}"/>
    <cellStyle name="Standaard 4 11 4 2 2 3" xfId="9445" xr:uid="{00000000-0005-0000-0000-0000A5020000}"/>
    <cellStyle name="Standaard 4 11 4 2 2 3 2" xfId="18960" xr:uid="{00000000-0005-0000-0000-0000A6020000}"/>
    <cellStyle name="Standaard 4 11 4 2 2 4" xfId="14113" xr:uid="{00000000-0005-0000-0000-0000A7020000}"/>
    <cellStyle name="Standaard 4 11 4 2 2 5" xfId="18958" xr:uid="{00000000-0005-0000-0000-0000A8020000}"/>
    <cellStyle name="Standaard 4 11 4 2 3" xfId="6632" xr:uid="{00000000-0005-0000-0000-0000A9020000}"/>
    <cellStyle name="Standaard 4 11 4 2 3 2" xfId="18961" xr:uid="{00000000-0005-0000-0000-0000AA020000}"/>
    <cellStyle name="Standaard 4 11 4 2 4" xfId="9444" xr:uid="{00000000-0005-0000-0000-0000AB020000}"/>
    <cellStyle name="Standaard 4 11 4 2 4 2" xfId="18962" xr:uid="{00000000-0005-0000-0000-0000AC020000}"/>
    <cellStyle name="Standaard 4 11 4 2 5" xfId="14112" xr:uid="{00000000-0005-0000-0000-0000AD020000}"/>
    <cellStyle name="Standaard 4 11 4 2 6" xfId="18957" xr:uid="{00000000-0005-0000-0000-0000AE020000}"/>
    <cellStyle name="Standaard 4 11 4 3" xfId="1188" xr:uid="{00000000-0005-0000-0000-0000AF020000}"/>
    <cellStyle name="Standaard 4 11 4 3 2" xfId="3519" xr:uid="{00000000-0005-0000-0000-0000B0020000}"/>
    <cellStyle name="Standaard 4 11 4 3 2 2" xfId="8186" xr:uid="{00000000-0005-0000-0000-0000B1020000}"/>
    <cellStyle name="Standaard 4 11 4 3 2 2 2" xfId="18965" xr:uid="{00000000-0005-0000-0000-0000B2020000}"/>
    <cellStyle name="Standaard 4 11 4 3 2 3" xfId="9447" xr:uid="{00000000-0005-0000-0000-0000B3020000}"/>
    <cellStyle name="Standaard 4 11 4 3 2 3 2" xfId="18966" xr:uid="{00000000-0005-0000-0000-0000B4020000}"/>
    <cellStyle name="Standaard 4 11 4 3 2 4" xfId="14115" xr:uid="{00000000-0005-0000-0000-0000B5020000}"/>
    <cellStyle name="Standaard 4 11 4 3 2 5" xfId="18964" xr:uid="{00000000-0005-0000-0000-0000B6020000}"/>
    <cellStyle name="Standaard 4 11 4 3 3" xfId="5855" xr:uid="{00000000-0005-0000-0000-0000B7020000}"/>
    <cellStyle name="Standaard 4 11 4 3 3 2" xfId="18967" xr:uid="{00000000-0005-0000-0000-0000B8020000}"/>
    <cellStyle name="Standaard 4 11 4 3 4" xfId="9446" xr:uid="{00000000-0005-0000-0000-0000B9020000}"/>
    <cellStyle name="Standaard 4 11 4 3 4 2" xfId="18968" xr:uid="{00000000-0005-0000-0000-0000BA020000}"/>
    <cellStyle name="Standaard 4 11 4 3 5" xfId="14114" xr:uid="{00000000-0005-0000-0000-0000BB020000}"/>
    <cellStyle name="Standaard 4 11 4 3 6" xfId="18963" xr:uid="{00000000-0005-0000-0000-0000BC020000}"/>
    <cellStyle name="Standaard 4 11 4 4" xfId="2742" xr:uid="{00000000-0005-0000-0000-0000BD020000}"/>
    <cellStyle name="Standaard 4 11 4 4 2" xfId="7409" xr:uid="{00000000-0005-0000-0000-0000BE020000}"/>
    <cellStyle name="Standaard 4 11 4 4 2 2" xfId="18970" xr:uid="{00000000-0005-0000-0000-0000BF020000}"/>
    <cellStyle name="Standaard 4 11 4 4 3" xfId="9448" xr:uid="{00000000-0005-0000-0000-0000C0020000}"/>
    <cellStyle name="Standaard 4 11 4 4 3 2" xfId="18971" xr:uid="{00000000-0005-0000-0000-0000C1020000}"/>
    <cellStyle name="Standaard 4 11 4 4 4" xfId="14116" xr:uid="{00000000-0005-0000-0000-0000C2020000}"/>
    <cellStyle name="Standaard 4 11 4 4 5" xfId="18969" xr:uid="{00000000-0005-0000-0000-0000C3020000}"/>
    <cellStyle name="Standaard 4 11 4 5" xfId="5078" xr:uid="{00000000-0005-0000-0000-0000C4020000}"/>
    <cellStyle name="Standaard 4 11 4 5 2" xfId="18972" xr:uid="{00000000-0005-0000-0000-0000C5020000}"/>
    <cellStyle name="Standaard 4 11 4 6" xfId="9443" xr:uid="{00000000-0005-0000-0000-0000C6020000}"/>
    <cellStyle name="Standaard 4 11 4 6 2" xfId="18973" xr:uid="{00000000-0005-0000-0000-0000C7020000}"/>
    <cellStyle name="Standaard 4 11 4 7" xfId="14111" xr:uid="{00000000-0005-0000-0000-0000C8020000}"/>
    <cellStyle name="Standaard 4 11 4 8" xfId="18956" xr:uid="{00000000-0005-0000-0000-0000C9020000}"/>
    <cellStyle name="Standaard 4 11 5" xfId="1577" xr:uid="{00000000-0005-0000-0000-0000CA020000}"/>
    <cellStyle name="Standaard 4 11 5 2" xfId="3908" xr:uid="{00000000-0005-0000-0000-0000CB020000}"/>
    <cellStyle name="Standaard 4 11 5 2 2" xfId="8575" xr:uid="{00000000-0005-0000-0000-0000CC020000}"/>
    <cellStyle name="Standaard 4 11 5 2 2 2" xfId="18976" xr:uid="{00000000-0005-0000-0000-0000CD020000}"/>
    <cellStyle name="Standaard 4 11 5 2 3" xfId="9450" xr:uid="{00000000-0005-0000-0000-0000CE020000}"/>
    <cellStyle name="Standaard 4 11 5 2 3 2" xfId="18977" xr:uid="{00000000-0005-0000-0000-0000CF020000}"/>
    <cellStyle name="Standaard 4 11 5 2 4" xfId="14118" xr:uid="{00000000-0005-0000-0000-0000D0020000}"/>
    <cellStyle name="Standaard 4 11 5 2 5" xfId="18975" xr:uid="{00000000-0005-0000-0000-0000D1020000}"/>
    <cellStyle name="Standaard 4 11 5 3" xfId="6244" xr:uid="{00000000-0005-0000-0000-0000D2020000}"/>
    <cellStyle name="Standaard 4 11 5 3 2" xfId="18978" xr:uid="{00000000-0005-0000-0000-0000D3020000}"/>
    <cellStyle name="Standaard 4 11 5 4" xfId="9449" xr:uid="{00000000-0005-0000-0000-0000D4020000}"/>
    <cellStyle name="Standaard 4 11 5 4 2" xfId="18979" xr:uid="{00000000-0005-0000-0000-0000D5020000}"/>
    <cellStyle name="Standaard 4 11 5 5" xfId="14117" xr:uid="{00000000-0005-0000-0000-0000D6020000}"/>
    <cellStyle name="Standaard 4 11 5 6" xfId="18974" xr:uid="{00000000-0005-0000-0000-0000D7020000}"/>
    <cellStyle name="Standaard 4 11 6" xfId="800" xr:uid="{00000000-0005-0000-0000-0000D8020000}"/>
    <cellStyle name="Standaard 4 11 6 2" xfId="3131" xr:uid="{00000000-0005-0000-0000-0000D9020000}"/>
    <cellStyle name="Standaard 4 11 6 2 2" xfId="7798" xr:uid="{00000000-0005-0000-0000-0000DA020000}"/>
    <cellStyle name="Standaard 4 11 6 2 2 2" xfId="18982" xr:uid="{00000000-0005-0000-0000-0000DB020000}"/>
    <cellStyle name="Standaard 4 11 6 2 3" xfId="9452" xr:uid="{00000000-0005-0000-0000-0000DC020000}"/>
    <cellStyle name="Standaard 4 11 6 2 3 2" xfId="18983" xr:uid="{00000000-0005-0000-0000-0000DD020000}"/>
    <cellStyle name="Standaard 4 11 6 2 4" xfId="14120" xr:uid="{00000000-0005-0000-0000-0000DE020000}"/>
    <cellStyle name="Standaard 4 11 6 2 5" xfId="18981" xr:uid="{00000000-0005-0000-0000-0000DF020000}"/>
    <cellStyle name="Standaard 4 11 6 3" xfId="5467" xr:uid="{00000000-0005-0000-0000-0000E0020000}"/>
    <cellStyle name="Standaard 4 11 6 3 2" xfId="18984" xr:uid="{00000000-0005-0000-0000-0000E1020000}"/>
    <cellStyle name="Standaard 4 11 6 4" xfId="9451" xr:uid="{00000000-0005-0000-0000-0000E2020000}"/>
    <cellStyle name="Standaard 4 11 6 4 2" xfId="18985" xr:uid="{00000000-0005-0000-0000-0000E3020000}"/>
    <cellStyle name="Standaard 4 11 6 5" xfId="14119" xr:uid="{00000000-0005-0000-0000-0000E4020000}"/>
    <cellStyle name="Standaard 4 11 6 6" xfId="18980" xr:uid="{00000000-0005-0000-0000-0000E5020000}"/>
    <cellStyle name="Standaard 4 11 7" xfId="2354" xr:uid="{00000000-0005-0000-0000-0000E6020000}"/>
    <cellStyle name="Standaard 4 11 7 2" xfId="7021" xr:uid="{00000000-0005-0000-0000-0000E7020000}"/>
    <cellStyle name="Standaard 4 11 7 2 2" xfId="18987" xr:uid="{00000000-0005-0000-0000-0000E8020000}"/>
    <cellStyle name="Standaard 4 11 7 3" xfId="9453" xr:uid="{00000000-0005-0000-0000-0000E9020000}"/>
    <cellStyle name="Standaard 4 11 7 3 2" xfId="18988" xr:uid="{00000000-0005-0000-0000-0000EA020000}"/>
    <cellStyle name="Standaard 4 11 7 4" xfId="14121" xr:uid="{00000000-0005-0000-0000-0000EB020000}"/>
    <cellStyle name="Standaard 4 11 7 5" xfId="18986" xr:uid="{00000000-0005-0000-0000-0000EC020000}"/>
    <cellStyle name="Standaard 4 11 8" xfId="4776" xr:uid="{00000000-0005-0000-0000-0000ED020000}"/>
    <cellStyle name="Standaard 4 11 8 2" xfId="18989" xr:uid="{00000000-0005-0000-0000-0000EE020000}"/>
    <cellStyle name="Standaard 4 11 9" xfId="9406" xr:uid="{00000000-0005-0000-0000-0000EF020000}"/>
    <cellStyle name="Standaard 4 11 9 2" xfId="18990" xr:uid="{00000000-0005-0000-0000-0000F0020000}"/>
    <cellStyle name="Standaard 4 12" xfId="109" xr:uid="{00000000-0005-0000-0000-0000F1020000}"/>
    <cellStyle name="Standaard 4 12 10" xfId="18991" xr:uid="{00000000-0005-0000-0000-0000F2020000}"/>
    <cellStyle name="Standaard 4 12 2" xfId="304" xr:uid="{00000000-0005-0000-0000-0000F3020000}"/>
    <cellStyle name="Standaard 4 12 2 2" xfId="695" xr:uid="{00000000-0005-0000-0000-0000F4020000}"/>
    <cellStyle name="Standaard 4 12 2 2 2" xfId="2253" xr:uid="{00000000-0005-0000-0000-0000F5020000}"/>
    <cellStyle name="Standaard 4 12 2 2 2 2" xfId="4584" xr:uid="{00000000-0005-0000-0000-0000F6020000}"/>
    <cellStyle name="Standaard 4 12 2 2 2 2 2" xfId="9251" xr:uid="{00000000-0005-0000-0000-0000F7020000}"/>
    <cellStyle name="Standaard 4 12 2 2 2 2 2 2" xfId="18996" xr:uid="{00000000-0005-0000-0000-0000F8020000}"/>
    <cellStyle name="Standaard 4 12 2 2 2 2 3" xfId="9458" xr:uid="{00000000-0005-0000-0000-0000F9020000}"/>
    <cellStyle name="Standaard 4 12 2 2 2 2 3 2" xfId="18997" xr:uid="{00000000-0005-0000-0000-0000FA020000}"/>
    <cellStyle name="Standaard 4 12 2 2 2 2 4" xfId="14126" xr:uid="{00000000-0005-0000-0000-0000FB020000}"/>
    <cellStyle name="Standaard 4 12 2 2 2 2 5" xfId="18995" xr:uid="{00000000-0005-0000-0000-0000FC020000}"/>
    <cellStyle name="Standaard 4 12 2 2 2 3" xfId="6920" xr:uid="{00000000-0005-0000-0000-0000FD020000}"/>
    <cellStyle name="Standaard 4 12 2 2 2 3 2" xfId="18998" xr:uid="{00000000-0005-0000-0000-0000FE020000}"/>
    <cellStyle name="Standaard 4 12 2 2 2 4" xfId="9457" xr:uid="{00000000-0005-0000-0000-0000FF020000}"/>
    <cellStyle name="Standaard 4 12 2 2 2 4 2" xfId="18999" xr:uid="{00000000-0005-0000-0000-000000030000}"/>
    <cellStyle name="Standaard 4 12 2 2 2 5" xfId="14125" xr:uid="{00000000-0005-0000-0000-000001030000}"/>
    <cellStyle name="Standaard 4 12 2 2 2 6" xfId="18994" xr:uid="{00000000-0005-0000-0000-000002030000}"/>
    <cellStyle name="Standaard 4 12 2 2 3" xfId="1476" xr:uid="{00000000-0005-0000-0000-000003030000}"/>
    <cellStyle name="Standaard 4 12 2 2 3 2" xfId="3807" xr:uid="{00000000-0005-0000-0000-000004030000}"/>
    <cellStyle name="Standaard 4 12 2 2 3 2 2" xfId="8474" xr:uid="{00000000-0005-0000-0000-000005030000}"/>
    <cellStyle name="Standaard 4 12 2 2 3 2 2 2" xfId="19002" xr:uid="{00000000-0005-0000-0000-000006030000}"/>
    <cellStyle name="Standaard 4 12 2 2 3 2 3" xfId="9460" xr:uid="{00000000-0005-0000-0000-000007030000}"/>
    <cellStyle name="Standaard 4 12 2 2 3 2 3 2" xfId="19003" xr:uid="{00000000-0005-0000-0000-000008030000}"/>
    <cellStyle name="Standaard 4 12 2 2 3 2 4" xfId="14128" xr:uid="{00000000-0005-0000-0000-000009030000}"/>
    <cellStyle name="Standaard 4 12 2 2 3 2 5" xfId="19001" xr:uid="{00000000-0005-0000-0000-00000A030000}"/>
    <cellStyle name="Standaard 4 12 2 2 3 3" xfId="6143" xr:uid="{00000000-0005-0000-0000-00000B030000}"/>
    <cellStyle name="Standaard 4 12 2 2 3 3 2" xfId="19004" xr:uid="{00000000-0005-0000-0000-00000C030000}"/>
    <cellStyle name="Standaard 4 12 2 2 3 4" xfId="9459" xr:uid="{00000000-0005-0000-0000-00000D030000}"/>
    <cellStyle name="Standaard 4 12 2 2 3 4 2" xfId="19005" xr:uid="{00000000-0005-0000-0000-00000E030000}"/>
    <cellStyle name="Standaard 4 12 2 2 3 5" xfId="14127" xr:uid="{00000000-0005-0000-0000-00000F030000}"/>
    <cellStyle name="Standaard 4 12 2 2 3 6" xfId="19000" xr:uid="{00000000-0005-0000-0000-000010030000}"/>
    <cellStyle name="Standaard 4 12 2 2 4" xfId="3030" xr:uid="{00000000-0005-0000-0000-000011030000}"/>
    <cellStyle name="Standaard 4 12 2 2 4 2" xfId="7697" xr:uid="{00000000-0005-0000-0000-000012030000}"/>
    <cellStyle name="Standaard 4 12 2 2 4 2 2" xfId="19007" xr:uid="{00000000-0005-0000-0000-000013030000}"/>
    <cellStyle name="Standaard 4 12 2 2 4 3" xfId="9461" xr:uid="{00000000-0005-0000-0000-000014030000}"/>
    <cellStyle name="Standaard 4 12 2 2 4 3 2" xfId="19008" xr:uid="{00000000-0005-0000-0000-000015030000}"/>
    <cellStyle name="Standaard 4 12 2 2 4 4" xfId="14129" xr:uid="{00000000-0005-0000-0000-000016030000}"/>
    <cellStyle name="Standaard 4 12 2 2 4 5" xfId="19006" xr:uid="{00000000-0005-0000-0000-000017030000}"/>
    <cellStyle name="Standaard 4 12 2 2 5" xfId="5366" xr:uid="{00000000-0005-0000-0000-000018030000}"/>
    <cellStyle name="Standaard 4 12 2 2 5 2" xfId="19009" xr:uid="{00000000-0005-0000-0000-000019030000}"/>
    <cellStyle name="Standaard 4 12 2 2 6" xfId="9456" xr:uid="{00000000-0005-0000-0000-00001A030000}"/>
    <cellStyle name="Standaard 4 12 2 2 6 2" xfId="19010" xr:uid="{00000000-0005-0000-0000-00001B030000}"/>
    <cellStyle name="Standaard 4 12 2 2 7" xfId="14124" xr:uid="{00000000-0005-0000-0000-00001C030000}"/>
    <cellStyle name="Standaard 4 12 2 2 8" xfId="18993" xr:uid="{00000000-0005-0000-0000-00001D030000}"/>
    <cellStyle name="Standaard 4 12 2 3" xfId="1865" xr:uid="{00000000-0005-0000-0000-00001E030000}"/>
    <cellStyle name="Standaard 4 12 2 3 2" xfId="4196" xr:uid="{00000000-0005-0000-0000-00001F030000}"/>
    <cellStyle name="Standaard 4 12 2 3 2 2" xfId="8863" xr:uid="{00000000-0005-0000-0000-000020030000}"/>
    <cellStyle name="Standaard 4 12 2 3 2 2 2" xfId="19013" xr:uid="{00000000-0005-0000-0000-000021030000}"/>
    <cellStyle name="Standaard 4 12 2 3 2 3" xfId="9463" xr:uid="{00000000-0005-0000-0000-000022030000}"/>
    <cellStyle name="Standaard 4 12 2 3 2 3 2" xfId="19014" xr:uid="{00000000-0005-0000-0000-000023030000}"/>
    <cellStyle name="Standaard 4 12 2 3 2 4" xfId="14131" xr:uid="{00000000-0005-0000-0000-000024030000}"/>
    <cellStyle name="Standaard 4 12 2 3 2 5" xfId="19012" xr:uid="{00000000-0005-0000-0000-000025030000}"/>
    <cellStyle name="Standaard 4 12 2 3 3" xfId="6532" xr:uid="{00000000-0005-0000-0000-000026030000}"/>
    <cellStyle name="Standaard 4 12 2 3 3 2" xfId="19015" xr:uid="{00000000-0005-0000-0000-000027030000}"/>
    <cellStyle name="Standaard 4 12 2 3 4" xfId="9462" xr:uid="{00000000-0005-0000-0000-000028030000}"/>
    <cellStyle name="Standaard 4 12 2 3 4 2" xfId="19016" xr:uid="{00000000-0005-0000-0000-000029030000}"/>
    <cellStyle name="Standaard 4 12 2 3 5" xfId="14130" xr:uid="{00000000-0005-0000-0000-00002A030000}"/>
    <cellStyle name="Standaard 4 12 2 3 6" xfId="19011" xr:uid="{00000000-0005-0000-0000-00002B030000}"/>
    <cellStyle name="Standaard 4 12 2 4" xfId="1088" xr:uid="{00000000-0005-0000-0000-00002C030000}"/>
    <cellStyle name="Standaard 4 12 2 4 2" xfId="3419" xr:uid="{00000000-0005-0000-0000-00002D030000}"/>
    <cellStyle name="Standaard 4 12 2 4 2 2" xfId="8086" xr:uid="{00000000-0005-0000-0000-00002E030000}"/>
    <cellStyle name="Standaard 4 12 2 4 2 2 2" xfId="19019" xr:uid="{00000000-0005-0000-0000-00002F030000}"/>
    <cellStyle name="Standaard 4 12 2 4 2 3" xfId="9465" xr:uid="{00000000-0005-0000-0000-000030030000}"/>
    <cellStyle name="Standaard 4 12 2 4 2 3 2" xfId="19020" xr:uid="{00000000-0005-0000-0000-000031030000}"/>
    <cellStyle name="Standaard 4 12 2 4 2 4" xfId="14133" xr:uid="{00000000-0005-0000-0000-000032030000}"/>
    <cellStyle name="Standaard 4 12 2 4 2 5" xfId="19018" xr:uid="{00000000-0005-0000-0000-000033030000}"/>
    <cellStyle name="Standaard 4 12 2 4 3" xfId="5755" xr:uid="{00000000-0005-0000-0000-000034030000}"/>
    <cellStyle name="Standaard 4 12 2 4 3 2" xfId="19021" xr:uid="{00000000-0005-0000-0000-000035030000}"/>
    <cellStyle name="Standaard 4 12 2 4 4" xfId="9464" xr:uid="{00000000-0005-0000-0000-000036030000}"/>
    <cellStyle name="Standaard 4 12 2 4 4 2" xfId="19022" xr:uid="{00000000-0005-0000-0000-000037030000}"/>
    <cellStyle name="Standaard 4 12 2 4 5" xfId="14132" xr:uid="{00000000-0005-0000-0000-000038030000}"/>
    <cellStyle name="Standaard 4 12 2 4 6" xfId="19017" xr:uid="{00000000-0005-0000-0000-000039030000}"/>
    <cellStyle name="Standaard 4 12 2 5" xfId="2642" xr:uid="{00000000-0005-0000-0000-00003A030000}"/>
    <cellStyle name="Standaard 4 12 2 5 2" xfId="7309" xr:uid="{00000000-0005-0000-0000-00003B030000}"/>
    <cellStyle name="Standaard 4 12 2 5 2 2" xfId="19024" xr:uid="{00000000-0005-0000-0000-00003C030000}"/>
    <cellStyle name="Standaard 4 12 2 5 3" xfId="9466" xr:uid="{00000000-0005-0000-0000-00003D030000}"/>
    <cellStyle name="Standaard 4 12 2 5 3 2" xfId="19025" xr:uid="{00000000-0005-0000-0000-00003E030000}"/>
    <cellStyle name="Standaard 4 12 2 5 4" xfId="14134" xr:uid="{00000000-0005-0000-0000-00003F030000}"/>
    <cellStyle name="Standaard 4 12 2 5 5" xfId="19023" xr:uid="{00000000-0005-0000-0000-000040030000}"/>
    <cellStyle name="Standaard 4 12 2 6" xfId="4978" xr:uid="{00000000-0005-0000-0000-000041030000}"/>
    <cellStyle name="Standaard 4 12 2 6 2" xfId="19026" xr:uid="{00000000-0005-0000-0000-000042030000}"/>
    <cellStyle name="Standaard 4 12 2 7" xfId="9455" xr:uid="{00000000-0005-0000-0000-000043030000}"/>
    <cellStyle name="Standaard 4 12 2 7 2" xfId="19027" xr:uid="{00000000-0005-0000-0000-000044030000}"/>
    <cellStyle name="Standaard 4 12 2 8" xfId="14123" xr:uid="{00000000-0005-0000-0000-000045030000}"/>
    <cellStyle name="Standaard 4 12 2 9" xfId="18992" xr:uid="{00000000-0005-0000-0000-000046030000}"/>
    <cellStyle name="Standaard 4 12 3" xfId="501" xr:uid="{00000000-0005-0000-0000-000047030000}"/>
    <cellStyle name="Standaard 4 12 3 2" xfId="2059" xr:uid="{00000000-0005-0000-0000-000048030000}"/>
    <cellStyle name="Standaard 4 12 3 2 2" xfId="4390" xr:uid="{00000000-0005-0000-0000-000049030000}"/>
    <cellStyle name="Standaard 4 12 3 2 2 2" xfId="9057" xr:uid="{00000000-0005-0000-0000-00004A030000}"/>
    <cellStyle name="Standaard 4 12 3 2 2 2 2" xfId="19031" xr:uid="{00000000-0005-0000-0000-00004B030000}"/>
    <cellStyle name="Standaard 4 12 3 2 2 3" xfId="9469" xr:uid="{00000000-0005-0000-0000-00004C030000}"/>
    <cellStyle name="Standaard 4 12 3 2 2 3 2" xfId="19032" xr:uid="{00000000-0005-0000-0000-00004D030000}"/>
    <cellStyle name="Standaard 4 12 3 2 2 4" xfId="14137" xr:uid="{00000000-0005-0000-0000-00004E030000}"/>
    <cellStyle name="Standaard 4 12 3 2 2 5" xfId="19030" xr:uid="{00000000-0005-0000-0000-00004F030000}"/>
    <cellStyle name="Standaard 4 12 3 2 3" xfId="6726" xr:uid="{00000000-0005-0000-0000-000050030000}"/>
    <cellStyle name="Standaard 4 12 3 2 3 2" xfId="19033" xr:uid="{00000000-0005-0000-0000-000051030000}"/>
    <cellStyle name="Standaard 4 12 3 2 4" xfId="9468" xr:uid="{00000000-0005-0000-0000-000052030000}"/>
    <cellStyle name="Standaard 4 12 3 2 4 2" xfId="19034" xr:uid="{00000000-0005-0000-0000-000053030000}"/>
    <cellStyle name="Standaard 4 12 3 2 5" xfId="14136" xr:uid="{00000000-0005-0000-0000-000054030000}"/>
    <cellStyle name="Standaard 4 12 3 2 6" xfId="19029" xr:uid="{00000000-0005-0000-0000-000055030000}"/>
    <cellStyle name="Standaard 4 12 3 3" xfId="1282" xr:uid="{00000000-0005-0000-0000-000056030000}"/>
    <cellStyle name="Standaard 4 12 3 3 2" xfId="3613" xr:uid="{00000000-0005-0000-0000-000057030000}"/>
    <cellStyle name="Standaard 4 12 3 3 2 2" xfId="8280" xr:uid="{00000000-0005-0000-0000-000058030000}"/>
    <cellStyle name="Standaard 4 12 3 3 2 2 2" xfId="19037" xr:uid="{00000000-0005-0000-0000-000059030000}"/>
    <cellStyle name="Standaard 4 12 3 3 2 3" xfId="9471" xr:uid="{00000000-0005-0000-0000-00005A030000}"/>
    <cellStyle name="Standaard 4 12 3 3 2 3 2" xfId="19038" xr:uid="{00000000-0005-0000-0000-00005B030000}"/>
    <cellStyle name="Standaard 4 12 3 3 2 4" xfId="14139" xr:uid="{00000000-0005-0000-0000-00005C030000}"/>
    <cellStyle name="Standaard 4 12 3 3 2 5" xfId="19036" xr:uid="{00000000-0005-0000-0000-00005D030000}"/>
    <cellStyle name="Standaard 4 12 3 3 3" xfId="5949" xr:uid="{00000000-0005-0000-0000-00005E030000}"/>
    <cellStyle name="Standaard 4 12 3 3 3 2" xfId="19039" xr:uid="{00000000-0005-0000-0000-00005F030000}"/>
    <cellStyle name="Standaard 4 12 3 3 4" xfId="9470" xr:uid="{00000000-0005-0000-0000-000060030000}"/>
    <cellStyle name="Standaard 4 12 3 3 4 2" xfId="19040" xr:uid="{00000000-0005-0000-0000-000061030000}"/>
    <cellStyle name="Standaard 4 12 3 3 5" xfId="14138" xr:uid="{00000000-0005-0000-0000-000062030000}"/>
    <cellStyle name="Standaard 4 12 3 3 6" xfId="19035" xr:uid="{00000000-0005-0000-0000-000063030000}"/>
    <cellStyle name="Standaard 4 12 3 4" xfId="2836" xr:uid="{00000000-0005-0000-0000-000064030000}"/>
    <cellStyle name="Standaard 4 12 3 4 2" xfId="7503" xr:uid="{00000000-0005-0000-0000-000065030000}"/>
    <cellStyle name="Standaard 4 12 3 4 2 2" xfId="19042" xr:uid="{00000000-0005-0000-0000-000066030000}"/>
    <cellStyle name="Standaard 4 12 3 4 3" xfId="9472" xr:uid="{00000000-0005-0000-0000-000067030000}"/>
    <cellStyle name="Standaard 4 12 3 4 3 2" xfId="19043" xr:uid="{00000000-0005-0000-0000-000068030000}"/>
    <cellStyle name="Standaard 4 12 3 4 4" xfId="14140" xr:uid="{00000000-0005-0000-0000-000069030000}"/>
    <cellStyle name="Standaard 4 12 3 4 5" xfId="19041" xr:uid="{00000000-0005-0000-0000-00006A030000}"/>
    <cellStyle name="Standaard 4 12 3 5" xfId="5172" xr:uid="{00000000-0005-0000-0000-00006B030000}"/>
    <cellStyle name="Standaard 4 12 3 5 2" xfId="19044" xr:uid="{00000000-0005-0000-0000-00006C030000}"/>
    <cellStyle name="Standaard 4 12 3 6" xfId="9467" xr:uid="{00000000-0005-0000-0000-00006D030000}"/>
    <cellStyle name="Standaard 4 12 3 6 2" xfId="19045" xr:uid="{00000000-0005-0000-0000-00006E030000}"/>
    <cellStyle name="Standaard 4 12 3 7" xfId="14135" xr:uid="{00000000-0005-0000-0000-00006F030000}"/>
    <cellStyle name="Standaard 4 12 3 8" xfId="19028" xr:uid="{00000000-0005-0000-0000-000070030000}"/>
    <cellStyle name="Standaard 4 12 4" xfId="1671" xr:uid="{00000000-0005-0000-0000-000071030000}"/>
    <cellStyle name="Standaard 4 12 4 2" xfId="4002" xr:uid="{00000000-0005-0000-0000-000072030000}"/>
    <cellStyle name="Standaard 4 12 4 2 2" xfId="8669" xr:uid="{00000000-0005-0000-0000-000073030000}"/>
    <cellStyle name="Standaard 4 12 4 2 2 2" xfId="19048" xr:uid="{00000000-0005-0000-0000-000074030000}"/>
    <cellStyle name="Standaard 4 12 4 2 3" xfId="9474" xr:uid="{00000000-0005-0000-0000-000075030000}"/>
    <cellStyle name="Standaard 4 12 4 2 3 2" xfId="19049" xr:uid="{00000000-0005-0000-0000-000076030000}"/>
    <cellStyle name="Standaard 4 12 4 2 4" xfId="14142" xr:uid="{00000000-0005-0000-0000-000077030000}"/>
    <cellStyle name="Standaard 4 12 4 2 5" xfId="19047" xr:uid="{00000000-0005-0000-0000-000078030000}"/>
    <cellStyle name="Standaard 4 12 4 3" xfId="6338" xr:uid="{00000000-0005-0000-0000-000079030000}"/>
    <cellStyle name="Standaard 4 12 4 3 2" xfId="19050" xr:uid="{00000000-0005-0000-0000-00007A030000}"/>
    <cellStyle name="Standaard 4 12 4 4" xfId="9473" xr:uid="{00000000-0005-0000-0000-00007B030000}"/>
    <cellStyle name="Standaard 4 12 4 4 2" xfId="19051" xr:uid="{00000000-0005-0000-0000-00007C030000}"/>
    <cellStyle name="Standaard 4 12 4 5" xfId="14141" xr:uid="{00000000-0005-0000-0000-00007D030000}"/>
    <cellStyle name="Standaard 4 12 4 6" xfId="19046" xr:uid="{00000000-0005-0000-0000-00007E030000}"/>
    <cellStyle name="Standaard 4 12 5" xfId="894" xr:uid="{00000000-0005-0000-0000-00007F030000}"/>
    <cellStyle name="Standaard 4 12 5 2" xfId="3225" xr:uid="{00000000-0005-0000-0000-000080030000}"/>
    <cellStyle name="Standaard 4 12 5 2 2" xfId="7892" xr:uid="{00000000-0005-0000-0000-000081030000}"/>
    <cellStyle name="Standaard 4 12 5 2 2 2" xfId="19054" xr:uid="{00000000-0005-0000-0000-000082030000}"/>
    <cellStyle name="Standaard 4 12 5 2 3" xfId="9476" xr:uid="{00000000-0005-0000-0000-000083030000}"/>
    <cellStyle name="Standaard 4 12 5 2 3 2" xfId="19055" xr:uid="{00000000-0005-0000-0000-000084030000}"/>
    <cellStyle name="Standaard 4 12 5 2 4" xfId="14144" xr:uid="{00000000-0005-0000-0000-000085030000}"/>
    <cellStyle name="Standaard 4 12 5 2 5" xfId="19053" xr:uid="{00000000-0005-0000-0000-000086030000}"/>
    <cellStyle name="Standaard 4 12 5 3" xfId="5561" xr:uid="{00000000-0005-0000-0000-000087030000}"/>
    <cellStyle name="Standaard 4 12 5 3 2" xfId="19056" xr:uid="{00000000-0005-0000-0000-000088030000}"/>
    <cellStyle name="Standaard 4 12 5 4" xfId="9475" xr:uid="{00000000-0005-0000-0000-000089030000}"/>
    <cellStyle name="Standaard 4 12 5 4 2" xfId="19057" xr:uid="{00000000-0005-0000-0000-00008A030000}"/>
    <cellStyle name="Standaard 4 12 5 5" xfId="14143" xr:uid="{00000000-0005-0000-0000-00008B030000}"/>
    <cellStyle name="Standaard 4 12 5 6" xfId="19052" xr:uid="{00000000-0005-0000-0000-00008C030000}"/>
    <cellStyle name="Standaard 4 12 6" xfId="2448" xr:uid="{00000000-0005-0000-0000-00008D030000}"/>
    <cellStyle name="Standaard 4 12 6 2" xfId="7115" xr:uid="{00000000-0005-0000-0000-00008E030000}"/>
    <cellStyle name="Standaard 4 12 6 2 2" xfId="19059" xr:uid="{00000000-0005-0000-0000-00008F030000}"/>
    <cellStyle name="Standaard 4 12 6 3" xfId="9477" xr:uid="{00000000-0005-0000-0000-000090030000}"/>
    <cellStyle name="Standaard 4 12 6 3 2" xfId="19060" xr:uid="{00000000-0005-0000-0000-000091030000}"/>
    <cellStyle name="Standaard 4 12 6 4" xfId="14145" xr:uid="{00000000-0005-0000-0000-000092030000}"/>
    <cellStyle name="Standaard 4 12 6 5" xfId="19058" xr:uid="{00000000-0005-0000-0000-000093030000}"/>
    <cellStyle name="Standaard 4 12 7" xfId="4784" xr:uid="{00000000-0005-0000-0000-000094030000}"/>
    <cellStyle name="Standaard 4 12 7 2" xfId="19061" xr:uid="{00000000-0005-0000-0000-000095030000}"/>
    <cellStyle name="Standaard 4 12 8" xfId="9454" xr:uid="{00000000-0005-0000-0000-000096030000}"/>
    <cellStyle name="Standaard 4 12 8 2" xfId="19062" xr:uid="{00000000-0005-0000-0000-000097030000}"/>
    <cellStyle name="Standaard 4 12 9" xfId="14122" xr:uid="{00000000-0005-0000-0000-000098030000}"/>
    <cellStyle name="Standaard 4 13" xfId="110" xr:uid="{00000000-0005-0000-0000-000099030000}"/>
    <cellStyle name="Standaard 4 13 10" xfId="19063" xr:uid="{00000000-0005-0000-0000-00009A030000}"/>
    <cellStyle name="Standaard 4 13 2" xfId="305" xr:uid="{00000000-0005-0000-0000-00009B030000}"/>
    <cellStyle name="Standaard 4 13 2 2" xfId="696" xr:uid="{00000000-0005-0000-0000-00009C030000}"/>
    <cellStyle name="Standaard 4 13 2 2 2" xfId="2254" xr:uid="{00000000-0005-0000-0000-00009D030000}"/>
    <cellStyle name="Standaard 4 13 2 2 2 2" xfId="4585" xr:uid="{00000000-0005-0000-0000-00009E030000}"/>
    <cellStyle name="Standaard 4 13 2 2 2 2 2" xfId="9252" xr:uid="{00000000-0005-0000-0000-00009F030000}"/>
    <cellStyle name="Standaard 4 13 2 2 2 2 2 2" xfId="19068" xr:uid="{00000000-0005-0000-0000-0000A0030000}"/>
    <cellStyle name="Standaard 4 13 2 2 2 2 3" xfId="9482" xr:uid="{00000000-0005-0000-0000-0000A1030000}"/>
    <cellStyle name="Standaard 4 13 2 2 2 2 3 2" xfId="19069" xr:uid="{00000000-0005-0000-0000-0000A2030000}"/>
    <cellStyle name="Standaard 4 13 2 2 2 2 4" xfId="14150" xr:uid="{00000000-0005-0000-0000-0000A3030000}"/>
    <cellStyle name="Standaard 4 13 2 2 2 2 5" xfId="19067" xr:uid="{00000000-0005-0000-0000-0000A4030000}"/>
    <cellStyle name="Standaard 4 13 2 2 2 3" xfId="6921" xr:uid="{00000000-0005-0000-0000-0000A5030000}"/>
    <cellStyle name="Standaard 4 13 2 2 2 3 2" xfId="19070" xr:uid="{00000000-0005-0000-0000-0000A6030000}"/>
    <cellStyle name="Standaard 4 13 2 2 2 4" xfId="9481" xr:uid="{00000000-0005-0000-0000-0000A7030000}"/>
    <cellStyle name="Standaard 4 13 2 2 2 4 2" xfId="19071" xr:uid="{00000000-0005-0000-0000-0000A8030000}"/>
    <cellStyle name="Standaard 4 13 2 2 2 5" xfId="14149" xr:uid="{00000000-0005-0000-0000-0000A9030000}"/>
    <cellStyle name="Standaard 4 13 2 2 2 6" xfId="19066" xr:uid="{00000000-0005-0000-0000-0000AA030000}"/>
    <cellStyle name="Standaard 4 13 2 2 3" xfId="1477" xr:uid="{00000000-0005-0000-0000-0000AB030000}"/>
    <cellStyle name="Standaard 4 13 2 2 3 2" xfId="3808" xr:uid="{00000000-0005-0000-0000-0000AC030000}"/>
    <cellStyle name="Standaard 4 13 2 2 3 2 2" xfId="8475" xr:uid="{00000000-0005-0000-0000-0000AD030000}"/>
    <cellStyle name="Standaard 4 13 2 2 3 2 2 2" xfId="19074" xr:uid="{00000000-0005-0000-0000-0000AE030000}"/>
    <cellStyle name="Standaard 4 13 2 2 3 2 3" xfId="9484" xr:uid="{00000000-0005-0000-0000-0000AF030000}"/>
    <cellStyle name="Standaard 4 13 2 2 3 2 3 2" xfId="19075" xr:uid="{00000000-0005-0000-0000-0000B0030000}"/>
    <cellStyle name="Standaard 4 13 2 2 3 2 4" xfId="14152" xr:uid="{00000000-0005-0000-0000-0000B1030000}"/>
    <cellStyle name="Standaard 4 13 2 2 3 2 5" xfId="19073" xr:uid="{00000000-0005-0000-0000-0000B2030000}"/>
    <cellStyle name="Standaard 4 13 2 2 3 3" xfId="6144" xr:uid="{00000000-0005-0000-0000-0000B3030000}"/>
    <cellStyle name="Standaard 4 13 2 2 3 3 2" xfId="19076" xr:uid="{00000000-0005-0000-0000-0000B4030000}"/>
    <cellStyle name="Standaard 4 13 2 2 3 4" xfId="9483" xr:uid="{00000000-0005-0000-0000-0000B5030000}"/>
    <cellStyle name="Standaard 4 13 2 2 3 4 2" xfId="19077" xr:uid="{00000000-0005-0000-0000-0000B6030000}"/>
    <cellStyle name="Standaard 4 13 2 2 3 5" xfId="14151" xr:uid="{00000000-0005-0000-0000-0000B7030000}"/>
    <cellStyle name="Standaard 4 13 2 2 3 6" xfId="19072" xr:uid="{00000000-0005-0000-0000-0000B8030000}"/>
    <cellStyle name="Standaard 4 13 2 2 4" xfId="3031" xr:uid="{00000000-0005-0000-0000-0000B9030000}"/>
    <cellStyle name="Standaard 4 13 2 2 4 2" xfId="7698" xr:uid="{00000000-0005-0000-0000-0000BA030000}"/>
    <cellStyle name="Standaard 4 13 2 2 4 2 2" xfId="19079" xr:uid="{00000000-0005-0000-0000-0000BB030000}"/>
    <cellStyle name="Standaard 4 13 2 2 4 3" xfId="9485" xr:uid="{00000000-0005-0000-0000-0000BC030000}"/>
    <cellStyle name="Standaard 4 13 2 2 4 3 2" xfId="19080" xr:uid="{00000000-0005-0000-0000-0000BD030000}"/>
    <cellStyle name="Standaard 4 13 2 2 4 4" xfId="14153" xr:uid="{00000000-0005-0000-0000-0000BE030000}"/>
    <cellStyle name="Standaard 4 13 2 2 4 5" xfId="19078" xr:uid="{00000000-0005-0000-0000-0000BF030000}"/>
    <cellStyle name="Standaard 4 13 2 2 5" xfId="5367" xr:uid="{00000000-0005-0000-0000-0000C0030000}"/>
    <cellStyle name="Standaard 4 13 2 2 5 2" xfId="19081" xr:uid="{00000000-0005-0000-0000-0000C1030000}"/>
    <cellStyle name="Standaard 4 13 2 2 6" xfId="9480" xr:uid="{00000000-0005-0000-0000-0000C2030000}"/>
    <cellStyle name="Standaard 4 13 2 2 6 2" xfId="19082" xr:uid="{00000000-0005-0000-0000-0000C3030000}"/>
    <cellStyle name="Standaard 4 13 2 2 7" xfId="14148" xr:uid="{00000000-0005-0000-0000-0000C4030000}"/>
    <cellStyle name="Standaard 4 13 2 2 8" xfId="19065" xr:uid="{00000000-0005-0000-0000-0000C5030000}"/>
    <cellStyle name="Standaard 4 13 2 3" xfId="1866" xr:uid="{00000000-0005-0000-0000-0000C6030000}"/>
    <cellStyle name="Standaard 4 13 2 3 2" xfId="4197" xr:uid="{00000000-0005-0000-0000-0000C7030000}"/>
    <cellStyle name="Standaard 4 13 2 3 2 2" xfId="8864" xr:uid="{00000000-0005-0000-0000-0000C8030000}"/>
    <cellStyle name="Standaard 4 13 2 3 2 2 2" xfId="19085" xr:uid="{00000000-0005-0000-0000-0000C9030000}"/>
    <cellStyle name="Standaard 4 13 2 3 2 3" xfId="9487" xr:uid="{00000000-0005-0000-0000-0000CA030000}"/>
    <cellStyle name="Standaard 4 13 2 3 2 3 2" xfId="19086" xr:uid="{00000000-0005-0000-0000-0000CB030000}"/>
    <cellStyle name="Standaard 4 13 2 3 2 4" xfId="14155" xr:uid="{00000000-0005-0000-0000-0000CC030000}"/>
    <cellStyle name="Standaard 4 13 2 3 2 5" xfId="19084" xr:uid="{00000000-0005-0000-0000-0000CD030000}"/>
    <cellStyle name="Standaard 4 13 2 3 3" xfId="6533" xr:uid="{00000000-0005-0000-0000-0000CE030000}"/>
    <cellStyle name="Standaard 4 13 2 3 3 2" xfId="19087" xr:uid="{00000000-0005-0000-0000-0000CF030000}"/>
    <cellStyle name="Standaard 4 13 2 3 4" xfId="9486" xr:uid="{00000000-0005-0000-0000-0000D0030000}"/>
    <cellStyle name="Standaard 4 13 2 3 4 2" xfId="19088" xr:uid="{00000000-0005-0000-0000-0000D1030000}"/>
    <cellStyle name="Standaard 4 13 2 3 5" xfId="14154" xr:uid="{00000000-0005-0000-0000-0000D2030000}"/>
    <cellStyle name="Standaard 4 13 2 3 6" xfId="19083" xr:uid="{00000000-0005-0000-0000-0000D3030000}"/>
    <cellStyle name="Standaard 4 13 2 4" xfId="1089" xr:uid="{00000000-0005-0000-0000-0000D4030000}"/>
    <cellStyle name="Standaard 4 13 2 4 2" xfId="3420" xr:uid="{00000000-0005-0000-0000-0000D5030000}"/>
    <cellStyle name="Standaard 4 13 2 4 2 2" xfId="8087" xr:uid="{00000000-0005-0000-0000-0000D6030000}"/>
    <cellStyle name="Standaard 4 13 2 4 2 2 2" xfId="19091" xr:uid="{00000000-0005-0000-0000-0000D7030000}"/>
    <cellStyle name="Standaard 4 13 2 4 2 3" xfId="9489" xr:uid="{00000000-0005-0000-0000-0000D8030000}"/>
    <cellStyle name="Standaard 4 13 2 4 2 3 2" xfId="19092" xr:uid="{00000000-0005-0000-0000-0000D9030000}"/>
    <cellStyle name="Standaard 4 13 2 4 2 4" xfId="14157" xr:uid="{00000000-0005-0000-0000-0000DA030000}"/>
    <cellStyle name="Standaard 4 13 2 4 2 5" xfId="19090" xr:uid="{00000000-0005-0000-0000-0000DB030000}"/>
    <cellStyle name="Standaard 4 13 2 4 3" xfId="5756" xr:uid="{00000000-0005-0000-0000-0000DC030000}"/>
    <cellStyle name="Standaard 4 13 2 4 3 2" xfId="19093" xr:uid="{00000000-0005-0000-0000-0000DD030000}"/>
    <cellStyle name="Standaard 4 13 2 4 4" xfId="9488" xr:uid="{00000000-0005-0000-0000-0000DE030000}"/>
    <cellStyle name="Standaard 4 13 2 4 4 2" xfId="19094" xr:uid="{00000000-0005-0000-0000-0000DF030000}"/>
    <cellStyle name="Standaard 4 13 2 4 5" xfId="14156" xr:uid="{00000000-0005-0000-0000-0000E0030000}"/>
    <cellStyle name="Standaard 4 13 2 4 6" xfId="19089" xr:uid="{00000000-0005-0000-0000-0000E1030000}"/>
    <cellStyle name="Standaard 4 13 2 5" xfId="2643" xr:uid="{00000000-0005-0000-0000-0000E2030000}"/>
    <cellStyle name="Standaard 4 13 2 5 2" xfId="7310" xr:uid="{00000000-0005-0000-0000-0000E3030000}"/>
    <cellStyle name="Standaard 4 13 2 5 2 2" xfId="19096" xr:uid="{00000000-0005-0000-0000-0000E4030000}"/>
    <cellStyle name="Standaard 4 13 2 5 3" xfId="9490" xr:uid="{00000000-0005-0000-0000-0000E5030000}"/>
    <cellStyle name="Standaard 4 13 2 5 3 2" xfId="19097" xr:uid="{00000000-0005-0000-0000-0000E6030000}"/>
    <cellStyle name="Standaard 4 13 2 5 4" xfId="14158" xr:uid="{00000000-0005-0000-0000-0000E7030000}"/>
    <cellStyle name="Standaard 4 13 2 5 5" xfId="19095" xr:uid="{00000000-0005-0000-0000-0000E8030000}"/>
    <cellStyle name="Standaard 4 13 2 6" xfId="4979" xr:uid="{00000000-0005-0000-0000-0000E9030000}"/>
    <cellStyle name="Standaard 4 13 2 6 2" xfId="19098" xr:uid="{00000000-0005-0000-0000-0000EA030000}"/>
    <cellStyle name="Standaard 4 13 2 7" xfId="9479" xr:uid="{00000000-0005-0000-0000-0000EB030000}"/>
    <cellStyle name="Standaard 4 13 2 7 2" xfId="19099" xr:uid="{00000000-0005-0000-0000-0000EC030000}"/>
    <cellStyle name="Standaard 4 13 2 8" xfId="14147" xr:uid="{00000000-0005-0000-0000-0000ED030000}"/>
    <cellStyle name="Standaard 4 13 2 9" xfId="19064" xr:uid="{00000000-0005-0000-0000-0000EE030000}"/>
    <cellStyle name="Standaard 4 13 3" xfId="502" xr:uid="{00000000-0005-0000-0000-0000EF030000}"/>
    <cellStyle name="Standaard 4 13 3 2" xfId="2060" xr:uid="{00000000-0005-0000-0000-0000F0030000}"/>
    <cellStyle name="Standaard 4 13 3 2 2" xfId="4391" xr:uid="{00000000-0005-0000-0000-0000F1030000}"/>
    <cellStyle name="Standaard 4 13 3 2 2 2" xfId="9058" xr:uid="{00000000-0005-0000-0000-0000F2030000}"/>
    <cellStyle name="Standaard 4 13 3 2 2 2 2" xfId="19103" xr:uid="{00000000-0005-0000-0000-0000F3030000}"/>
    <cellStyle name="Standaard 4 13 3 2 2 3" xfId="9493" xr:uid="{00000000-0005-0000-0000-0000F4030000}"/>
    <cellStyle name="Standaard 4 13 3 2 2 3 2" xfId="19104" xr:uid="{00000000-0005-0000-0000-0000F5030000}"/>
    <cellStyle name="Standaard 4 13 3 2 2 4" xfId="14161" xr:uid="{00000000-0005-0000-0000-0000F6030000}"/>
    <cellStyle name="Standaard 4 13 3 2 2 5" xfId="19102" xr:uid="{00000000-0005-0000-0000-0000F7030000}"/>
    <cellStyle name="Standaard 4 13 3 2 3" xfId="6727" xr:uid="{00000000-0005-0000-0000-0000F8030000}"/>
    <cellStyle name="Standaard 4 13 3 2 3 2" xfId="19105" xr:uid="{00000000-0005-0000-0000-0000F9030000}"/>
    <cellStyle name="Standaard 4 13 3 2 4" xfId="9492" xr:uid="{00000000-0005-0000-0000-0000FA030000}"/>
    <cellStyle name="Standaard 4 13 3 2 4 2" xfId="19106" xr:uid="{00000000-0005-0000-0000-0000FB030000}"/>
    <cellStyle name="Standaard 4 13 3 2 5" xfId="14160" xr:uid="{00000000-0005-0000-0000-0000FC030000}"/>
    <cellStyle name="Standaard 4 13 3 2 6" xfId="19101" xr:uid="{00000000-0005-0000-0000-0000FD030000}"/>
    <cellStyle name="Standaard 4 13 3 3" xfId="1283" xr:uid="{00000000-0005-0000-0000-0000FE030000}"/>
    <cellStyle name="Standaard 4 13 3 3 2" xfId="3614" xr:uid="{00000000-0005-0000-0000-0000FF030000}"/>
    <cellStyle name="Standaard 4 13 3 3 2 2" xfId="8281" xr:uid="{00000000-0005-0000-0000-000000040000}"/>
    <cellStyle name="Standaard 4 13 3 3 2 2 2" xfId="19109" xr:uid="{00000000-0005-0000-0000-000001040000}"/>
    <cellStyle name="Standaard 4 13 3 3 2 3" xfId="9495" xr:uid="{00000000-0005-0000-0000-000002040000}"/>
    <cellStyle name="Standaard 4 13 3 3 2 3 2" xfId="19110" xr:uid="{00000000-0005-0000-0000-000003040000}"/>
    <cellStyle name="Standaard 4 13 3 3 2 4" xfId="14163" xr:uid="{00000000-0005-0000-0000-000004040000}"/>
    <cellStyle name="Standaard 4 13 3 3 2 5" xfId="19108" xr:uid="{00000000-0005-0000-0000-000005040000}"/>
    <cellStyle name="Standaard 4 13 3 3 3" xfId="5950" xr:uid="{00000000-0005-0000-0000-000006040000}"/>
    <cellStyle name="Standaard 4 13 3 3 3 2" xfId="19111" xr:uid="{00000000-0005-0000-0000-000007040000}"/>
    <cellStyle name="Standaard 4 13 3 3 4" xfId="9494" xr:uid="{00000000-0005-0000-0000-000008040000}"/>
    <cellStyle name="Standaard 4 13 3 3 4 2" xfId="19112" xr:uid="{00000000-0005-0000-0000-000009040000}"/>
    <cellStyle name="Standaard 4 13 3 3 5" xfId="14162" xr:uid="{00000000-0005-0000-0000-00000A040000}"/>
    <cellStyle name="Standaard 4 13 3 3 6" xfId="19107" xr:uid="{00000000-0005-0000-0000-00000B040000}"/>
    <cellStyle name="Standaard 4 13 3 4" xfId="2837" xr:uid="{00000000-0005-0000-0000-00000C040000}"/>
    <cellStyle name="Standaard 4 13 3 4 2" xfId="7504" xr:uid="{00000000-0005-0000-0000-00000D040000}"/>
    <cellStyle name="Standaard 4 13 3 4 2 2" xfId="19114" xr:uid="{00000000-0005-0000-0000-00000E040000}"/>
    <cellStyle name="Standaard 4 13 3 4 3" xfId="9496" xr:uid="{00000000-0005-0000-0000-00000F040000}"/>
    <cellStyle name="Standaard 4 13 3 4 3 2" xfId="19115" xr:uid="{00000000-0005-0000-0000-000010040000}"/>
    <cellStyle name="Standaard 4 13 3 4 4" xfId="14164" xr:uid="{00000000-0005-0000-0000-000011040000}"/>
    <cellStyle name="Standaard 4 13 3 4 5" xfId="19113" xr:uid="{00000000-0005-0000-0000-000012040000}"/>
    <cellStyle name="Standaard 4 13 3 5" xfId="5173" xr:uid="{00000000-0005-0000-0000-000013040000}"/>
    <cellStyle name="Standaard 4 13 3 5 2" xfId="19116" xr:uid="{00000000-0005-0000-0000-000014040000}"/>
    <cellStyle name="Standaard 4 13 3 6" xfId="9491" xr:uid="{00000000-0005-0000-0000-000015040000}"/>
    <cellStyle name="Standaard 4 13 3 6 2" xfId="19117" xr:uid="{00000000-0005-0000-0000-000016040000}"/>
    <cellStyle name="Standaard 4 13 3 7" xfId="14159" xr:uid="{00000000-0005-0000-0000-000017040000}"/>
    <cellStyle name="Standaard 4 13 3 8" xfId="19100" xr:uid="{00000000-0005-0000-0000-000018040000}"/>
    <cellStyle name="Standaard 4 13 4" xfId="1672" xr:uid="{00000000-0005-0000-0000-000019040000}"/>
    <cellStyle name="Standaard 4 13 4 2" xfId="4003" xr:uid="{00000000-0005-0000-0000-00001A040000}"/>
    <cellStyle name="Standaard 4 13 4 2 2" xfId="8670" xr:uid="{00000000-0005-0000-0000-00001B040000}"/>
    <cellStyle name="Standaard 4 13 4 2 2 2" xfId="19120" xr:uid="{00000000-0005-0000-0000-00001C040000}"/>
    <cellStyle name="Standaard 4 13 4 2 3" xfId="9498" xr:uid="{00000000-0005-0000-0000-00001D040000}"/>
    <cellStyle name="Standaard 4 13 4 2 3 2" xfId="19121" xr:uid="{00000000-0005-0000-0000-00001E040000}"/>
    <cellStyle name="Standaard 4 13 4 2 4" xfId="14166" xr:uid="{00000000-0005-0000-0000-00001F040000}"/>
    <cellStyle name="Standaard 4 13 4 2 5" xfId="19119" xr:uid="{00000000-0005-0000-0000-000020040000}"/>
    <cellStyle name="Standaard 4 13 4 3" xfId="6339" xr:uid="{00000000-0005-0000-0000-000021040000}"/>
    <cellStyle name="Standaard 4 13 4 3 2" xfId="19122" xr:uid="{00000000-0005-0000-0000-000022040000}"/>
    <cellStyle name="Standaard 4 13 4 4" xfId="9497" xr:uid="{00000000-0005-0000-0000-000023040000}"/>
    <cellStyle name="Standaard 4 13 4 4 2" xfId="19123" xr:uid="{00000000-0005-0000-0000-000024040000}"/>
    <cellStyle name="Standaard 4 13 4 5" xfId="14165" xr:uid="{00000000-0005-0000-0000-000025040000}"/>
    <cellStyle name="Standaard 4 13 4 6" xfId="19118" xr:uid="{00000000-0005-0000-0000-000026040000}"/>
    <cellStyle name="Standaard 4 13 5" xfId="895" xr:uid="{00000000-0005-0000-0000-000027040000}"/>
    <cellStyle name="Standaard 4 13 5 2" xfId="3226" xr:uid="{00000000-0005-0000-0000-000028040000}"/>
    <cellStyle name="Standaard 4 13 5 2 2" xfId="7893" xr:uid="{00000000-0005-0000-0000-000029040000}"/>
    <cellStyle name="Standaard 4 13 5 2 2 2" xfId="19126" xr:uid="{00000000-0005-0000-0000-00002A040000}"/>
    <cellStyle name="Standaard 4 13 5 2 3" xfId="9500" xr:uid="{00000000-0005-0000-0000-00002B040000}"/>
    <cellStyle name="Standaard 4 13 5 2 3 2" xfId="19127" xr:uid="{00000000-0005-0000-0000-00002C040000}"/>
    <cellStyle name="Standaard 4 13 5 2 4" xfId="14168" xr:uid="{00000000-0005-0000-0000-00002D040000}"/>
    <cellStyle name="Standaard 4 13 5 2 5" xfId="19125" xr:uid="{00000000-0005-0000-0000-00002E040000}"/>
    <cellStyle name="Standaard 4 13 5 3" xfId="5562" xr:uid="{00000000-0005-0000-0000-00002F040000}"/>
    <cellStyle name="Standaard 4 13 5 3 2" xfId="19128" xr:uid="{00000000-0005-0000-0000-000030040000}"/>
    <cellStyle name="Standaard 4 13 5 4" xfId="9499" xr:uid="{00000000-0005-0000-0000-000031040000}"/>
    <cellStyle name="Standaard 4 13 5 4 2" xfId="19129" xr:uid="{00000000-0005-0000-0000-000032040000}"/>
    <cellStyle name="Standaard 4 13 5 5" xfId="14167" xr:uid="{00000000-0005-0000-0000-000033040000}"/>
    <cellStyle name="Standaard 4 13 5 6" xfId="19124" xr:uid="{00000000-0005-0000-0000-000034040000}"/>
    <cellStyle name="Standaard 4 13 6" xfId="2449" xr:uid="{00000000-0005-0000-0000-000035040000}"/>
    <cellStyle name="Standaard 4 13 6 2" xfId="7116" xr:uid="{00000000-0005-0000-0000-000036040000}"/>
    <cellStyle name="Standaard 4 13 6 2 2" xfId="19131" xr:uid="{00000000-0005-0000-0000-000037040000}"/>
    <cellStyle name="Standaard 4 13 6 3" xfId="9501" xr:uid="{00000000-0005-0000-0000-000038040000}"/>
    <cellStyle name="Standaard 4 13 6 3 2" xfId="19132" xr:uid="{00000000-0005-0000-0000-000039040000}"/>
    <cellStyle name="Standaard 4 13 6 4" xfId="14169" xr:uid="{00000000-0005-0000-0000-00003A040000}"/>
    <cellStyle name="Standaard 4 13 6 5" xfId="19130" xr:uid="{00000000-0005-0000-0000-00003B040000}"/>
    <cellStyle name="Standaard 4 13 7" xfId="4785" xr:uid="{00000000-0005-0000-0000-00003C040000}"/>
    <cellStyle name="Standaard 4 13 7 2" xfId="19133" xr:uid="{00000000-0005-0000-0000-00003D040000}"/>
    <cellStyle name="Standaard 4 13 8" xfId="9478" xr:uid="{00000000-0005-0000-0000-00003E040000}"/>
    <cellStyle name="Standaard 4 13 8 2" xfId="19134" xr:uid="{00000000-0005-0000-0000-00003F040000}"/>
    <cellStyle name="Standaard 4 13 9" xfId="14146" xr:uid="{00000000-0005-0000-0000-000040040000}"/>
    <cellStyle name="Standaard 4 14" xfId="207" xr:uid="{00000000-0005-0000-0000-000041040000}"/>
    <cellStyle name="Standaard 4 14 2" xfId="598" xr:uid="{00000000-0005-0000-0000-000042040000}"/>
    <cellStyle name="Standaard 4 14 2 2" xfId="2156" xr:uid="{00000000-0005-0000-0000-000043040000}"/>
    <cellStyle name="Standaard 4 14 2 2 2" xfId="4487" xr:uid="{00000000-0005-0000-0000-000044040000}"/>
    <cellStyle name="Standaard 4 14 2 2 2 2" xfId="9154" xr:uid="{00000000-0005-0000-0000-000045040000}"/>
    <cellStyle name="Standaard 4 14 2 2 2 2 2" xfId="19139" xr:uid="{00000000-0005-0000-0000-000046040000}"/>
    <cellStyle name="Standaard 4 14 2 2 2 3" xfId="9505" xr:uid="{00000000-0005-0000-0000-000047040000}"/>
    <cellStyle name="Standaard 4 14 2 2 2 3 2" xfId="19140" xr:uid="{00000000-0005-0000-0000-000048040000}"/>
    <cellStyle name="Standaard 4 14 2 2 2 4" xfId="14173" xr:uid="{00000000-0005-0000-0000-000049040000}"/>
    <cellStyle name="Standaard 4 14 2 2 2 5" xfId="19138" xr:uid="{00000000-0005-0000-0000-00004A040000}"/>
    <cellStyle name="Standaard 4 14 2 2 3" xfId="6823" xr:uid="{00000000-0005-0000-0000-00004B040000}"/>
    <cellStyle name="Standaard 4 14 2 2 3 2" xfId="19141" xr:uid="{00000000-0005-0000-0000-00004C040000}"/>
    <cellStyle name="Standaard 4 14 2 2 4" xfId="9504" xr:uid="{00000000-0005-0000-0000-00004D040000}"/>
    <cellStyle name="Standaard 4 14 2 2 4 2" xfId="19142" xr:uid="{00000000-0005-0000-0000-00004E040000}"/>
    <cellStyle name="Standaard 4 14 2 2 5" xfId="14172" xr:uid="{00000000-0005-0000-0000-00004F040000}"/>
    <cellStyle name="Standaard 4 14 2 2 6" xfId="19137" xr:uid="{00000000-0005-0000-0000-000050040000}"/>
    <cellStyle name="Standaard 4 14 2 3" xfId="1379" xr:uid="{00000000-0005-0000-0000-000051040000}"/>
    <cellStyle name="Standaard 4 14 2 3 2" xfId="3710" xr:uid="{00000000-0005-0000-0000-000052040000}"/>
    <cellStyle name="Standaard 4 14 2 3 2 2" xfId="8377" xr:uid="{00000000-0005-0000-0000-000053040000}"/>
    <cellStyle name="Standaard 4 14 2 3 2 2 2" xfId="19145" xr:uid="{00000000-0005-0000-0000-000054040000}"/>
    <cellStyle name="Standaard 4 14 2 3 2 3" xfId="9507" xr:uid="{00000000-0005-0000-0000-000055040000}"/>
    <cellStyle name="Standaard 4 14 2 3 2 3 2" xfId="19146" xr:uid="{00000000-0005-0000-0000-000056040000}"/>
    <cellStyle name="Standaard 4 14 2 3 2 4" xfId="14175" xr:uid="{00000000-0005-0000-0000-000057040000}"/>
    <cellStyle name="Standaard 4 14 2 3 2 5" xfId="19144" xr:uid="{00000000-0005-0000-0000-000058040000}"/>
    <cellStyle name="Standaard 4 14 2 3 3" xfId="6046" xr:uid="{00000000-0005-0000-0000-000059040000}"/>
    <cellStyle name="Standaard 4 14 2 3 3 2" xfId="19147" xr:uid="{00000000-0005-0000-0000-00005A040000}"/>
    <cellStyle name="Standaard 4 14 2 3 4" xfId="9506" xr:uid="{00000000-0005-0000-0000-00005B040000}"/>
    <cellStyle name="Standaard 4 14 2 3 4 2" xfId="19148" xr:uid="{00000000-0005-0000-0000-00005C040000}"/>
    <cellStyle name="Standaard 4 14 2 3 5" xfId="14174" xr:uid="{00000000-0005-0000-0000-00005D040000}"/>
    <cellStyle name="Standaard 4 14 2 3 6" xfId="19143" xr:uid="{00000000-0005-0000-0000-00005E040000}"/>
    <cellStyle name="Standaard 4 14 2 4" xfId="2933" xr:uid="{00000000-0005-0000-0000-00005F040000}"/>
    <cellStyle name="Standaard 4 14 2 4 2" xfId="7600" xr:uid="{00000000-0005-0000-0000-000060040000}"/>
    <cellStyle name="Standaard 4 14 2 4 2 2" xfId="19150" xr:uid="{00000000-0005-0000-0000-000061040000}"/>
    <cellStyle name="Standaard 4 14 2 4 3" xfId="9508" xr:uid="{00000000-0005-0000-0000-000062040000}"/>
    <cellStyle name="Standaard 4 14 2 4 3 2" xfId="19151" xr:uid="{00000000-0005-0000-0000-000063040000}"/>
    <cellStyle name="Standaard 4 14 2 4 4" xfId="14176" xr:uid="{00000000-0005-0000-0000-000064040000}"/>
    <cellStyle name="Standaard 4 14 2 4 5" xfId="19149" xr:uid="{00000000-0005-0000-0000-000065040000}"/>
    <cellStyle name="Standaard 4 14 2 5" xfId="5269" xr:uid="{00000000-0005-0000-0000-000066040000}"/>
    <cellStyle name="Standaard 4 14 2 5 2" xfId="19152" xr:uid="{00000000-0005-0000-0000-000067040000}"/>
    <cellStyle name="Standaard 4 14 2 6" xfId="9503" xr:uid="{00000000-0005-0000-0000-000068040000}"/>
    <cellStyle name="Standaard 4 14 2 6 2" xfId="19153" xr:uid="{00000000-0005-0000-0000-000069040000}"/>
    <cellStyle name="Standaard 4 14 2 7" xfId="14171" xr:uid="{00000000-0005-0000-0000-00006A040000}"/>
    <cellStyle name="Standaard 4 14 2 8" xfId="19136" xr:uid="{00000000-0005-0000-0000-00006B040000}"/>
    <cellStyle name="Standaard 4 14 3" xfId="1768" xr:uid="{00000000-0005-0000-0000-00006C040000}"/>
    <cellStyle name="Standaard 4 14 3 2" xfId="4099" xr:uid="{00000000-0005-0000-0000-00006D040000}"/>
    <cellStyle name="Standaard 4 14 3 2 2" xfId="8766" xr:uid="{00000000-0005-0000-0000-00006E040000}"/>
    <cellStyle name="Standaard 4 14 3 2 2 2" xfId="19156" xr:uid="{00000000-0005-0000-0000-00006F040000}"/>
    <cellStyle name="Standaard 4 14 3 2 3" xfId="9510" xr:uid="{00000000-0005-0000-0000-000070040000}"/>
    <cellStyle name="Standaard 4 14 3 2 3 2" xfId="19157" xr:uid="{00000000-0005-0000-0000-000071040000}"/>
    <cellStyle name="Standaard 4 14 3 2 4" xfId="14178" xr:uid="{00000000-0005-0000-0000-000072040000}"/>
    <cellStyle name="Standaard 4 14 3 2 5" xfId="19155" xr:uid="{00000000-0005-0000-0000-000073040000}"/>
    <cellStyle name="Standaard 4 14 3 3" xfId="6435" xr:uid="{00000000-0005-0000-0000-000074040000}"/>
    <cellStyle name="Standaard 4 14 3 3 2" xfId="19158" xr:uid="{00000000-0005-0000-0000-000075040000}"/>
    <cellStyle name="Standaard 4 14 3 4" xfId="9509" xr:uid="{00000000-0005-0000-0000-000076040000}"/>
    <cellStyle name="Standaard 4 14 3 4 2" xfId="19159" xr:uid="{00000000-0005-0000-0000-000077040000}"/>
    <cellStyle name="Standaard 4 14 3 5" xfId="14177" xr:uid="{00000000-0005-0000-0000-000078040000}"/>
    <cellStyle name="Standaard 4 14 3 6" xfId="19154" xr:uid="{00000000-0005-0000-0000-000079040000}"/>
    <cellStyle name="Standaard 4 14 4" xfId="991" xr:uid="{00000000-0005-0000-0000-00007A040000}"/>
    <cellStyle name="Standaard 4 14 4 2" xfId="3322" xr:uid="{00000000-0005-0000-0000-00007B040000}"/>
    <cellStyle name="Standaard 4 14 4 2 2" xfId="7989" xr:uid="{00000000-0005-0000-0000-00007C040000}"/>
    <cellStyle name="Standaard 4 14 4 2 2 2" xfId="19162" xr:uid="{00000000-0005-0000-0000-00007D040000}"/>
    <cellStyle name="Standaard 4 14 4 2 3" xfId="9512" xr:uid="{00000000-0005-0000-0000-00007E040000}"/>
    <cellStyle name="Standaard 4 14 4 2 3 2" xfId="19163" xr:uid="{00000000-0005-0000-0000-00007F040000}"/>
    <cellStyle name="Standaard 4 14 4 2 4" xfId="14180" xr:uid="{00000000-0005-0000-0000-000080040000}"/>
    <cellStyle name="Standaard 4 14 4 2 5" xfId="19161" xr:uid="{00000000-0005-0000-0000-000081040000}"/>
    <cellStyle name="Standaard 4 14 4 3" xfId="5658" xr:uid="{00000000-0005-0000-0000-000082040000}"/>
    <cellStyle name="Standaard 4 14 4 3 2" xfId="19164" xr:uid="{00000000-0005-0000-0000-000083040000}"/>
    <cellStyle name="Standaard 4 14 4 4" xfId="9511" xr:uid="{00000000-0005-0000-0000-000084040000}"/>
    <cellStyle name="Standaard 4 14 4 4 2" xfId="19165" xr:uid="{00000000-0005-0000-0000-000085040000}"/>
    <cellStyle name="Standaard 4 14 4 5" xfId="14179" xr:uid="{00000000-0005-0000-0000-000086040000}"/>
    <cellStyle name="Standaard 4 14 4 6" xfId="19160" xr:uid="{00000000-0005-0000-0000-000087040000}"/>
    <cellStyle name="Standaard 4 14 5" xfId="2545" xr:uid="{00000000-0005-0000-0000-000088040000}"/>
    <cellStyle name="Standaard 4 14 5 2" xfId="7212" xr:uid="{00000000-0005-0000-0000-000089040000}"/>
    <cellStyle name="Standaard 4 14 5 2 2" xfId="19167" xr:uid="{00000000-0005-0000-0000-00008A040000}"/>
    <cellStyle name="Standaard 4 14 5 3" xfId="9513" xr:uid="{00000000-0005-0000-0000-00008B040000}"/>
    <cellStyle name="Standaard 4 14 5 3 2" xfId="19168" xr:uid="{00000000-0005-0000-0000-00008C040000}"/>
    <cellStyle name="Standaard 4 14 5 4" xfId="14181" xr:uid="{00000000-0005-0000-0000-00008D040000}"/>
    <cellStyle name="Standaard 4 14 5 5" xfId="19166" xr:uid="{00000000-0005-0000-0000-00008E040000}"/>
    <cellStyle name="Standaard 4 14 6" xfId="4881" xr:uid="{00000000-0005-0000-0000-00008F040000}"/>
    <cellStyle name="Standaard 4 14 6 2" xfId="19169" xr:uid="{00000000-0005-0000-0000-000090040000}"/>
    <cellStyle name="Standaard 4 14 7" xfId="9502" xr:uid="{00000000-0005-0000-0000-000091040000}"/>
    <cellStyle name="Standaard 4 14 7 2" xfId="19170" xr:uid="{00000000-0005-0000-0000-000092040000}"/>
    <cellStyle name="Standaard 4 14 8" xfId="14170" xr:uid="{00000000-0005-0000-0000-000093040000}"/>
    <cellStyle name="Standaard 4 14 9" xfId="19135" xr:uid="{00000000-0005-0000-0000-000094040000}"/>
    <cellStyle name="Standaard 4 15" xfId="404" xr:uid="{00000000-0005-0000-0000-000095040000}"/>
    <cellStyle name="Standaard 4 15 2" xfId="1962" xr:uid="{00000000-0005-0000-0000-000096040000}"/>
    <cellStyle name="Standaard 4 15 2 2" xfId="4293" xr:uid="{00000000-0005-0000-0000-000097040000}"/>
    <cellStyle name="Standaard 4 15 2 2 2" xfId="8960" xr:uid="{00000000-0005-0000-0000-000098040000}"/>
    <cellStyle name="Standaard 4 15 2 2 2 2" xfId="19174" xr:uid="{00000000-0005-0000-0000-000099040000}"/>
    <cellStyle name="Standaard 4 15 2 2 3" xfId="9516" xr:uid="{00000000-0005-0000-0000-00009A040000}"/>
    <cellStyle name="Standaard 4 15 2 2 3 2" xfId="19175" xr:uid="{00000000-0005-0000-0000-00009B040000}"/>
    <cellStyle name="Standaard 4 15 2 2 4" xfId="14184" xr:uid="{00000000-0005-0000-0000-00009C040000}"/>
    <cellStyle name="Standaard 4 15 2 2 5" xfId="19173" xr:uid="{00000000-0005-0000-0000-00009D040000}"/>
    <cellStyle name="Standaard 4 15 2 3" xfId="6629" xr:uid="{00000000-0005-0000-0000-00009E040000}"/>
    <cellStyle name="Standaard 4 15 2 3 2" xfId="19176" xr:uid="{00000000-0005-0000-0000-00009F040000}"/>
    <cellStyle name="Standaard 4 15 2 4" xfId="9515" xr:uid="{00000000-0005-0000-0000-0000A0040000}"/>
    <cellStyle name="Standaard 4 15 2 4 2" xfId="19177" xr:uid="{00000000-0005-0000-0000-0000A1040000}"/>
    <cellStyle name="Standaard 4 15 2 5" xfId="14183" xr:uid="{00000000-0005-0000-0000-0000A2040000}"/>
    <cellStyle name="Standaard 4 15 2 6" xfId="19172" xr:uid="{00000000-0005-0000-0000-0000A3040000}"/>
    <cellStyle name="Standaard 4 15 3" xfId="1185" xr:uid="{00000000-0005-0000-0000-0000A4040000}"/>
    <cellStyle name="Standaard 4 15 3 2" xfId="3516" xr:uid="{00000000-0005-0000-0000-0000A5040000}"/>
    <cellStyle name="Standaard 4 15 3 2 2" xfId="8183" xr:uid="{00000000-0005-0000-0000-0000A6040000}"/>
    <cellStyle name="Standaard 4 15 3 2 2 2" xfId="19180" xr:uid="{00000000-0005-0000-0000-0000A7040000}"/>
    <cellStyle name="Standaard 4 15 3 2 3" xfId="9518" xr:uid="{00000000-0005-0000-0000-0000A8040000}"/>
    <cellStyle name="Standaard 4 15 3 2 3 2" xfId="19181" xr:uid="{00000000-0005-0000-0000-0000A9040000}"/>
    <cellStyle name="Standaard 4 15 3 2 4" xfId="14186" xr:uid="{00000000-0005-0000-0000-0000AA040000}"/>
    <cellStyle name="Standaard 4 15 3 2 5" xfId="19179" xr:uid="{00000000-0005-0000-0000-0000AB040000}"/>
    <cellStyle name="Standaard 4 15 3 3" xfId="5852" xr:uid="{00000000-0005-0000-0000-0000AC040000}"/>
    <cellStyle name="Standaard 4 15 3 3 2" xfId="19182" xr:uid="{00000000-0005-0000-0000-0000AD040000}"/>
    <cellStyle name="Standaard 4 15 3 4" xfId="9517" xr:uid="{00000000-0005-0000-0000-0000AE040000}"/>
    <cellStyle name="Standaard 4 15 3 4 2" xfId="19183" xr:uid="{00000000-0005-0000-0000-0000AF040000}"/>
    <cellStyle name="Standaard 4 15 3 5" xfId="14185" xr:uid="{00000000-0005-0000-0000-0000B0040000}"/>
    <cellStyle name="Standaard 4 15 3 6" xfId="19178" xr:uid="{00000000-0005-0000-0000-0000B1040000}"/>
    <cellStyle name="Standaard 4 15 4" xfId="2739" xr:uid="{00000000-0005-0000-0000-0000B2040000}"/>
    <cellStyle name="Standaard 4 15 4 2" xfId="7406" xr:uid="{00000000-0005-0000-0000-0000B3040000}"/>
    <cellStyle name="Standaard 4 15 4 2 2" xfId="19185" xr:uid="{00000000-0005-0000-0000-0000B4040000}"/>
    <cellStyle name="Standaard 4 15 4 3" xfId="9519" xr:uid="{00000000-0005-0000-0000-0000B5040000}"/>
    <cellStyle name="Standaard 4 15 4 3 2" xfId="19186" xr:uid="{00000000-0005-0000-0000-0000B6040000}"/>
    <cellStyle name="Standaard 4 15 4 4" xfId="14187" xr:uid="{00000000-0005-0000-0000-0000B7040000}"/>
    <cellStyle name="Standaard 4 15 4 5" xfId="19184" xr:uid="{00000000-0005-0000-0000-0000B8040000}"/>
    <cellStyle name="Standaard 4 15 5" xfId="5075" xr:uid="{00000000-0005-0000-0000-0000B9040000}"/>
    <cellStyle name="Standaard 4 15 5 2" xfId="19187" xr:uid="{00000000-0005-0000-0000-0000BA040000}"/>
    <cellStyle name="Standaard 4 15 6" xfId="9514" xr:uid="{00000000-0005-0000-0000-0000BB040000}"/>
    <cellStyle name="Standaard 4 15 6 2" xfId="19188" xr:uid="{00000000-0005-0000-0000-0000BC040000}"/>
    <cellStyle name="Standaard 4 15 7" xfId="14182" xr:uid="{00000000-0005-0000-0000-0000BD040000}"/>
    <cellStyle name="Standaard 4 15 8" xfId="19171" xr:uid="{00000000-0005-0000-0000-0000BE040000}"/>
    <cellStyle name="Standaard 4 16" xfId="1574" xr:uid="{00000000-0005-0000-0000-0000BF040000}"/>
    <cellStyle name="Standaard 4 16 2" xfId="3905" xr:uid="{00000000-0005-0000-0000-0000C0040000}"/>
    <cellStyle name="Standaard 4 16 2 2" xfId="8572" xr:uid="{00000000-0005-0000-0000-0000C1040000}"/>
    <cellStyle name="Standaard 4 16 2 2 2" xfId="19191" xr:uid="{00000000-0005-0000-0000-0000C2040000}"/>
    <cellStyle name="Standaard 4 16 2 3" xfId="9521" xr:uid="{00000000-0005-0000-0000-0000C3040000}"/>
    <cellStyle name="Standaard 4 16 2 3 2" xfId="19192" xr:uid="{00000000-0005-0000-0000-0000C4040000}"/>
    <cellStyle name="Standaard 4 16 2 4" xfId="14189" xr:uid="{00000000-0005-0000-0000-0000C5040000}"/>
    <cellStyle name="Standaard 4 16 2 5" xfId="19190" xr:uid="{00000000-0005-0000-0000-0000C6040000}"/>
    <cellStyle name="Standaard 4 16 3" xfId="6241" xr:uid="{00000000-0005-0000-0000-0000C7040000}"/>
    <cellStyle name="Standaard 4 16 3 2" xfId="19193" xr:uid="{00000000-0005-0000-0000-0000C8040000}"/>
    <cellStyle name="Standaard 4 16 4" xfId="9520" xr:uid="{00000000-0005-0000-0000-0000C9040000}"/>
    <cellStyle name="Standaard 4 16 4 2" xfId="19194" xr:uid="{00000000-0005-0000-0000-0000CA040000}"/>
    <cellStyle name="Standaard 4 16 5" xfId="14188" xr:uid="{00000000-0005-0000-0000-0000CB040000}"/>
    <cellStyle name="Standaard 4 16 6" xfId="19189" xr:uid="{00000000-0005-0000-0000-0000CC040000}"/>
    <cellStyle name="Standaard 4 17" xfId="797" xr:uid="{00000000-0005-0000-0000-0000CD040000}"/>
    <cellStyle name="Standaard 4 17 2" xfId="3128" xr:uid="{00000000-0005-0000-0000-0000CE040000}"/>
    <cellStyle name="Standaard 4 17 2 2" xfId="7795" xr:uid="{00000000-0005-0000-0000-0000CF040000}"/>
    <cellStyle name="Standaard 4 17 2 2 2" xfId="19197" xr:uid="{00000000-0005-0000-0000-0000D0040000}"/>
    <cellStyle name="Standaard 4 17 2 3" xfId="9523" xr:uid="{00000000-0005-0000-0000-0000D1040000}"/>
    <cellStyle name="Standaard 4 17 2 3 2" xfId="19198" xr:uid="{00000000-0005-0000-0000-0000D2040000}"/>
    <cellStyle name="Standaard 4 17 2 4" xfId="14191" xr:uid="{00000000-0005-0000-0000-0000D3040000}"/>
    <cellStyle name="Standaard 4 17 2 5" xfId="19196" xr:uid="{00000000-0005-0000-0000-0000D4040000}"/>
    <cellStyle name="Standaard 4 17 3" xfId="5464" xr:uid="{00000000-0005-0000-0000-0000D5040000}"/>
    <cellStyle name="Standaard 4 17 3 2" xfId="19199" xr:uid="{00000000-0005-0000-0000-0000D6040000}"/>
    <cellStyle name="Standaard 4 17 4" xfId="9522" xr:uid="{00000000-0005-0000-0000-0000D7040000}"/>
    <cellStyle name="Standaard 4 17 4 2" xfId="19200" xr:uid="{00000000-0005-0000-0000-0000D8040000}"/>
    <cellStyle name="Standaard 4 17 5" xfId="14190" xr:uid="{00000000-0005-0000-0000-0000D9040000}"/>
    <cellStyle name="Standaard 4 17 6" xfId="19195" xr:uid="{00000000-0005-0000-0000-0000DA040000}"/>
    <cellStyle name="Standaard 4 18" xfId="4682" xr:uid="{00000000-0005-0000-0000-0000DB040000}"/>
    <cellStyle name="Standaard 4 18 2" xfId="9349" xr:uid="{00000000-0005-0000-0000-0000DC040000}"/>
    <cellStyle name="Standaard 4 18 2 2" xfId="19202" xr:uid="{00000000-0005-0000-0000-0000DD040000}"/>
    <cellStyle name="Standaard 4 18 3" xfId="9524" xr:uid="{00000000-0005-0000-0000-0000DE040000}"/>
    <cellStyle name="Standaard 4 18 3 2" xfId="19203" xr:uid="{00000000-0005-0000-0000-0000DF040000}"/>
    <cellStyle name="Standaard 4 18 4" xfId="14192" xr:uid="{00000000-0005-0000-0000-0000E0040000}"/>
    <cellStyle name="Standaard 4 18 5" xfId="19201" xr:uid="{00000000-0005-0000-0000-0000E1040000}"/>
    <cellStyle name="Standaard 4 19" xfId="2351" xr:uid="{00000000-0005-0000-0000-0000E2040000}"/>
    <cellStyle name="Standaard 4 19 2" xfId="7018" xr:uid="{00000000-0005-0000-0000-0000E3040000}"/>
    <cellStyle name="Standaard 4 19 2 2" xfId="19205" xr:uid="{00000000-0005-0000-0000-0000E4040000}"/>
    <cellStyle name="Standaard 4 19 3" xfId="9525" xr:uid="{00000000-0005-0000-0000-0000E5040000}"/>
    <cellStyle name="Standaard 4 19 3 2" xfId="19206" xr:uid="{00000000-0005-0000-0000-0000E6040000}"/>
    <cellStyle name="Standaard 4 19 4" xfId="14193" xr:uid="{00000000-0005-0000-0000-0000E7040000}"/>
    <cellStyle name="Standaard 4 19 5" xfId="19204" xr:uid="{00000000-0005-0000-0000-0000E8040000}"/>
    <cellStyle name="Standaard 4 2" xfId="8" xr:uid="{00000000-0005-0000-0000-0000E9040000}"/>
    <cellStyle name="Standaard 4 2 10" xfId="15" xr:uid="{00000000-0005-0000-0000-0000EA040000}"/>
    <cellStyle name="Standaard 4 2 10 10" xfId="14195" xr:uid="{00000000-0005-0000-0000-0000EB040000}"/>
    <cellStyle name="Standaard 4 2 10 11" xfId="19208" xr:uid="{00000000-0005-0000-0000-0000EC040000}"/>
    <cellStyle name="Standaard 4 2 10 2" xfId="202" xr:uid="{00000000-0005-0000-0000-0000ED040000}"/>
    <cellStyle name="Standaard 4 2 10 2 10" xfId="19209" xr:uid="{00000000-0005-0000-0000-0000EE040000}"/>
    <cellStyle name="Standaard 4 2 10 2 2" xfId="396" xr:uid="{00000000-0005-0000-0000-0000EF040000}"/>
    <cellStyle name="Standaard 4 2 10 2 2 2" xfId="787" xr:uid="{00000000-0005-0000-0000-0000F0040000}"/>
    <cellStyle name="Standaard 4 2 10 2 2 2 2" xfId="2345" xr:uid="{00000000-0005-0000-0000-0000F1040000}"/>
    <cellStyle name="Standaard 4 2 10 2 2 2 2 2" xfId="4676" xr:uid="{00000000-0005-0000-0000-0000F2040000}"/>
    <cellStyle name="Standaard 4 2 10 2 2 2 2 2 2" xfId="9343" xr:uid="{00000000-0005-0000-0000-0000F3040000}"/>
    <cellStyle name="Standaard 4 2 10 2 2 2 2 2 2 2" xfId="19214" xr:uid="{00000000-0005-0000-0000-0000F4040000}"/>
    <cellStyle name="Standaard 4 2 10 2 2 2 2 2 3" xfId="9532" xr:uid="{00000000-0005-0000-0000-0000F5040000}"/>
    <cellStyle name="Standaard 4 2 10 2 2 2 2 2 3 2" xfId="19215" xr:uid="{00000000-0005-0000-0000-0000F6040000}"/>
    <cellStyle name="Standaard 4 2 10 2 2 2 2 2 4" xfId="14200" xr:uid="{00000000-0005-0000-0000-0000F7040000}"/>
    <cellStyle name="Standaard 4 2 10 2 2 2 2 2 5" xfId="19213" xr:uid="{00000000-0005-0000-0000-0000F8040000}"/>
    <cellStyle name="Standaard 4 2 10 2 2 2 2 3" xfId="7012" xr:uid="{00000000-0005-0000-0000-0000F9040000}"/>
    <cellStyle name="Standaard 4 2 10 2 2 2 2 3 2" xfId="19216" xr:uid="{00000000-0005-0000-0000-0000FA040000}"/>
    <cellStyle name="Standaard 4 2 10 2 2 2 2 4" xfId="9531" xr:uid="{00000000-0005-0000-0000-0000FB040000}"/>
    <cellStyle name="Standaard 4 2 10 2 2 2 2 4 2" xfId="19217" xr:uid="{00000000-0005-0000-0000-0000FC040000}"/>
    <cellStyle name="Standaard 4 2 10 2 2 2 2 5" xfId="14199" xr:uid="{00000000-0005-0000-0000-0000FD040000}"/>
    <cellStyle name="Standaard 4 2 10 2 2 2 2 6" xfId="19212" xr:uid="{00000000-0005-0000-0000-0000FE040000}"/>
    <cellStyle name="Standaard 4 2 10 2 2 2 3" xfId="1568" xr:uid="{00000000-0005-0000-0000-0000FF040000}"/>
    <cellStyle name="Standaard 4 2 10 2 2 2 3 2" xfId="3899" xr:uid="{00000000-0005-0000-0000-000000050000}"/>
    <cellStyle name="Standaard 4 2 10 2 2 2 3 2 2" xfId="8566" xr:uid="{00000000-0005-0000-0000-000001050000}"/>
    <cellStyle name="Standaard 4 2 10 2 2 2 3 2 2 2" xfId="19220" xr:uid="{00000000-0005-0000-0000-000002050000}"/>
    <cellStyle name="Standaard 4 2 10 2 2 2 3 2 3" xfId="9534" xr:uid="{00000000-0005-0000-0000-000003050000}"/>
    <cellStyle name="Standaard 4 2 10 2 2 2 3 2 3 2" xfId="19221" xr:uid="{00000000-0005-0000-0000-000004050000}"/>
    <cellStyle name="Standaard 4 2 10 2 2 2 3 2 4" xfId="14202" xr:uid="{00000000-0005-0000-0000-000005050000}"/>
    <cellStyle name="Standaard 4 2 10 2 2 2 3 2 5" xfId="19219" xr:uid="{00000000-0005-0000-0000-000006050000}"/>
    <cellStyle name="Standaard 4 2 10 2 2 2 3 3" xfId="6235" xr:uid="{00000000-0005-0000-0000-000007050000}"/>
    <cellStyle name="Standaard 4 2 10 2 2 2 3 3 2" xfId="19222" xr:uid="{00000000-0005-0000-0000-000008050000}"/>
    <cellStyle name="Standaard 4 2 10 2 2 2 3 4" xfId="9533" xr:uid="{00000000-0005-0000-0000-000009050000}"/>
    <cellStyle name="Standaard 4 2 10 2 2 2 3 4 2" xfId="19223" xr:uid="{00000000-0005-0000-0000-00000A050000}"/>
    <cellStyle name="Standaard 4 2 10 2 2 2 3 5" xfId="14201" xr:uid="{00000000-0005-0000-0000-00000B050000}"/>
    <cellStyle name="Standaard 4 2 10 2 2 2 3 6" xfId="19218" xr:uid="{00000000-0005-0000-0000-00000C050000}"/>
    <cellStyle name="Standaard 4 2 10 2 2 2 4" xfId="3122" xr:uid="{00000000-0005-0000-0000-00000D050000}"/>
    <cellStyle name="Standaard 4 2 10 2 2 2 4 2" xfId="7789" xr:uid="{00000000-0005-0000-0000-00000E050000}"/>
    <cellStyle name="Standaard 4 2 10 2 2 2 4 2 2" xfId="19225" xr:uid="{00000000-0005-0000-0000-00000F050000}"/>
    <cellStyle name="Standaard 4 2 10 2 2 2 4 3" xfId="9535" xr:uid="{00000000-0005-0000-0000-000010050000}"/>
    <cellStyle name="Standaard 4 2 10 2 2 2 4 3 2" xfId="19226" xr:uid="{00000000-0005-0000-0000-000011050000}"/>
    <cellStyle name="Standaard 4 2 10 2 2 2 4 4" xfId="14203" xr:uid="{00000000-0005-0000-0000-000012050000}"/>
    <cellStyle name="Standaard 4 2 10 2 2 2 4 5" xfId="19224" xr:uid="{00000000-0005-0000-0000-000013050000}"/>
    <cellStyle name="Standaard 4 2 10 2 2 2 5" xfId="5458" xr:uid="{00000000-0005-0000-0000-000014050000}"/>
    <cellStyle name="Standaard 4 2 10 2 2 2 5 2" xfId="19227" xr:uid="{00000000-0005-0000-0000-000015050000}"/>
    <cellStyle name="Standaard 4 2 10 2 2 2 6" xfId="9530" xr:uid="{00000000-0005-0000-0000-000016050000}"/>
    <cellStyle name="Standaard 4 2 10 2 2 2 6 2" xfId="19228" xr:uid="{00000000-0005-0000-0000-000017050000}"/>
    <cellStyle name="Standaard 4 2 10 2 2 2 7" xfId="14198" xr:uid="{00000000-0005-0000-0000-000018050000}"/>
    <cellStyle name="Standaard 4 2 10 2 2 2 8" xfId="19211" xr:uid="{00000000-0005-0000-0000-000019050000}"/>
    <cellStyle name="Standaard 4 2 10 2 2 3" xfId="1957" xr:uid="{00000000-0005-0000-0000-00001A050000}"/>
    <cellStyle name="Standaard 4 2 10 2 2 3 2" xfId="4288" xr:uid="{00000000-0005-0000-0000-00001B050000}"/>
    <cellStyle name="Standaard 4 2 10 2 2 3 2 2" xfId="8955" xr:uid="{00000000-0005-0000-0000-00001C050000}"/>
    <cellStyle name="Standaard 4 2 10 2 2 3 2 2 2" xfId="19231" xr:uid="{00000000-0005-0000-0000-00001D050000}"/>
    <cellStyle name="Standaard 4 2 10 2 2 3 2 3" xfId="9537" xr:uid="{00000000-0005-0000-0000-00001E050000}"/>
    <cellStyle name="Standaard 4 2 10 2 2 3 2 3 2" xfId="19232" xr:uid="{00000000-0005-0000-0000-00001F050000}"/>
    <cellStyle name="Standaard 4 2 10 2 2 3 2 4" xfId="14205" xr:uid="{00000000-0005-0000-0000-000020050000}"/>
    <cellStyle name="Standaard 4 2 10 2 2 3 2 5" xfId="19230" xr:uid="{00000000-0005-0000-0000-000021050000}"/>
    <cellStyle name="Standaard 4 2 10 2 2 3 3" xfId="6624" xr:uid="{00000000-0005-0000-0000-000022050000}"/>
    <cellStyle name="Standaard 4 2 10 2 2 3 3 2" xfId="19233" xr:uid="{00000000-0005-0000-0000-000023050000}"/>
    <cellStyle name="Standaard 4 2 10 2 2 3 4" xfId="9536" xr:uid="{00000000-0005-0000-0000-000024050000}"/>
    <cellStyle name="Standaard 4 2 10 2 2 3 4 2" xfId="19234" xr:uid="{00000000-0005-0000-0000-000025050000}"/>
    <cellStyle name="Standaard 4 2 10 2 2 3 5" xfId="14204" xr:uid="{00000000-0005-0000-0000-000026050000}"/>
    <cellStyle name="Standaard 4 2 10 2 2 3 6" xfId="19229" xr:uid="{00000000-0005-0000-0000-000027050000}"/>
    <cellStyle name="Standaard 4 2 10 2 2 4" xfId="1180" xr:uid="{00000000-0005-0000-0000-000028050000}"/>
    <cellStyle name="Standaard 4 2 10 2 2 4 2" xfId="3511" xr:uid="{00000000-0005-0000-0000-000029050000}"/>
    <cellStyle name="Standaard 4 2 10 2 2 4 2 2" xfId="8178" xr:uid="{00000000-0005-0000-0000-00002A050000}"/>
    <cellStyle name="Standaard 4 2 10 2 2 4 2 2 2" xfId="19237" xr:uid="{00000000-0005-0000-0000-00002B050000}"/>
    <cellStyle name="Standaard 4 2 10 2 2 4 2 3" xfId="9539" xr:uid="{00000000-0005-0000-0000-00002C050000}"/>
    <cellStyle name="Standaard 4 2 10 2 2 4 2 3 2" xfId="19238" xr:uid="{00000000-0005-0000-0000-00002D050000}"/>
    <cellStyle name="Standaard 4 2 10 2 2 4 2 4" xfId="14207" xr:uid="{00000000-0005-0000-0000-00002E050000}"/>
    <cellStyle name="Standaard 4 2 10 2 2 4 2 5" xfId="19236" xr:uid="{00000000-0005-0000-0000-00002F050000}"/>
    <cellStyle name="Standaard 4 2 10 2 2 4 3" xfId="5847" xr:uid="{00000000-0005-0000-0000-000030050000}"/>
    <cellStyle name="Standaard 4 2 10 2 2 4 3 2" xfId="19239" xr:uid="{00000000-0005-0000-0000-000031050000}"/>
    <cellStyle name="Standaard 4 2 10 2 2 4 4" xfId="9538" xr:uid="{00000000-0005-0000-0000-000032050000}"/>
    <cellStyle name="Standaard 4 2 10 2 2 4 4 2" xfId="19240" xr:uid="{00000000-0005-0000-0000-000033050000}"/>
    <cellStyle name="Standaard 4 2 10 2 2 4 5" xfId="14206" xr:uid="{00000000-0005-0000-0000-000034050000}"/>
    <cellStyle name="Standaard 4 2 10 2 2 4 6" xfId="19235" xr:uid="{00000000-0005-0000-0000-000035050000}"/>
    <cellStyle name="Standaard 4 2 10 2 2 5" xfId="2734" xr:uid="{00000000-0005-0000-0000-000036050000}"/>
    <cellStyle name="Standaard 4 2 10 2 2 5 2" xfId="7401" xr:uid="{00000000-0005-0000-0000-000037050000}"/>
    <cellStyle name="Standaard 4 2 10 2 2 5 2 2" xfId="19242" xr:uid="{00000000-0005-0000-0000-000038050000}"/>
    <cellStyle name="Standaard 4 2 10 2 2 5 3" xfId="9540" xr:uid="{00000000-0005-0000-0000-000039050000}"/>
    <cellStyle name="Standaard 4 2 10 2 2 5 3 2" xfId="19243" xr:uid="{00000000-0005-0000-0000-00003A050000}"/>
    <cellStyle name="Standaard 4 2 10 2 2 5 4" xfId="14208" xr:uid="{00000000-0005-0000-0000-00003B050000}"/>
    <cellStyle name="Standaard 4 2 10 2 2 5 5" xfId="19241" xr:uid="{00000000-0005-0000-0000-00003C050000}"/>
    <cellStyle name="Standaard 4 2 10 2 2 6" xfId="5070" xr:uid="{00000000-0005-0000-0000-00003D050000}"/>
    <cellStyle name="Standaard 4 2 10 2 2 6 2" xfId="19244" xr:uid="{00000000-0005-0000-0000-00003E050000}"/>
    <cellStyle name="Standaard 4 2 10 2 2 7" xfId="9529" xr:uid="{00000000-0005-0000-0000-00003F050000}"/>
    <cellStyle name="Standaard 4 2 10 2 2 7 2" xfId="19245" xr:uid="{00000000-0005-0000-0000-000040050000}"/>
    <cellStyle name="Standaard 4 2 10 2 2 8" xfId="14197" xr:uid="{00000000-0005-0000-0000-000041050000}"/>
    <cellStyle name="Standaard 4 2 10 2 2 9" xfId="19210" xr:uid="{00000000-0005-0000-0000-000042050000}"/>
    <cellStyle name="Standaard 4 2 10 2 3" xfId="593" xr:uid="{00000000-0005-0000-0000-000043050000}"/>
    <cellStyle name="Standaard 4 2 10 2 3 2" xfId="2151" xr:uid="{00000000-0005-0000-0000-000044050000}"/>
    <cellStyle name="Standaard 4 2 10 2 3 2 2" xfId="4482" xr:uid="{00000000-0005-0000-0000-000045050000}"/>
    <cellStyle name="Standaard 4 2 10 2 3 2 2 2" xfId="9149" xr:uid="{00000000-0005-0000-0000-000046050000}"/>
    <cellStyle name="Standaard 4 2 10 2 3 2 2 2 2" xfId="19249" xr:uid="{00000000-0005-0000-0000-000047050000}"/>
    <cellStyle name="Standaard 4 2 10 2 3 2 2 3" xfId="9543" xr:uid="{00000000-0005-0000-0000-000048050000}"/>
    <cellStyle name="Standaard 4 2 10 2 3 2 2 3 2" xfId="19250" xr:uid="{00000000-0005-0000-0000-000049050000}"/>
    <cellStyle name="Standaard 4 2 10 2 3 2 2 4" xfId="14211" xr:uid="{00000000-0005-0000-0000-00004A050000}"/>
    <cellStyle name="Standaard 4 2 10 2 3 2 2 5" xfId="19248" xr:uid="{00000000-0005-0000-0000-00004B050000}"/>
    <cellStyle name="Standaard 4 2 10 2 3 2 3" xfId="6818" xr:uid="{00000000-0005-0000-0000-00004C050000}"/>
    <cellStyle name="Standaard 4 2 10 2 3 2 3 2" xfId="19251" xr:uid="{00000000-0005-0000-0000-00004D050000}"/>
    <cellStyle name="Standaard 4 2 10 2 3 2 4" xfId="9542" xr:uid="{00000000-0005-0000-0000-00004E050000}"/>
    <cellStyle name="Standaard 4 2 10 2 3 2 4 2" xfId="19252" xr:uid="{00000000-0005-0000-0000-00004F050000}"/>
    <cellStyle name="Standaard 4 2 10 2 3 2 5" xfId="14210" xr:uid="{00000000-0005-0000-0000-000050050000}"/>
    <cellStyle name="Standaard 4 2 10 2 3 2 6" xfId="19247" xr:uid="{00000000-0005-0000-0000-000051050000}"/>
    <cellStyle name="Standaard 4 2 10 2 3 3" xfId="1374" xr:uid="{00000000-0005-0000-0000-000052050000}"/>
    <cellStyle name="Standaard 4 2 10 2 3 3 2" xfId="3705" xr:uid="{00000000-0005-0000-0000-000053050000}"/>
    <cellStyle name="Standaard 4 2 10 2 3 3 2 2" xfId="8372" xr:uid="{00000000-0005-0000-0000-000054050000}"/>
    <cellStyle name="Standaard 4 2 10 2 3 3 2 2 2" xfId="19255" xr:uid="{00000000-0005-0000-0000-000055050000}"/>
    <cellStyle name="Standaard 4 2 10 2 3 3 2 3" xfId="9545" xr:uid="{00000000-0005-0000-0000-000056050000}"/>
    <cellStyle name="Standaard 4 2 10 2 3 3 2 3 2" xfId="19256" xr:uid="{00000000-0005-0000-0000-000057050000}"/>
    <cellStyle name="Standaard 4 2 10 2 3 3 2 4" xfId="14213" xr:uid="{00000000-0005-0000-0000-000058050000}"/>
    <cellStyle name="Standaard 4 2 10 2 3 3 2 5" xfId="19254" xr:uid="{00000000-0005-0000-0000-000059050000}"/>
    <cellStyle name="Standaard 4 2 10 2 3 3 3" xfId="6041" xr:uid="{00000000-0005-0000-0000-00005A050000}"/>
    <cellStyle name="Standaard 4 2 10 2 3 3 3 2" xfId="19257" xr:uid="{00000000-0005-0000-0000-00005B050000}"/>
    <cellStyle name="Standaard 4 2 10 2 3 3 4" xfId="9544" xr:uid="{00000000-0005-0000-0000-00005C050000}"/>
    <cellStyle name="Standaard 4 2 10 2 3 3 4 2" xfId="19258" xr:uid="{00000000-0005-0000-0000-00005D050000}"/>
    <cellStyle name="Standaard 4 2 10 2 3 3 5" xfId="14212" xr:uid="{00000000-0005-0000-0000-00005E050000}"/>
    <cellStyle name="Standaard 4 2 10 2 3 3 6" xfId="19253" xr:uid="{00000000-0005-0000-0000-00005F050000}"/>
    <cellStyle name="Standaard 4 2 10 2 3 4" xfId="2928" xr:uid="{00000000-0005-0000-0000-000060050000}"/>
    <cellStyle name="Standaard 4 2 10 2 3 4 2" xfId="7595" xr:uid="{00000000-0005-0000-0000-000061050000}"/>
    <cellStyle name="Standaard 4 2 10 2 3 4 2 2" xfId="19260" xr:uid="{00000000-0005-0000-0000-000062050000}"/>
    <cellStyle name="Standaard 4 2 10 2 3 4 3" xfId="9546" xr:uid="{00000000-0005-0000-0000-000063050000}"/>
    <cellStyle name="Standaard 4 2 10 2 3 4 3 2" xfId="19261" xr:uid="{00000000-0005-0000-0000-000064050000}"/>
    <cellStyle name="Standaard 4 2 10 2 3 4 4" xfId="14214" xr:uid="{00000000-0005-0000-0000-000065050000}"/>
    <cellStyle name="Standaard 4 2 10 2 3 4 5" xfId="19259" xr:uid="{00000000-0005-0000-0000-000066050000}"/>
    <cellStyle name="Standaard 4 2 10 2 3 5" xfId="5264" xr:uid="{00000000-0005-0000-0000-000067050000}"/>
    <cellStyle name="Standaard 4 2 10 2 3 5 2" xfId="19262" xr:uid="{00000000-0005-0000-0000-000068050000}"/>
    <cellStyle name="Standaard 4 2 10 2 3 6" xfId="9541" xr:uid="{00000000-0005-0000-0000-000069050000}"/>
    <cellStyle name="Standaard 4 2 10 2 3 6 2" xfId="19263" xr:uid="{00000000-0005-0000-0000-00006A050000}"/>
    <cellStyle name="Standaard 4 2 10 2 3 7" xfId="14209" xr:uid="{00000000-0005-0000-0000-00006B050000}"/>
    <cellStyle name="Standaard 4 2 10 2 3 8" xfId="19246" xr:uid="{00000000-0005-0000-0000-00006C050000}"/>
    <cellStyle name="Standaard 4 2 10 2 4" xfId="1763" xr:uid="{00000000-0005-0000-0000-00006D050000}"/>
    <cellStyle name="Standaard 4 2 10 2 4 2" xfId="4094" xr:uid="{00000000-0005-0000-0000-00006E050000}"/>
    <cellStyle name="Standaard 4 2 10 2 4 2 2" xfId="8761" xr:uid="{00000000-0005-0000-0000-00006F050000}"/>
    <cellStyle name="Standaard 4 2 10 2 4 2 2 2" xfId="19266" xr:uid="{00000000-0005-0000-0000-000070050000}"/>
    <cellStyle name="Standaard 4 2 10 2 4 2 3" xfId="9548" xr:uid="{00000000-0005-0000-0000-000071050000}"/>
    <cellStyle name="Standaard 4 2 10 2 4 2 3 2" xfId="19267" xr:uid="{00000000-0005-0000-0000-000072050000}"/>
    <cellStyle name="Standaard 4 2 10 2 4 2 4" xfId="14216" xr:uid="{00000000-0005-0000-0000-000073050000}"/>
    <cellStyle name="Standaard 4 2 10 2 4 2 5" xfId="19265" xr:uid="{00000000-0005-0000-0000-000074050000}"/>
    <cellStyle name="Standaard 4 2 10 2 4 3" xfId="6430" xr:uid="{00000000-0005-0000-0000-000075050000}"/>
    <cellStyle name="Standaard 4 2 10 2 4 3 2" xfId="19268" xr:uid="{00000000-0005-0000-0000-000076050000}"/>
    <cellStyle name="Standaard 4 2 10 2 4 4" xfId="9547" xr:uid="{00000000-0005-0000-0000-000077050000}"/>
    <cellStyle name="Standaard 4 2 10 2 4 4 2" xfId="19269" xr:uid="{00000000-0005-0000-0000-000078050000}"/>
    <cellStyle name="Standaard 4 2 10 2 4 5" xfId="14215" xr:uid="{00000000-0005-0000-0000-000079050000}"/>
    <cellStyle name="Standaard 4 2 10 2 4 6" xfId="19264" xr:uid="{00000000-0005-0000-0000-00007A050000}"/>
    <cellStyle name="Standaard 4 2 10 2 5" xfId="986" xr:uid="{00000000-0005-0000-0000-00007B050000}"/>
    <cellStyle name="Standaard 4 2 10 2 5 2" xfId="3317" xr:uid="{00000000-0005-0000-0000-00007C050000}"/>
    <cellStyle name="Standaard 4 2 10 2 5 2 2" xfId="7984" xr:uid="{00000000-0005-0000-0000-00007D050000}"/>
    <cellStyle name="Standaard 4 2 10 2 5 2 2 2" xfId="19272" xr:uid="{00000000-0005-0000-0000-00007E050000}"/>
    <cellStyle name="Standaard 4 2 10 2 5 2 3" xfId="9550" xr:uid="{00000000-0005-0000-0000-00007F050000}"/>
    <cellStyle name="Standaard 4 2 10 2 5 2 3 2" xfId="19273" xr:uid="{00000000-0005-0000-0000-000080050000}"/>
    <cellStyle name="Standaard 4 2 10 2 5 2 4" xfId="14218" xr:uid="{00000000-0005-0000-0000-000081050000}"/>
    <cellStyle name="Standaard 4 2 10 2 5 2 5" xfId="19271" xr:uid="{00000000-0005-0000-0000-000082050000}"/>
    <cellStyle name="Standaard 4 2 10 2 5 3" xfId="5653" xr:uid="{00000000-0005-0000-0000-000083050000}"/>
    <cellStyle name="Standaard 4 2 10 2 5 3 2" xfId="19274" xr:uid="{00000000-0005-0000-0000-000084050000}"/>
    <cellStyle name="Standaard 4 2 10 2 5 4" xfId="9549" xr:uid="{00000000-0005-0000-0000-000085050000}"/>
    <cellStyle name="Standaard 4 2 10 2 5 4 2" xfId="19275" xr:uid="{00000000-0005-0000-0000-000086050000}"/>
    <cellStyle name="Standaard 4 2 10 2 5 5" xfId="14217" xr:uid="{00000000-0005-0000-0000-000087050000}"/>
    <cellStyle name="Standaard 4 2 10 2 5 6" xfId="19270" xr:uid="{00000000-0005-0000-0000-000088050000}"/>
    <cellStyle name="Standaard 4 2 10 2 6" xfId="2540" xr:uid="{00000000-0005-0000-0000-000089050000}"/>
    <cellStyle name="Standaard 4 2 10 2 6 2" xfId="7207" xr:uid="{00000000-0005-0000-0000-00008A050000}"/>
    <cellStyle name="Standaard 4 2 10 2 6 2 2" xfId="19277" xr:uid="{00000000-0005-0000-0000-00008B050000}"/>
    <cellStyle name="Standaard 4 2 10 2 6 3" xfId="9551" xr:uid="{00000000-0005-0000-0000-00008C050000}"/>
    <cellStyle name="Standaard 4 2 10 2 6 3 2" xfId="19278" xr:uid="{00000000-0005-0000-0000-00008D050000}"/>
    <cellStyle name="Standaard 4 2 10 2 6 4" xfId="14219" xr:uid="{00000000-0005-0000-0000-00008E050000}"/>
    <cellStyle name="Standaard 4 2 10 2 6 5" xfId="19276" xr:uid="{00000000-0005-0000-0000-00008F050000}"/>
    <cellStyle name="Standaard 4 2 10 2 7" xfId="4876" xr:uid="{00000000-0005-0000-0000-000090050000}"/>
    <cellStyle name="Standaard 4 2 10 2 7 2" xfId="19279" xr:uid="{00000000-0005-0000-0000-000091050000}"/>
    <cellStyle name="Standaard 4 2 10 2 8" xfId="9528" xr:uid="{00000000-0005-0000-0000-000092050000}"/>
    <cellStyle name="Standaard 4 2 10 2 8 2" xfId="19280" xr:uid="{00000000-0005-0000-0000-000093050000}"/>
    <cellStyle name="Standaard 4 2 10 2 9" xfId="14196" xr:uid="{00000000-0005-0000-0000-000094050000}"/>
    <cellStyle name="Standaard 4 2 10 3" xfId="211" xr:uid="{00000000-0005-0000-0000-000095050000}"/>
    <cellStyle name="Standaard 4 2 10 3 2" xfId="602" xr:uid="{00000000-0005-0000-0000-000096050000}"/>
    <cellStyle name="Standaard 4 2 10 3 2 2" xfId="2160" xr:uid="{00000000-0005-0000-0000-000097050000}"/>
    <cellStyle name="Standaard 4 2 10 3 2 2 2" xfId="4491" xr:uid="{00000000-0005-0000-0000-000098050000}"/>
    <cellStyle name="Standaard 4 2 10 3 2 2 2 2" xfId="9158" xr:uid="{00000000-0005-0000-0000-000099050000}"/>
    <cellStyle name="Standaard 4 2 10 3 2 2 2 2 2" xfId="19285" xr:uid="{00000000-0005-0000-0000-00009A050000}"/>
    <cellStyle name="Standaard 4 2 10 3 2 2 2 3" xfId="9555" xr:uid="{00000000-0005-0000-0000-00009B050000}"/>
    <cellStyle name="Standaard 4 2 10 3 2 2 2 3 2" xfId="19286" xr:uid="{00000000-0005-0000-0000-00009C050000}"/>
    <cellStyle name="Standaard 4 2 10 3 2 2 2 4" xfId="14223" xr:uid="{00000000-0005-0000-0000-00009D050000}"/>
    <cellStyle name="Standaard 4 2 10 3 2 2 2 5" xfId="19284" xr:uid="{00000000-0005-0000-0000-00009E050000}"/>
    <cellStyle name="Standaard 4 2 10 3 2 2 3" xfId="6827" xr:uid="{00000000-0005-0000-0000-00009F050000}"/>
    <cellStyle name="Standaard 4 2 10 3 2 2 3 2" xfId="19287" xr:uid="{00000000-0005-0000-0000-0000A0050000}"/>
    <cellStyle name="Standaard 4 2 10 3 2 2 4" xfId="9554" xr:uid="{00000000-0005-0000-0000-0000A1050000}"/>
    <cellStyle name="Standaard 4 2 10 3 2 2 4 2" xfId="19288" xr:uid="{00000000-0005-0000-0000-0000A2050000}"/>
    <cellStyle name="Standaard 4 2 10 3 2 2 5" xfId="14222" xr:uid="{00000000-0005-0000-0000-0000A3050000}"/>
    <cellStyle name="Standaard 4 2 10 3 2 2 6" xfId="19283" xr:uid="{00000000-0005-0000-0000-0000A4050000}"/>
    <cellStyle name="Standaard 4 2 10 3 2 3" xfId="1383" xr:uid="{00000000-0005-0000-0000-0000A5050000}"/>
    <cellStyle name="Standaard 4 2 10 3 2 3 2" xfId="3714" xr:uid="{00000000-0005-0000-0000-0000A6050000}"/>
    <cellStyle name="Standaard 4 2 10 3 2 3 2 2" xfId="8381" xr:uid="{00000000-0005-0000-0000-0000A7050000}"/>
    <cellStyle name="Standaard 4 2 10 3 2 3 2 2 2" xfId="19291" xr:uid="{00000000-0005-0000-0000-0000A8050000}"/>
    <cellStyle name="Standaard 4 2 10 3 2 3 2 3" xfId="9557" xr:uid="{00000000-0005-0000-0000-0000A9050000}"/>
    <cellStyle name="Standaard 4 2 10 3 2 3 2 3 2" xfId="19292" xr:uid="{00000000-0005-0000-0000-0000AA050000}"/>
    <cellStyle name="Standaard 4 2 10 3 2 3 2 4" xfId="14225" xr:uid="{00000000-0005-0000-0000-0000AB050000}"/>
    <cellStyle name="Standaard 4 2 10 3 2 3 2 5" xfId="19290" xr:uid="{00000000-0005-0000-0000-0000AC050000}"/>
    <cellStyle name="Standaard 4 2 10 3 2 3 3" xfId="6050" xr:uid="{00000000-0005-0000-0000-0000AD050000}"/>
    <cellStyle name="Standaard 4 2 10 3 2 3 3 2" xfId="19293" xr:uid="{00000000-0005-0000-0000-0000AE050000}"/>
    <cellStyle name="Standaard 4 2 10 3 2 3 4" xfId="9556" xr:uid="{00000000-0005-0000-0000-0000AF050000}"/>
    <cellStyle name="Standaard 4 2 10 3 2 3 4 2" xfId="19294" xr:uid="{00000000-0005-0000-0000-0000B0050000}"/>
    <cellStyle name="Standaard 4 2 10 3 2 3 5" xfId="14224" xr:uid="{00000000-0005-0000-0000-0000B1050000}"/>
    <cellStyle name="Standaard 4 2 10 3 2 3 6" xfId="19289" xr:uid="{00000000-0005-0000-0000-0000B2050000}"/>
    <cellStyle name="Standaard 4 2 10 3 2 4" xfId="2937" xr:uid="{00000000-0005-0000-0000-0000B3050000}"/>
    <cellStyle name="Standaard 4 2 10 3 2 4 2" xfId="7604" xr:uid="{00000000-0005-0000-0000-0000B4050000}"/>
    <cellStyle name="Standaard 4 2 10 3 2 4 2 2" xfId="19296" xr:uid="{00000000-0005-0000-0000-0000B5050000}"/>
    <cellStyle name="Standaard 4 2 10 3 2 4 3" xfId="9558" xr:uid="{00000000-0005-0000-0000-0000B6050000}"/>
    <cellStyle name="Standaard 4 2 10 3 2 4 3 2" xfId="19297" xr:uid="{00000000-0005-0000-0000-0000B7050000}"/>
    <cellStyle name="Standaard 4 2 10 3 2 4 4" xfId="14226" xr:uid="{00000000-0005-0000-0000-0000B8050000}"/>
    <cellStyle name="Standaard 4 2 10 3 2 4 5" xfId="19295" xr:uid="{00000000-0005-0000-0000-0000B9050000}"/>
    <cellStyle name="Standaard 4 2 10 3 2 5" xfId="5273" xr:uid="{00000000-0005-0000-0000-0000BA050000}"/>
    <cellStyle name="Standaard 4 2 10 3 2 5 2" xfId="19298" xr:uid="{00000000-0005-0000-0000-0000BB050000}"/>
    <cellStyle name="Standaard 4 2 10 3 2 6" xfId="9553" xr:uid="{00000000-0005-0000-0000-0000BC050000}"/>
    <cellStyle name="Standaard 4 2 10 3 2 6 2" xfId="19299" xr:uid="{00000000-0005-0000-0000-0000BD050000}"/>
    <cellStyle name="Standaard 4 2 10 3 2 7" xfId="14221" xr:uid="{00000000-0005-0000-0000-0000BE050000}"/>
    <cellStyle name="Standaard 4 2 10 3 2 8" xfId="19282" xr:uid="{00000000-0005-0000-0000-0000BF050000}"/>
    <cellStyle name="Standaard 4 2 10 3 3" xfId="1772" xr:uid="{00000000-0005-0000-0000-0000C0050000}"/>
    <cellStyle name="Standaard 4 2 10 3 3 2" xfId="4103" xr:uid="{00000000-0005-0000-0000-0000C1050000}"/>
    <cellStyle name="Standaard 4 2 10 3 3 2 2" xfId="8770" xr:uid="{00000000-0005-0000-0000-0000C2050000}"/>
    <cellStyle name="Standaard 4 2 10 3 3 2 2 2" xfId="19302" xr:uid="{00000000-0005-0000-0000-0000C3050000}"/>
    <cellStyle name="Standaard 4 2 10 3 3 2 3" xfId="9560" xr:uid="{00000000-0005-0000-0000-0000C4050000}"/>
    <cellStyle name="Standaard 4 2 10 3 3 2 3 2" xfId="19303" xr:uid="{00000000-0005-0000-0000-0000C5050000}"/>
    <cellStyle name="Standaard 4 2 10 3 3 2 4" xfId="14228" xr:uid="{00000000-0005-0000-0000-0000C6050000}"/>
    <cellStyle name="Standaard 4 2 10 3 3 2 5" xfId="19301" xr:uid="{00000000-0005-0000-0000-0000C7050000}"/>
    <cellStyle name="Standaard 4 2 10 3 3 3" xfId="6439" xr:uid="{00000000-0005-0000-0000-0000C8050000}"/>
    <cellStyle name="Standaard 4 2 10 3 3 3 2" xfId="19304" xr:uid="{00000000-0005-0000-0000-0000C9050000}"/>
    <cellStyle name="Standaard 4 2 10 3 3 4" xfId="9559" xr:uid="{00000000-0005-0000-0000-0000CA050000}"/>
    <cellStyle name="Standaard 4 2 10 3 3 4 2" xfId="19305" xr:uid="{00000000-0005-0000-0000-0000CB050000}"/>
    <cellStyle name="Standaard 4 2 10 3 3 5" xfId="14227" xr:uid="{00000000-0005-0000-0000-0000CC050000}"/>
    <cellStyle name="Standaard 4 2 10 3 3 6" xfId="19300" xr:uid="{00000000-0005-0000-0000-0000CD050000}"/>
    <cellStyle name="Standaard 4 2 10 3 4" xfId="995" xr:uid="{00000000-0005-0000-0000-0000CE050000}"/>
    <cellStyle name="Standaard 4 2 10 3 4 2" xfId="3326" xr:uid="{00000000-0005-0000-0000-0000CF050000}"/>
    <cellStyle name="Standaard 4 2 10 3 4 2 2" xfId="7993" xr:uid="{00000000-0005-0000-0000-0000D0050000}"/>
    <cellStyle name="Standaard 4 2 10 3 4 2 2 2" xfId="19308" xr:uid="{00000000-0005-0000-0000-0000D1050000}"/>
    <cellStyle name="Standaard 4 2 10 3 4 2 3" xfId="9562" xr:uid="{00000000-0005-0000-0000-0000D2050000}"/>
    <cellStyle name="Standaard 4 2 10 3 4 2 3 2" xfId="19309" xr:uid="{00000000-0005-0000-0000-0000D3050000}"/>
    <cellStyle name="Standaard 4 2 10 3 4 2 4" xfId="14230" xr:uid="{00000000-0005-0000-0000-0000D4050000}"/>
    <cellStyle name="Standaard 4 2 10 3 4 2 5" xfId="19307" xr:uid="{00000000-0005-0000-0000-0000D5050000}"/>
    <cellStyle name="Standaard 4 2 10 3 4 3" xfId="5662" xr:uid="{00000000-0005-0000-0000-0000D6050000}"/>
    <cellStyle name="Standaard 4 2 10 3 4 3 2" xfId="19310" xr:uid="{00000000-0005-0000-0000-0000D7050000}"/>
    <cellStyle name="Standaard 4 2 10 3 4 4" xfId="9561" xr:uid="{00000000-0005-0000-0000-0000D8050000}"/>
    <cellStyle name="Standaard 4 2 10 3 4 4 2" xfId="19311" xr:uid="{00000000-0005-0000-0000-0000D9050000}"/>
    <cellStyle name="Standaard 4 2 10 3 4 5" xfId="14229" xr:uid="{00000000-0005-0000-0000-0000DA050000}"/>
    <cellStyle name="Standaard 4 2 10 3 4 6" xfId="19306" xr:uid="{00000000-0005-0000-0000-0000DB050000}"/>
    <cellStyle name="Standaard 4 2 10 3 5" xfId="2549" xr:uid="{00000000-0005-0000-0000-0000DC050000}"/>
    <cellStyle name="Standaard 4 2 10 3 5 2" xfId="7216" xr:uid="{00000000-0005-0000-0000-0000DD050000}"/>
    <cellStyle name="Standaard 4 2 10 3 5 2 2" xfId="19313" xr:uid="{00000000-0005-0000-0000-0000DE050000}"/>
    <cellStyle name="Standaard 4 2 10 3 5 3" xfId="9563" xr:uid="{00000000-0005-0000-0000-0000DF050000}"/>
    <cellStyle name="Standaard 4 2 10 3 5 3 2" xfId="19314" xr:uid="{00000000-0005-0000-0000-0000E0050000}"/>
    <cellStyle name="Standaard 4 2 10 3 5 4" xfId="14231" xr:uid="{00000000-0005-0000-0000-0000E1050000}"/>
    <cellStyle name="Standaard 4 2 10 3 5 5" xfId="19312" xr:uid="{00000000-0005-0000-0000-0000E2050000}"/>
    <cellStyle name="Standaard 4 2 10 3 6" xfId="4885" xr:uid="{00000000-0005-0000-0000-0000E3050000}"/>
    <cellStyle name="Standaard 4 2 10 3 6 2" xfId="19315" xr:uid="{00000000-0005-0000-0000-0000E4050000}"/>
    <cellStyle name="Standaard 4 2 10 3 7" xfId="9552" xr:uid="{00000000-0005-0000-0000-0000E5050000}"/>
    <cellStyle name="Standaard 4 2 10 3 7 2" xfId="19316" xr:uid="{00000000-0005-0000-0000-0000E6050000}"/>
    <cellStyle name="Standaard 4 2 10 3 8" xfId="14220" xr:uid="{00000000-0005-0000-0000-0000E7050000}"/>
    <cellStyle name="Standaard 4 2 10 3 9" xfId="19281" xr:uid="{00000000-0005-0000-0000-0000E8050000}"/>
    <cellStyle name="Standaard 4 2 10 4" xfId="408" xr:uid="{00000000-0005-0000-0000-0000E9050000}"/>
    <cellStyle name="Standaard 4 2 10 4 2" xfId="1966" xr:uid="{00000000-0005-0000-0000-0000EA050000}"/>
    <cellStyle name="Standaard 4 2 10 4 2 2" xfId="4297" xr:uid="{00000000-0005-0000-0000-0000EB050000}"/>
    <cellStyle name="Standaard 4 2 10 4 2 2 2" xfId="8964" xr:uid="{00000000-0005-0000-0000-0000EC050000}"/>
    <cellStyle name="Standaard 4 2 10 4 2 2 2 2" xfId="19320" xr:uid="{00000000-0005-0000-0000-0000ED050000}"/>
    <cellStyle name="Standaard 4 2 10 4 2 2 3" xfId="9566" xr:uid="{00000000-0005-0000-0000-0000EE050000}"/>
    <cellStyle name="Standaard 4 2 10 4 2 2 3 2" xfId="19321" xr:uid="{00000000-0005-0000-0000-0000EF050000}"/>
    <cellStyle name="Standaard 4 2 10 4 2 2 4" xfId="14234" xr:uid="{00000000-0005-0000-0000-0000F0050000}"/>
    <cellStyle name="Standaard 4 2 10 4 2 2 5" xfId="19319" xr:uid="{00000000-0005-0000-0000-0000F1050000}"/>
    <cellStyle name="Standaard 4 2 10 4 2 3" xfId="6633" xr:uid="{00000000-0005-0000-0000-0000F2050000}"/>
    <cellStyle name="Standaard 4 2 10 4 2 3 2" xfId="19322" xr:uid="{00000000-0005-0000-0000-0000F3050000}"/>
    <cellStyle name="Standaard 4 2 10 4 2 4" xfId="9565" xr:uid="{00000000-0005-0000-0000-0000F4050000}"/>
    <cellStyle name="Standaard 4 2 10 4 2 4 2" xfId="19323" xr:uid="{00000000-0005-0000-0000-0000F5050000}"/>
    <cellStyle name="Standaard 4 2 10 4 2 5" xfId="14233" xr:uid="{00000000-0005-0000-0000-0000F6050000}"/>
    <cellStyle name="Standaard 4 2 10 4 2 6" xfId="19318" xr:uid="{00000000-0005-0000-0000-0000F7050000}"/>
    <cellStyle name="Standaard 4 2 10 4 3" xfId="1189" xr:uid="{00000000-0005-0000-0000-0000F8050000}"/>
    <cellStyle name="Standaard 4 2 10 4 3 2" xfId="3520" xr:uid="{00000000-0005-0000-0000-0000F9050000}"/>
    <cellStyle name="Standaard 4 2 10 4 3 2 2" xfId="8187" xr:uid="{00000000-0005-0000-0000-0000FA050000}"/>
    <cellStyle name="Standaard 4 2 10 4 3 2 2 2" xfId="19326" xr:uid="{00000000-0005-0000-0000-0000FB050000}"/>
    <cellStyle name="Standaard 4 2 10 4 3 2 3" xfId="9568" xr:uid="{00000000-0005-0000-0000-0000FC050000}"/>
    <cellStyle name="Standaard 4 2 10 4 3 2 3 2" xfId="19327" xr:uid="{00000000-0005-0000-0000-0000FD050000}"/>
    <cellStyle name="Standaard 4 2 10 4 3 2 4" xfId="14236" xr:uid="{00000000-0005-0000-0000-0000FE050000}"/>
    <cellStyle name="Standaard 4 2 10 4 3 2 5" xfId="19325" xr:uid="{00000000-0005-0000-0000-0000FF050000}"/>
    <cellStyle name="Standaard 4 2 10 4 3 3" xfId="5856" xr:uid="{00000000-0005-0000-0000-000000060000}"/>
    <cellStyle name="Standaard 4 2 10 4 3 3 2" xfId="19328" xr:uid="{00000000-0005-0000-0000-000001060000}"/>
    <cellStyle name="Standaard 4 2 10 4 3 4" xfId="9567" xr:uid="{00000000-0005-0000-0000-000002060000}"/>
    <cellStyle name="Standaard 4 2 10 4 3 4 2" xfId="19329" xr:uid="{00000000-0005-0000-0000-000003060000}"/>
    <cellStyle name="Standaard 4 2 10 4 3 5" xfId="14235" xr:uid="{00000000-0005-0000-0000-000004060000}"/>
    <cellStyle name="Standaard 4 2 10 4 3 6" xfId="19324" xr:uid="{00000000-0005-0000-0000-000005060000}"/>
    <cellStyle name="Standaard 4 2 10 4 4" xfId="2743" xr:uid="{00000000-0005-0000-0000-000006060000}"/>
    <cellStyle name="Standaard 4 2 10 4 4 2" xfId="7410" xr:uid="{00000000-0005-0000-0000-000007060000}"/>
    <cellStyle name="Standaard 4 2 10 4 4 2 2" xfId="19331" xr:uid="{00000000-0005-0000-0000-000008060000}"/>
    <cellStyle name="Standaard 4 2 10 4 4 3" xfId="9569" xr:uid="{00000000-0005-0000-0000-000009060000}"/>
    <cellStyle name="Standaard 4 2 10 4 4 3 2" xfId="19332" xr:uid="{00000000-0005-0000-0000-00000A060000}"/>
    <cellStyle name="Standaard 4 2 10 4 4 4" xfId="14237" xr:uid="{00000000-0005-0000-0000-00000B060000}"/>
    <cellStyle name="Standaard 4 2 10 4 4 5" xfId="19330" xr:uid="{00000000-0005-0000-0000-00000C060000}"/>
    <cellStyle name="Standaard 4 2 10 4 5" xfId="5079" xr:uid="{00000000-0005-0000-0000-00000D060000}"/>
    <cellStyle name="Standaard 4 2 10 4 5 2" xfId="19333" xr:uid="{00000000-0005-0000-0000-00000E060000}"/>
    <cellStyle name="Standaard 4 2 10 4 6" xfId="9564" xr:uid="{00000000-0005-0000-0000-00000F060000}"/>
    <cellStyle name="Standaard 4 2 10 4 6 2" xfId="19334" xr:uid="{00000000-0005-0000-0000-000010060000}"/>
    <cellStyle name="Standaard 4 2 10 4 7" xfId="14232" xr:uid="{00000000-0005-0000-0000-000011060000}"/>
    <cellStyle name="Standaard 4 2 10 4 8" xfId="19317" xr:uid="{00000000-0005-0000-0000-000012060000}"/>
    <cellStyle name="Standaard 4 2 10 5" xfId="1578" xr:uid="{00000000-0005-0000-0000-000013060000}"/>
    <cellStyle name="Standaard 4 2 10 5 2" xfId="3909" xr:uid="{00000000-0005-0000-0000-000014060000}"/>
    <cellStyle name="Standaard 4 2 10 5 2 2" xfId="8576" xr:uid="{00000000-0005-0000-0000-000015060000}"/>
    <cellStyle name="Standaard 4 2 10 5 2 2 2" xfId="19337" xr:uid="{00000000-0005-0000-0000-000016060000}"/>
    <cellStyle name="Standaard 4 2 10 5 2 3" xfId="9571" xr:uid="{00000000-0005-0000-0000-000017060000}"/>
    <cellStyle name="Standaard 4 2 10 5 2 3 2" xfId="19338" xr:uid="{00000000-0005-0000-0000-000018060000}"/>
    <cellStyle name="Standaard 4 2 10 5 2 4" xfId="14239" xr:uid="{00000000-0005-0000-0000-000019060000}"/>
    <cellStyle name="Standaard 4 2 10 5 2 5" xfId="19336" xr:uid="{00000000-0005-0000-0000-00001A060000}"/>
    <cellStyle name="Standaard 4 2 10 5 3" xfId="6245" xr:uid="{00000000-0005-0000-0000-00001B060000}"/>
    <cellStyle name="Standaard 4 2 10 5 3 2" xfId="19339" xr:uid="{00000000-0005-0000-0000-00001C060000}"/>
    <cellStyle name="Standaard 4 2 10 5 4" xfId="9570" xr:uid="{00000000-0005-0000-0000-00001D060000}"/>
    <cellStyle name="Standaard 4 2 10 5 4 2" xfId="19340" xr:uid="{00000000-0005-0000-0000-00001E060000}"/>
    <cellStyle name="Standaard 4 2 10 5 5" xfId="14238" xr:uid="{00000000-0005-0000-0000-00001F060000}"/>
    <cellStyle name="Standaard 4 2 10 5 6" xfId="19335" xr:uid="{00000000-0005-0000-0000-000020060000}"/>
    <cellStyle name="Standaard 4 2 10 6" xfId="801" xr:uid="{00000000-0005-0000-0000-000021060000}"/>
    <cellStyle name="Standaard 4 2 10 6 2" xfId="3132" xr:uid="{00000000-0005-0000-0000-000022060000}"/>
    <cellStyle name="Standaard 4 2 10 6 2 2" xfId="7799" xr:uid="{00000000-0005-0000-0000-000023060000}"/>
    <cellStyle name="Standaard 4 2 10 6 2 2 2" xfId="19343" xr:uid="{00000000-0005-0000-0000-000024060000}"/>
    <cellStyle name="Standaard 4 2 10 6 2 3" xfId="9573" xr:uid="{00000000-0005-0000-0000-000025060000}"/>
    <cellStyle name="Standaard 4 2 10 6 2 3 2" xfId="19344" xr:uid="{00000000-0005-0000-0000-000026060000}"/>
    <cellStyle name="Standaard 4 2 10 6 2 4" xfId="14241" xr:uid="{00000000-0005-0000-0000-000027060000}"/>
    <cellStyle name="Standaard 4 2 10 6 2 5" xfId="19342" xr:uid="{00000000-0005-0000-0000-000028060000}"/>
    <cellStyle name="Standaard 4 2 10 6 3" xfId="5468" xr:uid="{00000000-0005-0000-0000-000029060000}"/>
    <cellStyle name="Standaard 4 2 10 6 3 2" xfId="19345" xr:uid="{00000000-0005-0000-0000-00002A060000}"/>
    <cellStyle name="Standaard 4 2 10 6 4" xfId="9572" xr:uid="{00000000-0005-0000-0000-00002B060000}"/>
    <cellStyle name="Standaard 4 2 10 6 4 2" xfId="19346" xr:uid="{00000000-0005-0000-0000-00002C060000}"/>
    <cellStyle name="Standaard 4 2 10 6 5" xfId="14240" xr:uid="{00000000-0005-0000-0000-00002D060000}"/>
    <cellStyle name="Standaard 4 2 10 6 6" xfId="19341" xr:uid="{00000000-0005-0000-0000-00002E060000}"/>
    <cellStyle name="Standaard 4 2 10 7" xfId="2355" xr:uid="{00000000-0005-0000-0000-00002F060000}"/>
    <cellStyle name="Standaard 4 2 10 7 2" xfId="7022" xr:uid="{00000000-0005-0000-0000-000030060000}"/>
    <cellStyle name="Standaard 4 2 10 7 2 2" xfId="19348" xr:uid="{00000000-0005-0000-0000-000031060000}"/>
    <cellStyle name="Standaard 4 2 10 7 3" xfId="9574" xr:uid="{00000000-0005-0000-0000-000032060000}"/>
    <cellStyle name="Standaard 4 2 10 7 3 2" xfId="19349" xr:uid="{00000000-0005-0000-0000-000033060000}"/>
    <cellStyle name="Standaard 4 2 10 7 4" xfId="14242" xr:uid="{00000000-0005-0000-0000-000034060000}"/>
    <cellStyle name="Standaard 4 2 10 7 5" xfId="19347" xr:uid="{00000000-0005-0000-0000-000035060000}"/>
    <cellStyle name="Standaard 4 2 10 8" xfId="4777" xr:uid="{00000000-0005-0000-0000-000036060000}"/>
    <cellStyle name="Standaard 4 2 10 8 2" xfId="19350" xr:uid="{00000000-0005-0000-0000-000037060000}"/>
    <cellStyle name="Standaard 4 2 10 9" xfId="9527" xr:uid="{00000000-0005-0000-0000-000038060000}"/>
    <cellStyle name="Standaard 4 2 10 9 2" xfId="19351" xr:uid="{00000000-0005-0000-0000-000039060000}"/>
    <cellStyle name="Standaard 4 2 11" xfId="112" xr:uid="{00000000-0005-0000-0000-00003A060000}"/>
    <cellStyle name="Standaard 4 2 11 10" xfId="19352" xr:uid="{00000000-0005-0000-0000-00003B060000}"/>
    <cellStyle name="Standaard 4 2 11 2" xfId="306" xr:uid="{00000000-0005-0000-0000-00003C060000}"/>
    <cellStyle name="Standaard 4 2 11 2 2" xfId="697" xr:uid="{00000000-0005-0000-0000-00003D060000}"/>
    <cellStyle name="Standaard 4 2 11 2 2 2" xfId="2255" xr:uid="{00000000-0005-0000-0000-00003E060000}"/>
    <cellStyle name="Standaard 4 2 11 2 2 2 2" xfId="4586" xr:uid="{00000000-0005-0000-0000-00003F060000}"/>
    <cellStyle name="Standaard 4 2 11 2 2 2 2 2" xfId="9253" xr:uid="{00000000-0005-0000-0000-000040060000}"/>
    <cellStyle name="Standaard 4 2 11 2 2 2 2 2 2" xfId="19357" xr:uid="{00000000-0005-0000-0000-000041060000}"/>
    <cellStyle name="Standaard 4 2 11 2 2 2 2 3" xfId="9579" xr:uid="{00000000-0005-0000-0000-000042060000}"/>
    <cellStyle name="Standaard 4 2 11 2 2 2 2 3 2" xfId="19358" xr:uid="{00000000-0005-0000-0000-000043060000}"/>
    <cellStyle name="Standaard 4 2 11 2 2 2 2 4" xfId="14247" xr:uid="{00000000-0005-0000-0000-000044060000}"/>
    <cellStyle name="Standaard 4 2 11 2 2 2 2 5" xfId="19356" xr:uid="{00000000-0005-0000-0000-000045060000}"/>
    <cellStyle name="Standaard 4 2 11 2 2 2 3" xfId="6922" xr:uid="{00000000-0005-0000-0000-000046060000}"/>
    <cellStyle name="Standaard 4 2 11 2 2 2 3 2" xfId="19359" xr:uid="{00000000-0005-0000-0000-000047060000}"/>
    <cellStyle name="Standaard 4 2 11 2 2 2 4" xfId="9578" xr:uid="{00000000-0005-0000-0000-000048060000}"/>
    <cellStyle name="Standaard 4 2 11 2 2 2 4 2" xfId="19360" xr:uid="{00000000-0005-0000-0000-000049060000}"/>
    <cellStyle name="Standaard 4 2 11 2 2 2 5" xfId="14246" xr:uid="{00000000-0005-0000-0000-00004A060000}"/>
    <cellStyle name="Standaard 4 2 11 2 2 2 6" xfId="19355" xr:uid="{00000000-0005-0000-0000-00004B060000}"/>
    <cellStyle name="Standaard 4 2 11 2 2 3" xfId="1478" xr:uid="{00000000-0005-0000-0000-00004C060000}"/>
    <cellStyle name="Standaard 4 2 11 2 2 3 2" xfId="3809" xr:uid="{00000000-0005-0000-0000-00004D060000}"/>
    <cellStyle name="Standaard 4 2 11 2 2 3 2 2" xfId="8476" xr:uid="{00000000-0005-0000-0000-00004E060000}"/>
    <cellStyle name="Standaard 4 2 11 2 2 3 2 2 2" xfId="19363" xr:uid="{00000000-0005-0000-0000-00004F060000}"/>
    <cellStyle name="Standaard 4 2 11 2 2 3 2 3" xfId="9581" xr:uid="{00000000-0005-0000-0000-000050060000}"/>
    <cellStyle name="Standaard 4 2 11 2 2 3 2 3 2" xfId="19364" xr:uid="{00000000-0005-0000-0000-000051060000}"/>
    <cellStyle name="Standaard 4 2 11 2 2 3 2 4" xfId="14249" xr:uid="{00000000-0005-0000-0000-000052060000}"/>
    <cellStyle name="Standaard 4 2 11 2 2 3 2 5" xfId="19362" xr:uid="{00000000-0005-0000-0000-000053060000}"/>
    <cellStyle name="Standaard 4 2 11 2 2 3 3" xfId="6145" xr:uid="{00000000-0005-0000-0000-000054060000}"/>
    <cellStyle name="Standaard 4 2 11 2 2 3 3 2" xfId="19365" xr:uid="{00000000-0005-0000-0000-000055060000}"/>
    <cellStyle name="Standaard 4 2 11 2 2 3 4" xfId="9580" xr:uid="{00000000-0005-0000-0000-000056060000}"/>
    <cellStyle name="Standaard 4 2 11 2 2 3 4 2" xfId="19366" xr:uid="{00000000-0005-0000-0000-000057060000}"/>
    <cellStyle name="Standaard 4 2 11 2 2 3 5" xfId="14248" xr:uid="{00000000-0005-0000-0000-000058060000}"/>
    <cellStyle name="Standaard 4 2 11 2 2 3 6" xfId="19361" xr:uid="{00000000-0005-0000-0000-000059060000}"/>
    <cellStyle name="Standaard 4 2 11 2 2 4" xfId="3032" xr:uid="{00000000-0005-0000-0000-00005A060000}"/>
    <cellStyle name="Standaard 4 2 11 2 2 4 2" xfId="7699" xr:uid="{00000000-0005-0000-0000-00005B060000}"/>
    <cellStyle name="Standaard 4 2 11 2 2 4 2 2" xfId="19368" xr:uid="{00000000-0005-0000-0000-00005C060000}"/>
    <cellStyle name="Standaard 4 2 11 2 2 4 3" xfId="9582" xr:uid="{00000000-0005-0000-0000-00005D060000}"/>
    <cellStyle name="Standaard 4 2 11 2 2 4 3 2" xfId="19369" xr:uid="{00000000-0005-0000-0000-00005E060000}"/>
    <cellStyle name="Standaard 4 2 11 2 2 4 4" xfId="14250" xr:uid="{00000000-0005-0000-0000-00005F060000}"/>
    <cellStyle name="Standaard 4 2 11 2 2 4 5" xfId="19367" xr:uid="{00000000-0005-0000-0000-000060060000}"/>
    <cellStyle name="Standaard 4 2 11 2 2 5" xfId="5368" xr:uid="{00000000-0005-0000-0000-000061060000}"/>
    <cellStyle name="Standaard 4 2 11 2 2 5 2" xfId="19370" xr:uid="{00000000-0005-0000-0000-000062060000}"/>
    <cellStyle name="Standaard 4 2 11 2 2 6" xfId="9577" xr:uid="{00000000-0005-0000-0000-000063060000}"/>
    <cellStyle name="Standaard 4 2 11 2 2 6 2" xfId="19371" xr:uid="{00000000-0005-0000-0000-000064060000}"/>
    <cellStyle name="Standaard 4 2 11 2 2 7" xfId="14245" xr:uid="{00000000-0005-0000-0000-000065060000}"/>
    <cellStyle name="Standaard 4 2 11 2 2 8" xfId="19354" xr:uid="{00000000-0005-0000-0000-000066060000}"/>
    <cellStyle name="Standaard 4 2 11 2 3" xfId="1867" xr:uid="{00000000-0005-0000-0000-000067060000}"/>
    <cellStyle name="Standaard 4 2 11 2 3 2" xfId="4198" xr:uid="{00000000-0005-0000-0000-000068060000}"/>
    <cellStyle name="Standaard 4 2 11 2 3 2 2" xfId="8865" xr:uid="{00000000-0005-0000-0000-000069060000}"/>
    <cellStyle name="Standaard 4 2 11 2 3 2 2 2" xfId="19374" xr:uid="{00000000-0005-0000-0000-00006A060000}"/>
    <cellStyle name="Standaard 4 2 11 2 3 2 3" xfId="9584" xr:uid="{00000000-0005-0000-0000-00006B060000}"/>
    <cellStyle name="Standaard 4 2 11 2 3 2 3 2" xfId="19375" xr:uid="{00000000-0005-0000-0000-00006C060000}"/>
    <cellStyle name="Standaard 4 2 11 2 3 2 4" xfId="14252" xr:uid="{00000000-0005-0000-0000-00006D060000}"/>
    <cellStyle name="Standaard 4 2 11 2 3 2 5" xfId="19373" xr:uid="{00000000-0005-0000-0000-00006E060000}"/>
    <cellStyle name="Standaard 4 2 11 2 3 3" xfId="6534" xr:uid="{00000000-0005-0000-0000-00006F060000}"/>
    <cellStyle name="Standaard 4 2 11 2 3 3 2" xfId="19376" xr:uid="{00000000-0005-0000-0000-000070060000}"/>
    <cellStyle name="Standaard 4 2 11 2 3 4" xfId="9583" xr:uid="{00000000-0005-0000-0000-000071060000}"/>
    <cellStyle name="Standaard 4 2 11 2 3 4 2" xfId="19377" xr:uid="{00000000-0005-0000-0000-000072060000}"/>
    <cellStyle name="Standaard 4 2 11 2 3 5" xfId="14251" xr:uid="{00000000-0005-0000-0000-000073060000}"/>
    <cellStyle name="Standaard 4 2 11 2 3 6" xfId="19372" xr:uid="{00000000-0005-0000-0000-000074060000}"/>
    <cellStyle name="Standaard 4 2 11 2 4" xfId="1090" xr:uid="{00000000-0005-0000-0000-000075060000}"/>
    <cellStyle name="Standaard 4 2 11 2 4 2" xfId="3421" xr:uid="{00000000-0005-0000-0000-000076060000}"/>
    <cellStyle name="Standaard 4 2 11 2 4 2 2" xfId="8088" xr:uid="{00000000-0005-0000-0000-000077060000}"/>
    <cellStyle name="Standaard 4 2 11 2 4 2 2 2" xfId="19380" xr:uid="{00000000-0005-0000-0000-000078060000}"/>
    <cellStyle name="Standaard 4 2 11 2 4 2 3" xfId="9586" xr:uid="{00000000-0005-0000-0000-000079060000}"/>
    <cellStyle name="Standaard 4 2 11 2 4 2 3 2" xfId="19381" xr:uid="{00000000-0005-0000-0000-00007A060000}"/>
    <cellStyle name="Standaard 4 2 11 2 4 2 4" xfId="14254" xr:uid="{00000000-0005-0000-0000-00007B060000}"/>
    <cellStyle name="Standaard 4 2 11 2 4 2 5" xfId="19379" xr:uid="{00000000-0005-0000-0000-00007C060000}"/>
    <cellStyle name="Standaard 4 2 11 2 4 3" xfId="5757" xr:uid="{00000000-0005-0000-0000-00007D060000}"/>
    <cellStyle name="Standaard 4 2 11 2 4 3 2" xfId="19382" xr:uid="{00000000-0005-0000-0000-00007E060000}"/>
    <cellStyle name="Standaard 4 2 11 2 4 4" xfId="9585" xr:uid="{00000000-0005-0000-0000-00007F060000}"/>
    <cellStyle name="Standaard 4 2 11 2 4 4 2" xfId="19383" xr:uid="{00000000-0005-0000-0000-000080060000}"/>
    <cellStyle name="Standaard 4 2 11 2 4 5" xfId="14253" xr:uid="{00000000-0005-0000-0000-000081060000}"/>
    <cellStyle name="Standaard 4 2 11 2 4 6" xfId="19378" xr:uid="{00000000-0005-0000-0000-000082060000}"/>
    <cellStyle name="Standaard 4 2 11 2 5" xfId="2644" xr:uid="{00000000-0005-0000-0000-000083060000}"/>
    <cellStyle name="Standaard 4 2 11 2 5 2" xfId="7311" xr:uid="{00000000-0005-0000-0000-000084060000}"/>
    <cellStyle name="Standaard 4 2 11 2 5 2 2" xfId="19385" xr:uid="{00000000-0005-0000-0000-000085060000}"/>
    <cellStyle name="Standaard 4 2 11 2 5 3" xfId="9587" xr:uid="{00000000-0005-0000-0000-000086060000}"/>
    <cellStyle name="Standaard 4 2 11 2 5 3 2" xfId="19386" xr:uid="{00000000-0005-0000-0000-000087060000}"/>
    <cellStyle name="Standaard 4 2 11 2 5 4" xfId="14255" xr:uid="{00000000-0005-0000-0000-000088060000}"/>
    <cellStyle name="Standaard 4 2 11 2 5 5" xfId="19384" xr:uid="{00000000-0005-0000-0000-000089060000}"/>
    <cellStyle name="Standaard 4 2 11 2 6" xfId="4980" xr:uid="{00000000-0005-0000-0000-00008A060000}"/>
    <cellStyle name="Standaard 4 2 11 2 6 2" xfId="19387" xr:uid="{00000000-0005-0000-0000-00008B060000}"/>
    <cellStyle name="Standaard 4 2 11 2 7" xfId="9576" xr:uid="{00000000-0005-0000-0000-00008C060000}"/>
    <cellStyle name="Standaard 4 2 11 2 7 2" xfId="19388" xr:uid="{00000000-0005-0000-0000-00008D060000}"/>
    <cellStyle name="Standaard 4 2 11 2 8" xfId="14244" xr:uid="{00000000-0005-0000-0000-00008E060000}"/>
    <cellStyle name="Standaard 4 2 11 2 9" xfId="19353" xr:uid="{00000000-0005-0000-0000-00008F060000}"/>
    <cellStyle name="Standaard 4 2 11 3" xfId="503" xr:uid="{00000000-0005-0000-0000-000090060000}"/>
    <cellStyle name="Standaard 4 2 11 3 2" xfId="2061" xr:uid="{00000000-0005-0000-0000-000091060000}"/>
    <cellStyle name="Standaard 4 2 11 3 2 2" xfId="4392" xr:uid="{00000000-0005-0000-0000-000092060000}"/>
    <cellStyle name="Standaard 4 2 11 3 2 2 2" xfId="9059" xr:uid="{00000000-0005-0000-0000-000093060000}"/>
    <cellStyle name="Standaard 4 2 11 3 2 2 2 2" xfId="19392" xr:uid="{00000000-0005-0000-0000-000094060000}"/>
    <cellStyle name="Standaard 4 2 11 3 2 2 3" xfId="9590" xr:uid="{00000000-0005-0000-0000-000095060000}"/>
    <cellStyle name="Standaard 4 2 11 3 2 2 3 2" xfId="19393" xr:uid="{00000000-0005-0000-0000-000096060000}"/>
    <cellStyle name="Standaard 4 2 11 3 2 2 4" xfId="14258" xr:uid="{00000000-0005-0000-0000-000097060000}"/>
    <cellStyle name="Standaard 4 2 11 3 2 2 5" xfId="19391" xr:uid="{00000000-0005-0000-0000-000098060000}"/>
    <cellStyle name="Standaard 4 2 11 3 2 3" xfId="6728" xr:uid="{00000000-0005-0000-0000-000099060000}"/>
    <cellStyle name="Standaard 4 2 11 3 2 3 2" xfId="19394" xr:uid="{00000000-0005-0000-0000-00009A060000}"/>
    <cellStyle name="Standaard 4 2 11 3 2 4" xfId="9589" xr:uid="{00000000-0005-0000-0000-00009B060000}"/>
    <cellStyle name="Standaard 4 2 11 3 2 4 2" xfId="19395" xr:uid="{00000000-0005-0000-0000-00009C060000}"/>
    <cellStyle name="Standaard 4 2 11 3 2 5" xfId="14257" xr:uid="{00000000-0005-0000-0000-00009D060000}"/>
    <cellStyle name="Standaard 4 2 11 3 2 6" xfId="19390" xr:uid="{00000000-0005-0000-0000-00009E060000}"/>
    <cellStyle name="Standaard 4 2 11 3 3" xfId="1284" xr:uid="{00000000-0005-0000-0000-00009F060000}"/>
    <cellStyle name="Standaard 4 2 11 3 3 2" xfId="3615" xr:uid="{00000000-0005-0000-0000-0000A0060000}"/>
    <cellStyle name="Standaard 4 2 11 3 3 2 2" xfId="8282" xr:uid="{00000000-0005-0000-0000-0000A1060000}"/>
    <cellStyle name="Standaard 4 2 11 3 3 2 2 2" xfId="19398" xr:uid="{00000000-0005-0000-0000-0000A2060000}"/>
    <cellStyle name="Standaard 4 2 11 3 3 2 3" xfId="9592" xr:uid="{00000000-0005-0000-0000-0000A3060000}"/>
    <cellStyle name="Standaard 4 2 11 3 3 2 3 2" xfId="19399" xr:uid="{00000000-0005-0000-0000-0000A4060000}"/>
    <cellStyle name="Standaard 4 2 11 3 3 2 4" xfId="14260" xr:uid="{00000000-0005-0000-0000-0000A5060000}"/>
    <cellStyle name="Standaard 4 2 11 3 3 2 5" xfId="19397" xr:uid="{00000000-0005-0000-0000-0000A6060000}"/>
    <cellStyle name="Standaard 4 2 11 3 3 3" xfId="5951" xr:uid="{00000000-0005-0000-0000-0000A7060000}"/>
    <cellStyle name="Standaard 4 2 11 3 3 3 2" xfId="19400" xr:uid="{00000000-0005-0000-0000-0000A8060000}"/>
    <cellStyle name="Standaard 4 2 11 3 3 4" xfId="9591" xr:uid="{00000000-0005-0000-0000-0000A9060000}"/>
    <cellStyle name="Standaard 4 2 11 3 3 4 2" xfId="19401" xr:uid="{00000000-0005-0000-0000-0000AA060000}"/>
    <cellStyle name="Standaard 4 2 11 3 3 5" xfId="14259" xr:uid="{00000000-0005-0000-0000-0000AB060000}"/>
    <cellStyle name="Standaard 4 2 11 3 3 6" xfId="19396" xr:uid="{00000000-0005-0000-0000-0000AC060000}"/>
    <cellStyle name="Standaard 4 2 11 3 4" xfId="2838" xr:uid="{00000000-0005-0000-0000-0000AD060000}"/>
    <cellStyle name="Standaard 4 2 11 3 4 2" xfId="7505" xr:uid="{00000000-0005-0000-0000-0000AE060000}"/>
    <cellStyle name="Standaard 4 2 11 3 4 2 2" xfId="19403" xr:uid="{00000000-0005-0000-0000-0000AF060000}"/>
    <cellStyle name="Standaard 4 2 11 3 4 3" xfId="9593" xr:uid="{00000000-0005-0000-0000-0000B0060000}"/>
    <cellStyle name="Standaard 4 2 11 3 4 3 2" xfId="19404" xr:uid="{00000000-0005-0000-0000-0000B1060000}"/>
    <cellStyle name="Standaard 4 2 11 3 4 4" xfId="14261" xr:uid="{00000000-0005-0000-0000-0000B2060000}"/>
    <cellStyle name="Standaard 4 2 11 3 4 5" xfId="19402" xr:uid="{00000000-0005-0000-0000-0000B3060000}"/>
    <cellStyle name="Standaard 4 2 11 3 5" xfId="5174" xr:uid="{00000000-0005-0000-0000-0000B4060000}"/>
    <cellStyle name="Standaard 4 2 11 3 5 2" xfId="19405" xr:uid="{00000000-0005-0000-0000-0000B5060000}"/>
    <cellStyle name="Standaard 4 2 11 3 6" xfId="9588" xr:uid="{00000000-0005-0000-0000-0000B6060000}"/>
    <cellStyle name="Standaard 4 2 11 3 6 2" xfId="19406" xr:uid="{00000000-0005-0000-0000-0000B7060000}"/>
    <cellStyle name="Standaard 4 2 11 3 7" xfId="14256" xr:uid="{00000000-0005-0000-0000-0000B8060000}"/>
    <cellStyle name="Standaard 4 2 11 3 8" xfId="19389" xr:uid="{00000000-0005-0000-0000-0000B9060000}"/>
    <cellStyle name="Standaard 4 2 11 4" xfId="1673" xr:uid="{00000000-0005-0000-0000-0000BA060000}"/>
    <cellStyle name="Standaard 4 2 11 4 2" xfId="4004" xr:uid="{00000000-0005-0000-0000-0000BB060000}"/>
    <cellStyle name="Standaard 4 2 11 4 2 2" xfId="8671" xr:uid="{00000000-0005-0000-0000-0000BC060000}"/>
    <cellStyle name="Standaard 4 2 11 4 2 2 2" xfId="19409" xr:uid="{00000000-0005-0000-0000-0000BD060000}"/>
    <cellStyle name="Standaard 4 2 11 4 2 3" xfId="9595" xr:uid="{00000000-0005-0000-0000-0000BE060000}"/>
    <cellStyle name="Standaard 4 2 11 4 2 3 2" xfId="19410" xr:uid="{00000000-0005-0000-0000-0000BF060000}"/>
    <cellStyle name="Standaard 4 2 11 4 2 4" xfId="14263" xr:uid="{00000000-0005-0000-0000-0000C0060000}"/>
    <cellStyle name="Standaard 4 2 11 4 2 5" xfId="19408" xr:uid="{00000000-0005-0000-0000-0000C1060000}"/>
    <cellStyle name="Standaard 4 2 11 4 3" xfId="6340" xr:uid="{00000000-0005-0000-0000-0000C2060000}"/>
    <cellStyle name="Standaard 4 2 11 4 3 2" xfId="19411" xr:uid="{00000000-0005-0000-0000-0000C3060000}"/>
    <cellStyle name="Standaard 4 2 11 4 4" xfId="9594" xr:uid="{00000000-0005-0000-0000-0000C4060000}"/>
    <cellStyle name="Standaard 4 2 11 4 4 2" xfId="19412" xr:uid="{00000000-0005-0000-0000-0000C5060000}"/>
    <cellStyle name="Standaard 4 2 11 4 5" xfId="14262" xr:uid="{00000000-0005-0000-0000-0000C6060000}"/>
    <cellStyle name="Standaard 4 2 11 4 6" xfId="19407" xr:uid="{00000000-0005-0000-0000-0000C7060000}"/>
    <cellStyle name="Standaard 4 2 11 5" xfId="896" xr:uid="{00000000-0005-0000-0000-0000C8060000}"/>
    <cellStyle name="Standaard 4 2 11 5 2" xfId="3227" xr:uid="{00000000-0005-0000-0000-0000C9060000}"/>
    <cellStyle name="Standaard 4 2 11 5 2 2" xfId="7894" xr:uid="{00000000-0005-0000-0000-0000CA060000}"/>
    <cellStyle name="Standaard 4 2 11 5 2 2 2" xfId="19415" xr:uid="{00000000-0005-0000-0000-0000CB060000}"/>
    <cellStyle name="Standaard 4 2 11 5 2 3" xfId="9597" xr:uid="{00000000-0005-0000-0000-0000CC060000}"/>
    <cellStyle name="Standaard 4 2 11 5 2 3 2" xfId="19416" xr:uid="{00000000-0005-0000-0000-0000CD060000}"/>
    <cellStyle name="Standaard 4 2 11 5 2 4" xfId="14265" xr:uid="{00000000-0005-0000-0000-0000CE060000}"/>
    <cellStyle name="Standaard 4 2 11 5 2 5" xfId="19414" xr:uid="{00000000-0005-0000-0000-0000CF060000}"/>
    <cellStyle name="Standaard 4 2 11 5 3" xfId="5563" xr:uid="{00000000-0005-0000-0000-0000D0060000}"/>
    <cellStyle name="Standaard 4 2 11 5 3 2" xfId="19417" xr:uid="{00000000-0005-0000-0000-0000D1060000}"/>
    <cellStyle name="Standaard 4 2 11 5 4" xfId="9596" xr:uid="{00000000-0005-0000-0000-0000D2060000}"/>
    <cellStyle name="Standaard 4 2 11 5 4 2" xfId="19418" xr:uid="{00000000-0005-0000-0000-0000D3060000}"/>
    <cellStyle name="Standaard 4 2 11 5 5" xfId="14264" xr:uid="{00000000-0005-0000-0000-0000D4060000}"/>
    <cellStyle name="Standaard 4 2 11 5 6" xfId="19413" xr:uid="{00000000-0005-0000-0000-0000D5060000}"/>
    <cellStyle name="Standaard 4 2 11 6" xfId="2450" xr:uid="{00000000-0005-0000-0000-0000D6060000}"/>
    <cellStyle name="Standaard 4 2 11 6 2" xfId="7117" xr:uid="{00000000-0005-0000-0000-0000D7060000}"/>
    <cellStyle name="Standaard 4 2 11 6 2 2" xfId="19420" xr:uid="{00000000-0005-0000-0000-0000D8060000}"/>
    <cellStyle name="Standaard 4 2 11 6 3" xfId="9598" xr:uid="{00000000-0005-0000-0000-0000D9060000}"/>
    <cellStyle name="Standaard 4 2 11 6 3 2" xfId="19421" xr:uid="{00000000-0005-0000-0000-0000DA060000}"/>
    <cellStyle name="Standaard 4 2 11 6 4" xfId="14266" xr:uid="{00000000-0005-0000-0000-0000DB060000}"/>
    <cellStyle name="Standaard 4 2 11 6 5" xfId="19419" xr:uid="{00000000-0005-0000-0000-0000DC060000}"/>
    <cellStyle name="Standaard 4 2 11 7" xfId="4786" xr:uid="{00000000-0005-0000-0000-0000DD060000}"/>
    <cellStyle name="Standaard 4 2 11 7 2" xfId="19422" xr:uid="{00000000-0005-0000-0000-0000DE060000}"/>
    <cellStyle name="Standaard 4 2 11 8" xfId="9575" xr:uid="{00000000-0005-0000-0000-0000DF060000}"/>
    <cellStyle name="Standaard 4 2 11 8 2" xfId="19423" xr:uid="{00000000-0005-0000-0000-0000E0060000}"/>
    <cellStyle name="Standaard 4 2 11 9" xfId="14243" xr:uid="{00000000-0005-0000-0000-0000E1060000}"/>
    <cellStyle name="Standaard 4 2 12" xfId="208" xr:uid="{00000000-0005-0000-0000-0000E2060000}"/>
    <cellStyle name="Standaard 4 2 12 2" xfId="599" xr:uid="{00000000-0005-0000-0000-0000E3060000}"/>
    <cellStyle name="Standaard 4 2 12 2 2" xfId="2157" xr:uid="{00000000-0005-0000-0000-0000E4060000}"/>
    <cellStyle name="Standaard 4 2 12 2 2 2" xfId="4488" xr:uid="{00000000-0005-0000-0000-0000E5060000}"/>
    <cellStyle name="Standaard 4 2 12 2 2 2 2" xfId="9155" xr:uid="{00000000-0005-0000-0000-0000E6060000}"/>
    <cellStyle name="Standaard 4 2 12 2 2 2 2 2" xfId="19428" xr:uid="{00000000-0005-0000-0000-0000E7060000}"/>
    <cellStyle name="Standaard 4 2 12 2 2 2 3" xfId="9602" xr:uid="{00000000-0005-0000-0000-0000E8060000}"/>
    <cellStyle name="Standaard 4 2 12 2 2 2 3 2" xfId="19429" xr:uid="{00000000-0005-0000-0000-0000E9060000}"/>
    <cellStyle name="Standaard 4 2 12 2 2 2 4" xfId="14270" xr:uid="{00000000-0005-0000-0000-0000EA060000}"/>
    <cellStyle name="Standaard 4 2 12 2 2 2 5" xfId="19427" xr:uid="{00000000-0005-0000-0000-0000EB060000}"/>
    <cellStyle name="Standaard 4 2 12 2 2 3" xfId="6824" xr:uid="{00000000-0005-0000-0000-0000EC060000}"/>
    <cellStyle name="Standaard 4 2 12 2 2 3 2" xfId="19430" xr:uid="{00000000-0005-0000-0000-0000ED060000}"/>
    <cellStyle name="Standaard 4 2 12 2 2 4" xfId="9601" xr:uid="{00000000-0005-0000-0000-0000EE060000}"/>
    <cellStyle name="Standaard 4 2 12 2 2 4 2" xfId="19431" xr:uid="{00000000-0005-0000-0000-0000EF060000}"/>
    <cellStyle name="Standaard 4 2 12 2 2 5" xfId="14269" xr:uid="{00000000-0005-0000-0000-0000F0060000}"/>
    <cellStyle name="Standaard 4 2 12 2 2 6" xfId="19426" xr:uid="{00000000-0005-0000-0000-0000F1060000}"/>
    <cellStyle name="Standaard 4 2 12 2 3" xfId="1380" xr:uid="{00000000-0005-0000-0000-0000F2060000}"/>
    <cellStyle name="Standaard 4 2 12 2 3 2" xfId="3711" xr:uid="{00000000-0005-0000-0000-0000F3060000}"/>
    <cellStyle name="Standaard 4 2 12 2 3 2 2" xfId="8378" xr:uid="{00000000-0005-0000-0000-0000F4060000}"/>
    <cellStyle name="Standaard 4 2 12 2 3 2 2 2" xfId="19434" xr:uid="{00000000-0005-0000-0000-0000F5060000}"/>
    <cellStyle name="Standaard 4 2 12 2 3 2 3" xfId="9604" xr:uid="{00000000-0005-0000-0000-0000F6060000}"/>
    <cellStyle name="Standaard 4 2 12 2 3 2 3 2" xfId="19435" xr:uid="{00000000-0005-0000-0000-0000F7060000}"/>
    <cellStyle name="Standaard 4 2 12 2 3 2 4" xfId="14272" xr:uid="{00000000-0005-0000-0000-0000F8060000}"/>
    <cellStyle name="Standaard 4 2 12 2 3 2 5" xfId="19433" xr:uid="{00000000-0005-0000-0000-0000F9060000}"/>
    <cellStyle name="Standaard 4 2 12 2 3 3" xfId="6047" xr:uid="{00000000-0005-0000-0000-0000FA060000}"/>
    <cellStyle name="Standaard 4 2 12 2 3 3 2" xfId="19436" xr:uid="{00000000-0005-0000-0000-0000FB060000}"/>
    <cellStyle name="Standaard 4 2 12 2 3 4" xfId="9603" xr:uid="{00000000-0005-0000-0000-0000FC060000}"/>
    <cellStyle name="Standaard 4 2 12 2 3 4 2" xfId="19437" xr:uid="{00000000-0005-0000-0000-0000FD060000}"/>
    <cellStyle name="Standaard 4 2 12 2 3 5" xfId="14271" xr:uid="{00000000-0005-0000-0000-0000FE060000}"/>
    <cellStyle name="Standaard 4 2 12 2 3 6" xfId="19432" xr:uid="{00000000-0005-0000-0000-0000FF060000}"/>
    <cellStyle name="Standaard 4 2 12 2 4" xfId="2934" xr:uid="{00000000-0005-0000-0000-000000070000}"/>
    <cellStyle name="Standaard 4 2 12 2 4 2" xfId="7601" xr:uid="{00000000-0005-0000-0000-000001070000}"/>
    <cellStyle name="Standaard 4 2 12 2 4 2 2" xfId="19439" xr:uid="{00000000-0005-0000-0000-000002070000}"/>
    <cellStyle name="Standaard 4 2 12 2 4 3" xfId="9605" xr:uid="{00000000-0005-0000-0000-000003070000}"/>
    <cellStyle name="Standaard 4 2 12 2 4 3 2" xfId="19440" xr:uid="{00000000-0005-0000-0000-000004070000}"/>
    <cellStyle name="Standaard 4 2 12 2 4 4" xfId="14273" xr:uid="{00000000-0005-0000-0000-000005070000}"/>
    <cellStyle name="Standaard 4 2 12 2 4 5" xfId="19438" xr:uid="{00000000-0005-0000-0000-000006070000}"/>
    <cellStyle name="Standaard 4 2 12 2 5" xfId="5270" xr:uid="{00000000-0005-0000-0000-000007070000}"/>
    <cellStyle name="Standaard 4 2 12 2 5 2" xfId="19441" xr:uid="{00000000-0005-0000-0000-000008070000}"/>
    <cellStyle name="Standaard 4 2 12 2 6" xfId="9600" xr:uid="{00000000-0005-0000-0000-000009070000}"/>
    <cellStyle name="Standaard 4 2 12 2 6 2" xfId="19442" xr:uid="{00000000-0005-0000-0000-00000A070000}"/>
    <cellStyle name="Standaard 4 2 12 2 7" xfId="14268" xr:uid="{00000000-0005-0000-0000-00000B070000}"/>
    <cellStyle name="Standaard 4 2 12 2 8" xfId="19425" xr:uid="{00000000-0005-0000-0000-00000C070000}"/>
    <cellStyle name="Standaard 4 2 12 3" xfId="1769" xr:uid="{00000000-0005-0000-0000-00000D070000}"/>
    <cellStyle name="Standaard 4 2 12 3 2" xfId="4100" xr:uid="{00000000-0005-0000-0000-00000E070000}"/>
    <cellStyle name="Standaard 4 2 12 3 2 2" xfId="8767" xr:uid="{00000000-0005-0000-0000-00000F070000}"/>
    <cellStyle name="Standaard 4 2 12 3 2 2 2" xfId="19445" xr:uid="{00000000-0005-0000-0000-000010070000}"/>
    <cellStyle name="Standaard 4 2 12 3 2 3" xfId="9607" xr:uid="{00000000-0005-0000-0000-000011070000}"/>
    <cellStyle name="Standaard 4 2 12 3 2 3 2" xfId="19446" xr:uid="{00000000-0005-0000-0000-000012070000}"/>
    <cellStyle name="Standaard 4 2 12 3 2 4" xfId="14275" xr:uid="{00000000-0005-0000-0000-000013070000}"/>
    <cellStyle name="Standaard 4 2 12 3 2 5" xfId="19444" xr:uid="{00000000-0005-0000-0000-000014070000}"/>
    <cellStyle name="Standaard 4 2 12 3 3" xfId="6436" xr:uid="{00000000-0005-0000-0000-000015070000}"/>
    <cellStyle name="Standaard 4 2 12 3 3 2" xfId="19447" xr:uid="{00000000-0005-0000-0000-000016070000}"/>
    <cellStyle name="Standaard 4 2 12 3 4" xfId="9606" xr:uid="{00000000-0005-0000-0000-000017070000}"/>
    <cellStyle name="Standaard 4 2 12 3 4 2" xfId="19448" xr:uid="{00000000-0005-0000-0000-000018070000}"/>
    <cellStyle name="Standaard 4 2 12 3 5" xfId="14274" xr:uid="{00000000-0005-0000-0000-000019070000}"/>
    <cellStyle name="Standaard 4 2 12 3 6" xfId="19443" xr:uid="{00000000-0005-0000-0000-00001A070000}"/>
    <cellStyle name="Standaard 4 2 12 4" xfId="992" xr:uid="{00000000-0005-0000-0000-00001B070000}"/>
    <cellStyle name="Standaard 4 2 12 4 2" xfId="3323" xr:uid="{00000000-0005-0000-0000-00001C070000}"/>
    <cellStyle name="Standaard 4 2 12 4 2 2" xfId="7990" xr:uid="{00000000-0005-0000-0000-00001D070000}"/>
    <cellStyle name="Standaard 4 2 12 4 2 2 2" xfId="19451" xr:uid="{00000000-0005-0000-0000-00001E070000}"/>
    <cellStyle name="Standaard 4 2 12 4 2 3" xfId="9609" xr:uid="{00000000-0005-0000-0000-00001F070000}"/>
    <cellStyle name="Standaard 4 2 12 4 2 3 2" xfId="19452" xr:uid="{00000000-0005-0000-0000-000020070000}"/>
    <cellStyle name="Standaard 4 2 12 4 2 4" xfId="14277" xr:uid="{00000000-0005-0000-0000-000021070000}"/>
    <cellStyle name="Standaard 4 2 12 4 2 5" xfId="19450" xr:uid="{00000000-0005-0000-0000-000022070000}"/>
    <cellStyle name="Standaard 4 2 12 4 3" xfId="5659" xr:uid="{00000000-0005-0000-0000-000023070000}"/>
    <cellStyle name="Standaard 4 2 12 4 3 2" xfId="19453" xr:uid="{00000000-0005-0000-0000-000024070000}"/>
    <cellStyle name="Standaard 4 2 12 4 4" xfId="9608" xr:uid="{00000000-0005-0000-0000-000025070000}"/>
    <cellStyle name="Standaard 4 2 12 4 4 2" xfId="19454" xr:uid="{00000000-0005-0000-0000-000026070000}"/>
    <cellStyle name="Standaard 4 2 12 4 5" xfId="14276" xr:uid="{00000000-0005-0000-0000-000027070000}"/>
    <cellStyle name="Standaard 4 2 12 4 6" xfId="19449" xr:uid="{00000000-0005-0000-0000-000028070000}"/>
    <cellStyle name="Standaard 4 2 12 5" xfId="2546" xr:uid="{00000000-0005-0000-0000-000029070000}"/>
    <cellStyle name="Standaard 4 2 12 5 2" xfId="7213" xr:uid="{00000000-0005-0000-0000-00002A070000}"/>
    <cellStyle name="Standaard 4 2 12 5 2 2" xfId="19456" xr:uid="{00000000-0005-0000-0000-00002B070000}"/>
    <cellStyle name="Standaard 4 2 12 5 3" xfId="9610" xr:uid="{00000000-0005-0000-0000-00002C070000}"/>
    <cellStyle name="Standaard 4 2 12 5 3 2" xfId="19457" xr:uid="{00000000-0005-0000-0000-00002D070000}"/>
    <cellStyle name="Standaard 4 2 12 5 4" xfId="14278" xr:uid="{00000000-0005-0000-0000-00002E070000}"/>
    <cellStyle name="Standaard 4 2 12 5 5" xfId="19455" xr:uid="{00000000-0005-0000-0000-00002F070000}"/>
    <cellStyle name="Standaard 4 2 12 6" xfId="4882" xr:uid="{00000000-0005-0000-0000-000030070000}"/>
    <cellStyle name="Standaard 4 2 12 6 2" xfId="19458" xr:uid="{00000000-0005-0000-0000-000031070000}"/>
    <cellStyle name="Standaard 4 2 12 7" xfId="9599" xr:uid="{00000000-0005-0000-0000-000032070000}"/>
    <cellStyle name="Standaard 4 2 12 7 2" xfId="19459" xr:uid="{00000000-0005-0000-0000-000033070000}"/>
    <cellStyle name="Standaard 4 2 12 8" xfId="14267" xr:uid="{00000000-0005-0000-0000-000034070000}"/>
    <cellStyle name="Standaard 4 2 12 9" xfId="19424" xr:uid="{00000000-0005-0000-0000-000035070000}"/>
    <cellStyle name="Standaard 4 2 13" xfId="405" xr:uid="{00000000-0005-0000-0000-000036070000}"/>
    <cellStyle name="Standaard 4 2 13 2" xfId="1963" xr:uid="{00000000-0005-0000-0000-000037070000}"/>
    <cellStyle name="Standaard 4 2 13 2 2" xfId="4294" xr:uid="{00000000-0005-0000-0000-000038070000}"/>
    <cellStyle name="Standaard 4 2 13 2 2 2" xfId="8961" xr:uid="{00000000-0005-0000-0000-000039070000}"/>
    <cellStyle name="Standaard 4 2 13 2 2 2 2" xfId="19463" xr:uid="{00000000-0005-0000-0000-00003A070000}"/>
    <cellStyle name="Standaard 4 2 13 2 2 3" xfId="9613" xr:uid="{00000000-0005-0000-0000-00003B070000}"/>
    <cellStyle name="Standaard 4 2 13 2 2 3 2" xfId="19464" xr:uid="{00000000-0005-0000-0000-00003C070000}"/>
    <cellStyle name="Standaard 4 2 13 2 2 4" xfId="14281" xr:uid="{00000000-0005-0000-0000-00003D070000}"/>
    <cellStyle name="Standaard 4 2 13 2 2 5" xfId="19462" xr:uid="{00000000-0005-0000-0000-00003E070000}"/>
    <cellStyle name="Standaard 4 2 13 2 3" xfId="6630" xr:uid="{00000000-0005-0000-0000-00003F070000}"/>
    <cellStyle name="Standaard 4 2 13 2 3 2" xfId="19465" xr:uid="{00000000-0005-0000-0000-000040070000}"/>
    <cellStyle name="Standaard 4 2 13 2 4" xfId="9612" xr:uid="{00000000-0005-0000-0000-000041070000}"/>
    <cellStyle name="Standaard 4 2 13 2 4 2" xfId="19466" xr:uid="{00000000-0005-0000-0000-000042070000}"/>
    <cellStyle name="Standaard 4 2 13 2 5" xfId="14280" xr:uid="{00000000-0005-0000-0000-000043070000}"/>
    <cellStyle name="Standaard 4 2 13 2 6" xfId="19461" xr:uid="{00000000-0005-0000-0000-000044070000}"/>
    <cellStyle name="Standaard 4 2 13 3" xfId="1186" xr:uid="{00000000-0005-0000-0000-000045070000}"/>
    <cellStyle name="Standaard 4 2 13 3 2" xfId="3517" xr:uid="{00000000-0005-0000-0000-000046070000}"/>
    <cellStyle name="Standaard 4 2 13 3 2 2" xfId="8184" xr:uid="{00000000-0005-0000-0000-000047070000}"/>
    <cellStyle name="Standaard 4 2 13 3 2 2 2" xfId="19469" xr:uid="{00000000-0005-0000-0000-000048070000}"/>
    <cellStyle name="Standaard 4 2 13 3 2 3" xfId="9615" xr:uid="{00000000-0005-0000-0000-000049070000}"/>
    <cellStyle name="Standaard 4 2 13 3 2 3 2" xfId="19470" xr:uid="{00000000-0005-0000-0000-00004A070000}"/>
    <cellStyle name="Standaard 4 2 13 3 2 4" xfId="14283" xr:uid="{00000000-0005-0000-0000-00004B070000}"/>
    <cellStyle name="Standaard 4 2 13 3 2 5" xfId="19468" xr:uid="{00000000-0005-0000-0000-00004C070000}"/>
    <cellStyle name="Standaard 4 2 13 3 3" xfId="5853" xr:uid="{00000000-0005-0000-0000-00004D070000}"/>
    <cellStyle name="Standaard 4 2 13 3 3 2" xfId="19471" xr:uid="{00000000-0005-0000-0000-00004E070000}"/>
    <cellStyle name="Standaard 4 2 13 3 4" xfId="9614" xr:uid="{00000000-0005-0000-0000-00004F070000}"/>
    <cellStyle name="Standaard 4 2 13 3 4 2" xfId="19472" xr:uid="{00000000-0005-0000-0000-000050070000}"/>
    <cellStyle name="Standaard 4 2 13 3 5" xfId="14282" xr:uid="{00000000-0005-0000-0000-000051070000}"/>
    <cellStyle name="Standaard 4 2 13 3 6" xfId="19467" xr:uid="{00000000-0005-0000-0000-000052070000}"/>
    <cellStyle name="Standaard 4 2 13 4" xfId="2740" xr:uid="{00000000-0005-0000-0000-000053070000}"/>
    <cellStyle name="Standaard 4 2 13 4 2" xfId="7407" xr:uid="{00000000-0005-0000-0000-000054070000}"/>
    <cellStyle name="Standaard 4 2 13 4 2 2" xfId="19474" xr:uid="{00000000-0005-0000-0000-000055070000}"/>
    <cellStyle name="Standaard 4 2 13 4 3" xfId="9616" xr:uid="{00000000-0005-0000-0000-000056070000}"/>
    <cellStyle name="Standaard 4 2 13 4 3 2" xfId="19475" xr:uid="{00000000-0005-0000-0000-000057070000}"/>
    <cellStyle name="Standaard 4 2 13 4 4" xfId="14284" xr:uid="{00000000-0005-0000-0000-000058070000}"/>
    <cellStyle name="Standaard 4 2 13 4 5" xfId="19473" xr:uid="{00000000-0005-0000-0000-000059070000}"/>
    <cellStyle name="Standaard 4 2 13 5" xfId="5076" xr:uid="{00000000-0005-0000-0000-00005A070000}"/>
    <cellStyle name="Standaard 4 2 13 5 2" xfId="19476" xr:uid="{00000000-0005-0000-0000-00005B070000}"/>
    <cellStyle name="Standaard 4 2 13 6" xfId="9611" xr:uid="{00000000-0005-0000-0000-00005C070000}"/>
    <cellStyle name="Standaard 4 2 13 6 2" xfId="19477" xr:uid="{00000000-0005-0000-0000-00005D070000}"/>
    <cellStyle name="Standaard 4 2 13 7" xfId="14279" xr:uid="{00000000-0005-0000-0000-00005E070000}"/>
    <cellStyle name="Standaard 4 2 13 8" xfId="19460" xr:uid="{00000000-0005-0000-0000-00005F070000}"/>
    <cellStyle name="Standaard 4 2 14" xfId="1575" xr:uid="{00000000-0005-0000-0000-000060070000}"/>
    <cellStyle name="Standaard 4 2 14 2" xfId="3906" xr:uid="{00000000-0005-0000-0000-000061070000}"/>
    <cellStyle name="Standaard 4 2 14 2 2" xfId="8573" xr:uid="{00000000-0005-0000-0000-000062070000}"/>
    <cellStyle name="Standaard 4 2 14 2 2 2" xfId="19480" xr:uid="{00000000-0005-0000-0000-000063070000}"/>
    <cellStyle name="Standaard 4 2 14 2 3" xfId="9618" xr:uid="{00000000-0005-0000-0000-000064070000}"/>
    <cellStyle name="Standaard 4 2 14 2 3 2" xfId="19481" xr:uid="{00000000-0005-0000-0000-000065070000}"/>
    <cellStyle name="Standaard 4 2 14 2 4" xfId="14286" xr:uid="{00000000-0005-0000-0000-000066070000}"/>
    <cellStyle name="Standaard 4 2 14 2 5" xfId="19479" xr:uid="{00000000-0005-0000-0000-000067070000}"/>
    <cellStyle name="Standaard 4 2 14 3" xfId="6242" xr:uid="{00000000-0005-0000-0000-000068070000}"/>
    <cellStyle name="Standaard 4 2 14 3 2" xfId="19482" xr:uid="{00000000-0005-0000-0000-000069070000}"/>
    <cellStyle name="Standaard 4 2 14 4" xfId="9617" xr:uid="{00000000-0005-0000-0000-00006A070000}"/>
    <cellStyle name="Standaard 4 2 14 4 2" xfId="19483" xr:uid="{00000000-0005-0000-0000-00006B070000}"/>
    <cellStyle name="Standaard 4 2 14 5" xfId="14285" xr:uid="{00000000-0005-0000-0000-00006C070000}"/>
    <cellStyle name="Standaard 4 2 14 6" xfId="19478" xr:uid="{00000000-0005-0000-0000-00006D070000}"/>
    <cellStyle name="Standaard 4 2 15" xfId="798" xr:uid="{00000000-0005-0000-0000-00006E070000}"/>
    <cellStyle name="Standaard 4 2 15 2" xfId="3129" xr:uid="{00000000-0005-0000-0000-00006F070000}"/>
    <cellStyle name="Standaard 4 2 15 2 2" xfId="7796" xr:uid="{00000000-0005-0000-0000-000070070000}"/>
    <cellStyle name="Standaard 4 2 15 2 2 2" xfId="19486" xr:uid="{00000000-0005-0000-0000-000071070000}"/>
    <cellStyle name="Standaard 4 2 15 2 3" xfId="9620" xr:uid="{00000000-0005-0000-0000-000072070000}"/>
    <cellStyle name="Standaard 4 2 15 2 3 2" xfId="19487" xr:uid="{00000000-0005-0000-0000-000073070000}"/>
    <cellStyle name="Standaard 4 2 15 2 4" xfId="14288" xr:uid="{00000000-0005-0000-0000-000074070000}"/>
    <cellStyle name="Standaard 4 2 15 2 5" xfId="19485" xr:uid="{00000000-0005-0000-0000-000075070000}"/>
    <cellStyle name="Standaard 4 2 15 3" xfId="5465" xr:uid="{00000000-0005-0000-0000-000076070000}"/>
    <cellStyle name="Standaard 4 2 15 3 2" xfId="19488" xr:uid="{00000000-0005-0000-0000-000077070000}"/>
    <cellStyle name="Standaard 4 2 15 4" xfId="9619" xr:uid="{00000000-0005-0000-0000-000078070000}"/>
    <cellStyle name="Standaard 4 2 15 4 2" xfId="19489" xr:uid="{00000000-0005-0000-0000-000079070000}"/>
    <cellStyle name="Standaard 4 2 15 5" xfId="14287" xr:uid="{00000000-0005-0000-0000-00007A070000}"/>
    <cellStyle name="Standaard 4 2 15 6" xfId="19484" xr:uid="{00000000-0005-0000-0000-00007B070000}"/>
    <cellStyle name="Standaard 4 2 16" xfId="2352" xr:uid="{00000000-0005-0000-0000-00007C070000}"/>
    <cellStyle name="Standaard 4 2 16 2" xfId="7019" xr:uid="{00000000-0005-0000-0000-00007D070000}"/>
    <cellStyle name="Standaard 4 2 16 2 2" xfId="19491" xr:uid="{00000000-0005-0000-0000-00007E070000}"/>
    <cellStyle name="Standaard 4 2 16 3" xfId="9621" xr:uid="{00000000-0005-0000-0000-00007F070000}"/>
    <cellStyle name="Standaard 4 2 16 3 2" xfId="19492" xr:uid="{00000000-0005-0000-0000-000080070000}"/>
    <cellStyle name="Standaard 4 2 16 4" xfId="14289" xr:uid="{00000000-0005-0000-0000-000081070000}"/>
    <cellStyle name="Standaard 4 2 16 5" xfId="19490" xr:uid="{00000000-0005-0000-0000-000082070000}"/>
    <cellStyle name="Standaard 4 2 17" xfId="4687" xr:uid="{00000000-0005-0000-0000-000083070000}"/>
    <cellStyle name="Standaard 4 2 17 2" xfId="19493" xr:uid="{00000000-0005-0000-0000-000084070000}"/>
    <cellStyle name="Standaard 4 2 18" xfId="9526" xr:uid="{00000000-0005-0000-0000-000085070000}"/>
    <cellStyle name="Standaard 4 2 18 2" xfId="19494" xr:uid="{00000000-0005-0000-0000-000086070000}"/>
    <cellStyle name="Standaard 4 2 19" xfId="14194" xr:uid="{00000000-0005-0000-0000-000087070000}"/>
    <cellStyle name="Standaard 4 2 2" xfId="16" xr:uid="{00000000-0005-0000-0000-000088070000}"/>
    <cellStyle name="Standaard 4 2 2 10" xfId="212" xr:uid="{00000000-0005-0000-0000-000089070000}"/>
    <cellStyle name="Standaard 4 2 2 10 2" xfId="603" xr:uid="{00000000-0005-0000-0000-00008A070000}"/>
    <cellStyle name="Standaard 4 2 2 10 2 2" xfId="2161" xr:uid="{00000000-0005-0000-0000-00008B070000}"/>
    <cellStyle name="Standaard 4 2 2 10 2 2 2" xfId="4492" xr:uid="{00000000-0005-0000-0000-00008C070000}"/>
    <cellStyle name="Standaard 4 2 2 10 2 2 2 2" xfId="9159" xr:uid="{00000000-0005-0000-0000-00008D070000}"/>
    <cellStyle name="Standaard 4 2 2 10 2 2 2 2 2" xfId="19500" xr:uid="{00000000-0005-0000-0000-00008E070000}"/>
    <cellStyle name="Standaard 4 2 2 10 2 2 2 3" xfId="9626" xr:uid="{00000000-0005-0000-0000-00008F070000}"/>
    <cellStyle name="Standaard 4 2 2 10 2 2 2 3 2" xfId="19501" xr:uid="{00000000-0005-0000-0000-000090070000}"/>
    <cellStyle name="Standaard 4 2 2 10 2 2 2 4" xfId="14294" xr:uid="{00000000-0005-0000-0000-000091070000}"/>
    <cellStyle name="Standaard 4 2 2 10 2 2 2 5" xfId="19499" xr:uid="{00000000-0005-0000-0000-000092070000}"/>
    <cellStyle name="Standaard 4 2 2 10 2 2 3" xfId="6828" xr:uid="{00000000-0005-0000-0000-000093070000}"/>
    <cellStyle name="Standaard 4 2 2 10 2 2 3 2" xfId="19502" xr:uid="{00000000-0005-0000-0000-000094070000}"/>
    <cellStyle name="Standaard 4 2 2 10 2 2 4" xfId="9625" xr:uid="{00000000-0005-0000-0000-000095070000}"/>
    <cellStyle name="Standaard 4 2 2 10 2 2 4 2" xfId="19503" xr:uid="{00000000-0005-0000-0000-000096070000}"/>
    <cellStyle name="Standaard 4 2 2 10 2 2 5" xfId="14293" xr:uid="{00000000-0005-0000-0000-000097070000}"/>
    <cellStyle name="Standaard 4 2 2 10 2 2 6" xfId="19498" xr:uid="{00000000-0005-0000-0000-000098070000}"/>
    <cellStyle name="Standaard 4 2 2 10 2 3" xfId="1384" xr:uid="{00000000-0005-0000-0000-000099070000}"/>
    <cellStyle name="Standaard 4 2 2 10 2 3 2" xfId="3715" xr:uid="{00000000-0005-0000-0000-00009A070000}"/>
    <cellStyle name="Standaard 4 2 2 10 2 3 2 2" xfId="8382" xr:uid="{00000000-0005-0000-0000-00009B070000}"/>
    <cellStyle name="Standaard 4 2 2 10 2 3 2 2 2" xfId="19506" xr:uid="{00000000-0005-0000-0000-00009C070000}"/>
    <cellStyle name="Standaard 4 2 2 10 2 3 2 3" xfId="9628" xr:uid="{00000000-0005-0000-0000-00009D070000}"/>
    <cellStyle name="Standaard 4 2 2 10 2 3 2 3 2" xfId="19507" xr:uid="{00000000-0005-0000-0000-00009E070000}"/>
    <cellStyle name="Standaard 4 2 2 10 2 3 2 4" xfId="14296" xr:uid="{00000000-0005-0000-0000-00009F070000}"/>
    <cellStyle name="Standaard 4 2 2 10 2 3 2 5" xfId="19505" xr:uid="{00000000-0005-0000-0000-0000A0070000}"/>
    <cellStyle name="Standaard 4 2 2 10 2 3 3" xfId="6051" xr:uid="{00000000-0005-0000-0000-0000A1070000}"/>
    <cellStyle name="Standaard 4 2 2 10 2 3 3 2" xfId="19508" xr:uid="{00000000-0005-0000-0000-0000A2070000}"/>
    <cellStyle name="Standaard 4 2 2 10 2 3 4" xfId="9627" xr:uid="{00000000-0005-0000-0000-0000A3070000}"/>
    <cellStyle name="Standaard 4 2 2 10 2 3 4 2" xfId="19509" xr:uid="{00000000-0005-0000-0000-0000A4070000}"/>
    <cellStyle name="Standaard 4 2 2 10 2 3 5" xfId="14295" xr:uid="{00000000-0005-0000-0000-0000A5070000}"/>
    <cellStyle name="Standaard 4 2 2 10 2 3 6" xfId="19504" xr:uid="{00000000-0005-0000-0000-0000A6070000}"/>
    <cellStyle name="Standaard 4 2 2 10 2 4" xfId="2938" xr:uid="{00000000-0005-0000-0000-0000A7070000}"/>
    <cellStyle name="Standaard 4 2 2 10 2 4 2" xfId="7605" xr:uid="{00000000-0005-0000-0000-0000A8070000}"/>
    <cellStyle name="Standaard 4 2 2 10 2 4 2 2" xfId="19511" xr:uid="{00000000-0005-0000-0000-0000A9070000}"/>
    <cellStyle name="Standaard 4 2 2 10 2 4 3" xfId="9629" xr:uid="{00000000-0005-0000-0000-0000AA070000}"/>
    <cellStyle name="Standaard 4 2 2 10 2 4 3 2" xfId="19512" xr:uid="{00000000-0005-0000-0000-0000AB070000}"/>
    <cellStyle name="Standaard 4 2 2 10 2 4 4" xfId="14297" xr:uid="{00000000-0005-0000-0000-0000AC070000}"/>
    <cellStyle name="Standaard 4 2 2 10 2 4 5" xfId="19510" xr:uid="{00000000-0005-0000-0000-0000AD070000}"/>
    <cellStyle name="Standaard 4 2 2 10 2 5" xfId="5274" xr:uid="{00000000-0005-0000-0000-0000AE070000}"/>
    <cellStyle name="Standaard 4 2 2 10 2 5 2" xfId="19513" xr:uid="{00000000-0005-0000-0000-0000AF070000}"/>
    <cellStyle name="Standaard 4 2 2 10 2 6" xfId="9624" xr:uid="{00000000-0005-0000-0000-0000B0070000}"/>
    <cellStyle name="Standaard 4 2 2 10 2 6 2" xfId="19514" xr:uid="{00000000-0005-0000-0000-0000B1070000}"/>
    <cellStyle name="Standaard 4 2 2 10 2 7" xfId="14292" xr:uid="{00000000-0005-0000-0000-0000B2070000}"/>
    <cellStyle name="Standaard 4 2 2 10 2 8" xfId="19497" xr:uid="{00000000-0005-0000-0000-0000B3070000}"/>
    <cellStyle name="Standaard 4 2 2 10 3" xfId="1773" xr:uid="{00000000-0005-0000-0000-0000B4070000}"/>
    <cellStyle name="Standaard 4 2 2 10 3 2" xfId="4104" xr:uid="{00000000-0005-0000-0000-0000B5070000}"/>
    <cellStyle name="Standaard 4 2 2 10 3 2 2" xfId="8771" xr:uid="{00000000-0005-0000-0000-0000B6070000}"/>
    <cellStyle name="Standaard 4 2 2 10 3 2 2 2" xfId="19517" xr:uid="{00000000-0005-0000-0000-0000B7070000}"/>
    <cellStyle name="Standaard 4 2 2 10 3 2 3" xfId="9631" xr:uid="{00000000-0005-0000-0000-0000B8070000}"/>
    <cellStyle name="Standaard 4 2 2 10 3 2 3 2" xfId="19518" xr:uid="{00000000-0005-0000-0000-0000B9070000}"/>
    <cellStyle name="Standaard 4 2 2 10 3 2 4" xfId="14299" xr:uid="{00000000-0005-0000-0000-0000BA070000}"/>
    <cellStyle name="Standaard 4 2 2 10 3 2 5" xfId="19516" xr:uid="{00000000-0005-0000-0000-0000BB070000}"/>
    <cellStyle name="Standaard 4 2 2 10 3 3" xfId="6440" xr:uid="{00000000-0005-0000-0000-0000BC070000}"/>
    <cellStyle name="Standaard 4 2 2 10 3 3 2" xfId="19519" xr:uid="{00000000-0005-0000-0000-0000BD070000}"/>
    <cellStyle name="Standaard 4 2 2 10 3 4" xfId="9630" xr:uid="{00000000-0005-0000-0000-0000BE070000}"/>
    <cellStyle name="Standaard 4 2 2 10 3 4 2" xfId="19520" xr:uid="{00000000-0005-0000-0000-0000BF070000}"/>
    <cellStyle name="Standaard 4 2 2 10 3 5" xfId="14298" xr:uid="{00000000-0005-0000-0000-0000C0070000}"/>
    <cellStyle name="Standaard 4 2 2 10 3 6" xfId="19515" xr:uid="{00000000-0005-0000-0000-0000C1070000}"/>
    <cellStyle name="Standaard 4 2 2 10 4" xfId="996" xr:uid="{00000000-0005-0000-0000-0000C2070000}"/>
    <cellStyle name="Standaard 4 2 2 10 4 2" xfId="3327" xr:uid="{00000000-0005-0000-0000-0000C3070000}"/>
    <cellStyle name="Standaard 4 2 2 10 4 2 2" xfId="7994" xr:uid="{00000000-0005-0000-0000-0000C4070000}"/>
    <cellStyle name="Standaard 4 2 2 10 4 2 2 2" xfId="19523" xr:uid="{00000000-0005-0000-0000-0000C5070000}"/>
    <cellStyle name="Standaard 4 2 2 10 4 2 3" xfId="9633" xr:uid="{00000000-0005-0000-0000-0000C6070000}"/>
    <cellStyle name="Standaard 4 2 2 10 4 2 3 2" xfId="19524" xr:uid="{00000000-0005-0000-0000-0000C7070000}"/>
    <cellStyle name="Standaard 4 2 2 10 4 2 4" xfId="14301" xr:uid="{00000000-0005-0000-0000-0000C8070000}"/>
    <cellStyle name="Standaard 4 2 2 10 4 2 5" xfId="19522" xr:uid="{00000000-0005-0000-0000-0000C9070000}"/>
    <cellStyle name="Standaard 4 2 2 10 4 3" xfId="5663" xr:uid="{00000000-0005-0000-0000-0000CA070000}"/>
    <cellStyle name="Standaard 4 2 2 10 4 3 2" xfId="19525" xr:uid="{00000000-0005-0000-0000-0000CB070000}"/>
    <cellStyle name="Standaard 4 2 2 10 4 4" xfId="9632" xr:uid="{00000000-0005-0000-0000-0000CC070000}"/>
    <cellStyle name="Standaard 4 2 2 10 4 4 2" xfId="19526" xr:uid="{00000000-0005-0000-0000-0000CD070000}"/>
    <cellStyle name="Standaard 4 2 2 10 4 5" xfId="14300" xr:uid="{00000000-0005-0000-0000-0000CE070000}"/>
    <cellStyle name="Standaard 4 2 2 10 4 6" xfId="19521" xr:uid="{00000000-0005-0000-0000-0000CF070000}"/>
    <cellStyle name="Standaard 4 2 2 10 5" xfId="2550" xr:uid="{00000000-0005-0000-0000-0000D0070000}"/>
    <cellStyle name="Standaard 4 2 2 10 5 2" xfId="7217" xr:uid="{00000000-0005-0000-0000-0000D1070000}"/>
    <cellStyle name="Standaard 4 2 2 10 5 2 2" xfId="19528" xr:uid="{00000000-0005-0000-0000-0000D2070000}"/>
    <cellStyle name="Standaard 4 2 2 10 5 3" xfId="9634" xr:uid="{00000000-0005-0000-0000-0000D3070000}"/>
    <cellStyle name="Standaard 4 2 2 10 5 3 2" xfId="19529" xr:uid="{00000000-0005-0000-0000-0000D4070000}"/>
    <cellStyle name="Standaard 4 2 2 10 5 4" xfId="14302" xr:uid="{00000000-0005-0000-0000-0000D5070000}"/>
    <cellStyle name="Standaard 4 2 2 10 5 5" xfId="19527" xr:uid="{00000000-0005-0000-0000-0000D6070000}"/>
    <cellStyle name="Standaard 4 2 2 10 6" xfId="4886" xr:uid="{00000000-0005-0000-0000-0000D7070000}"/>
    <cellStyle name="Standaard 4 2 2 10 6 2" xfId="19530" xr:uid="{00000000-0005-0000-0000-0000D8070000}"/>
    <cellStyle name="Standaard 4 2 2 10 7" xfId="9623" xr:uid="{00000000-0005-0000-0000-0000D9070000}"/>
    <cellStyle name="Standaard 4 2 2 10 7 2" xfId="19531" xr:uid="{00000000-0005-0000-0000-0000DA070000}"/>
    <cellStyle name="Standaard 4 2 2 10 8" xfId="14291" xr:uid="{00000000-0005-0000-0000-0000DB070000}"/>
    <cellStyle name="Standaard 4 2 2 10 9" xfId="19496" xr:uid="{00000000-0005-0000-0000-0000DC070000}"/>
    <cellStyle name="Standaard 4 2 2 11" xfId="409" xr:uid="{00000000-0005-0000-0000-0000DD070000}"/>
    <cellStyle name="Standaard 4 2 2 11 2" xfId="1967" xr:uid="{00000000-0005-0000-0000-0000DE070000}"/>
    <cellStyle name="Standaard 4 2 2 11 2 2" xfId="4298" xr:uid="{00000000-0005-0000-0000-0000DF070000}"/>
    <cellStyle name="Standaard 4 2 2 11 2 2 2" xfId="8965" xr:uid="{00000000-0005-0000-0000-0000E0070000}"/>
    <cellStyle name="Standaard 4 2 2 11 2 2 2 2" xfId="19535" xr:uid="{00000000-0005-0000-0000-0000E1070000}"/>
    <cellStyle name="Standaard 4 2 2 11 2 2 3" xfId="9637" xr:uid="{00000000-0005-0000-0000-0000E2070000}"/>
    <cellStyle name="Standaard 4 2 2 11 2 2 3 2" xfId="19536" xr:uid="{00000000-0005-0000-0000-0000E3070000}"/>
    <cellStyle name="Standaard 4 2 2 11 2 2 4" xfId="14305" xr:uid="{00000000-0005-0000-0000-0000E4070000}"/>
    <cellStyle name="Standaard 4 2 2 11 2 2 5" xfId="19534" xr:uid="{00000000-0005-0000-0000-0000E5070000}"/>
    <cellStyle name="Standaard 4 2 2 11 2 3" xfId="6634" xr:uid="{00000000-0005-0000-0000-0000E6070000}"/>
    <cellStyle name="Standaard 4 2 2 11 2 3 2" xfId="19537" xr:uid="{00000000-0005-0000-0000-0000E7070000}"/>
    <cellStyle name="Standaard 4 2 2 11 2 4" xfId="9636" xr:uid="{00000000-0005-0000-0000-0000E8070000}"/>
    <cellStyle name="Standaard 4 2 2 11 2 4 2" xfId="19538" xr:uid="{00000000-0005-0000-0000-0000E9070000}"/>
    <cellStyle name="Standaard 4 2 2 11 2 5" xfId="14304" xr:uid="{00000000-0005-0000-0000-0000EA070000}"/>
    <cellStyle name="Standaard 4 2 2 11 2 6" xfId="19533" xr:uid="{00000000-0005-0000-0000-0000EB070000}"/>
    <cellStyle name="Standaard 4 2 2 11 3" xfId="1190" xr:uid="{00000000-0005-0000-0000-0000EC070000}"/>
    <cellStyle name="Standaard 4 2 2 11 3 2" xfId="3521" xr:uid="{00000000-0005-0000-0000-0000ED070000}"/>
    <cellStyle name="Standaard 4 2 2 11 3 2 2" xfId="8188" xr:uid="{00000000-0005-0000-0000-0000EE070000}"/>
    <cellStyle name="Standaard 4 2 2 11 3 2 2 2" xfId="19541" xr:uid="{00000000-0005-0000-0000-0000EF070000}"/>
    <cellStyle name="Standaard 4 2 2 11 3 2 3" xfId="9639" xr:uid="{00000000-0005-0000-0000-0000F0070000}"/>
    <cellStyle name="Standaard 4 2 2 11 3 2 3 2" xfId="19542" xr:uid="{00000000-0005-0000-0000-0000F1070000}"/>
    <cellStyle name="Standaard 4 2 2 11 3 2 4" xfId="14307" xr:uid="{00000000-0005-0000-0000-0000F2070000}"/>
    <cellStyle name="Standaard 4 2 2 11 3 2 5" xfId="19540" xr:uid="{00000000-0005-0000-0000-0000F3070000}"/>
    <cellStyle name="Standaard 4 2 2 11 3 3" xfId="5857" xr:uid="{00000000-0005-0000-0000-0000F4070000}"/>
    <cellStyle name="Standaard 4 2 2 11 3 3 2" xfId="19543" xr:uid="{00000000-0005-0000-0000-0000F5070000}"/>
    <cellStyle name="Standaard 4 2 2 11 3 4" xfId="9638" xr:uid="{00000000-0005-0000-0000-0000F6070000}"/>
    <cellStyle name="Standaard 4 2 2 11 3 4 2" xfId="19544" xr:uid="{00000000-0005-0000-0000-0000F7070000}"/>
    <cellStyle name="Standaard 4 2 2 11 3 5" xfId="14306" xr:uid="{00000000-0005-0000-0000-0000F8070000}"/>
    <cellStyle name="Standaard 4 2 2 11 3 6" xfId="19539" xr:uid="{00000000-0005-0000-0000-0000F9070000}"/>
    <cellStyle name="Standaard 4 2 2 11 4" xfId="2744" xr:uid="{00000000-0005-0000-0000-0000FA070000}"/>
    <cellStyle name="Standaard 4 2 2 11 4 2" xfId="7411" xr:uid="{00000000-0005-0000-0000-0000FB070000}"/>
    <cellStyle name="Standaard 4 2 2 11 4 2 2" xfId="19546" xr:uid="{00000000-0005-0000-0000-0000FC070000}"/>
    <cellStyle name="Standaard 4 2 2 11 4 3" xfId="9640" xr:uid="{00000000-0005-0000-0000-0000FD070000}"/>
    <cellStyle name="Standaard 4 2 2 11 4 3 2" xfId="19547" xr:uid="{00000000-0005-0000-0000-0000FE070000}"/>
    <cellStyle name="Standaard 4 2 2 11 4 4" xfId="14308" xr:uid="{00000000-0005-0000-0000-0000FF070000}"/>
    <cellStyle name="Standaard 4 2 2 11 4 5" xfId="19545" xr:uid="{00000000-0005-0000-0000-000000080000}"/>
    <cellStyle name="Standaard 4 2 2 11 5" xfId="5080" xr:uid="{00000000-0005-0000-0000-000001080000}"/>
    <cellStyle name="Standaard 4 2 2 11 5 2" xfId="19548" xr:uid="{00000000-0005-0000-0000-000002080000}"/>
    <cellStyle name="Standaard 4 2 2 11 6" xfId="9635" xr:uid="{00000000-0005-0000-0000-000003080000}"/>
    <cellStyle name="Standaard 4 2 2 11 6 2" xfId="19549" xr:uid="{00000000-0005-0000-0000-000004080000}"/>
    <cellStyle name="Standaard 4 2 2 11 7" xfId="14303" xr:uid="{00000000-0005-0000-0000-000005080000}"/>
    <cellStyle name="Standaard 4 2 2 11 8" xfId="19532" xr:uid="{00000000-0005-0000-0000-000006080000}"/>
    <cellStyle name="Standaard 4 2 2 12" xfId="1579" xr:uid="{00000000-0005-0000-0000-000007080000}"/>
    <cellStyle name="Standaard 4 2 2 12 2" xfId="3910" xr:uid="{00000000-0005-0000-0000-000008080000}"/>
    <cellStyle name="Standaard 4 2 2 12 2 2" xfId="8577" xr:uid="{00000000-0005-0000-0000-000009080000}"/>
    <cellStyle name="Standaard 4 2 2 12 2 2 2" xfId="19552" xr:uid="{00000000-0005-0000-0000-00000A080000}"/>
    <cellStyle name="Standaard 4 2 2 12 2 3" xfId="9642" xr:uid="{00000000-0005-0000-0000-00000B080000}"/>
    <cellStyle name="Standaard 4 2 2 12 2 3 2" xfId="19553" xr:uid="{00000000-0005-0000-0000-00000C080000}"/>
    <cellStyle name="Standaard 4 2 2 12 2 4" xfId="14310" xr:uid="{00000000-0005-0000-0000-00000D080000}"/>
    <cellStyle name="Standaard 4 2 2 12 2 5" xfId="19551" xr:uid="{00000000-0005-0000-0000-00000E080000}"/>
    <cellStyle name="Standaard 4 2 2 12 3" xfId="6246" xr:uid="{00000000-0005-0000-0000-00000F080000}"/>
    <cellStyle name="Standaard 4 2 2 12 3 2" xfId="19554" xr:uid="{00000000-0005-0000-0000-000010080000}"/>
    <cellStyle name="Standaard 4 2 2 12 4" xfId="9641" xr:uid="{00000000-0005-0000-0000-000011080000}"/>
    <cellStyle name="Standaard 4 2 2 12 4 2" xfId="19555" xr:uid="{00000000-0005-0000-0000-000012080000}"/>
    <cellStyle name="Standaard 4 2 2 12 5" xfId="14309" xr:uid="{00000000-0005-0000-0000-000013080000}"/>
    <cellStyle name="Standaard 4 2 2 12 6" xfId="19550" xr:uid="{00000000-0005-0000-0000-000014080000}"/>
    <cellStyle name="Standaard 4 2 2 13" xfId="802" xr:uid="{00000000-0005-0000-0000-000015080000}"/>
    <cellStyle name="Standaard 4 2 2 13 2" xfId="3133" xr:uid="{00000000-0005-0000-0000-000016080000}"/>
    <cellStyle name="Standaard 4 2 2 13 2 2" xfId="7800" xr:uid="{00000000-0005-0000-0000-000017080000}"/>
    <cellStyle name="Standaard 4 2 2 13 2 2 2" xfId="19558" xr:uid="{00000000-0005-0000-0000-000018080000}"/>
    <cellStyle name="Standaard 4 2 2 13 2 3" xfId="9644" xr:uid="{00000000-0005-0000-0000-000019080000}"/>
    <cellStyle name="Standaard 4 2 2 13 2 3 2" xfId="19559" xr:uid="{00000000-0005-0000-0000-00001A080000}"/>
    <cellStyle name="Standaard 4 2 2 13 2 4" xfId="14312" xr:uid="{00000000-0005-0000-0000-00001B080000}"/>
    <cellStyle name="Standaard 4 2 2 13 2 5" xfId="19557" xr:uid="{00000000-0005-0000-0000-00001C080000}"/>
    <cellStyle name="Standaard 4 2 2 13 3" xfId="5469" xr:uid="{00000000-0005-0000-0000-00001D080000}"/>
    <cellStyle name="Standaard 4 2 2 13 3 2" xfId="19560" xr:uid="{00000000-0005-0000-0000-00001E080000}"/>
    <cellStyle name="Standaard 4 2 2 13 4" xfId="9643" xr:uid="{00000000-0005-0000-0000-00001F080000}"/>
    <cellStyle name="Standaard 4 2 2 13 4 2" xfId="19561" xr:uid="{00000000-0005-0000-0000-000020080000}"/>
    <cellStyle name="Standaard 4 2 2 13 5" xfId="14311" xr:uid="{00000000-0005-0000-0000-000021080000}"/>
    <cellStyle name="Standaard 4 2 2 13 6" xfId="19556" xr:uid="{00000000-0005-0000-0000-000022080000}"/>
    <cellStyle name="Standaard 4 2 2 14" xfId="2356" xr:uid="{00000000-0005-0000-0000-000023080000}"/>
    <cellStyle name="Standaard 4 2 2 14 2" xfId="7023" xr:uid="{00000000-0005-0000-0000-000024080000}"/>
    <cellStyle name="Standaard 4 2 2 14 2 2" xfId="19563" xr:uid="{00000000-0005-0000-0000-000025080000}"/>
    <cellStyle name="Standaard 4 2 2 14 3" xfId="9645" xr:uid="{00000000-0005-0000-0000-000026080000}"/>
    <cellStyle name="Standaard 4 2 2 14 3 2" xfId="19564" xr:uid="{00000000-0005-0000-0000-000027080000}"/>
    <cellStyle name="Standaard 4 2 2 14 4" xfId="14313" xr:uid="{00000000-0005-0000-0000-000028080000}"/>
    <cellStyle name="Standaard 4 2 2 14 5" xfId="19562" xr:uid="{00000000-0005-0000-0000-000029080000}"/>
    <cellStyle name="Standaard 4 2 2 15" xfId="4689" xr:uid="{00000000-0005-0000-0000-00002A080000}"/>
    <cellStyle name="Standaard 4 2 2 15 2" xfId="19565" xr:uid="{00000000-0005-0000-0000-00002B080000}"/>
    <cellStyle name="Standaard 4 2 2 16" xfId="9622" xr:uid="{00000000-0005-0000-0000-00002C080000}"/>
    <cellStyle name="Standaard 4 2 2 16 2" xfId="19566" xr:uid="{00000000-0005-0000-0000-00002D080000}"/>
    <cellStyle name="Standaard 4 2 2 17" xfId="14290" xr:uid="{00000000-0005-0000-0000-00002E080000}"/>
    <cellStyle name="Standaard 4 2 2 18" xfId="19495" xr:uid="{00000000-0005-0000-0000-00002F080000}"/>
    <cellStyle name="Standaard 4 2 2 2" xfId="17" xr:uid="{00000000-0005-0000-0000-000030080000}"/>
    <cellStyle name="Standaard 4 2 2 2 10" xfId="2357" xr:uid="{00000000-0005-0000-0000-000031080000}"/>
    <cellStyle name="Standaard 4 2 2 2 10 2" xfId="7024" xr:uid="{00000000-0005-0000-0000-000032080000}"/>
    <cellStyle name="Standaard 4 2 2 2 10 2 2" xfId="19569" xr:uid="{00000000-0005-0000-0000-000033080000}"/>
    <cellStyle name="Standaard 4 2 2 2 10 3" xfId="9647" xr:uid="{00000000-0005-0000-0000-000034080000}"/>
    <cellStyle name="Standaard 4 2 2 2 10 3 2" xfId="19570" xr:uid="{00000000-0005-0000-0000-000035080000}"/>
    <cellStyle name="Standaard 4 2 2 2 10 4" xfId="14315" xr:uid="{00000000-0005-0000-0000-000036080000}"/>
    <cellStyle name="Standaard 4 2 2 2 10 5" xfId="19568" xr:uid="{00000000-0005-0000-0000-000037080000}"/>
    <cellStyle name="Standaard 4 2 2 2 11" xfId="4695" xr:uid="{00000000-0005-0000-0000-000038080000}"/>
    <cellStyle name="Standaard 4 2 2 2 11 2" xfId="19571" xr:uid="{00000000-0005-0000-0000-000039080000}"/>
    <cellStyle name="Standaard 4 2 2 2 12" xfId="9646" xr:uid="{00000000-0005-0000-0000-00003A080000}"/>
    <cellStyle name="Standaard 4 2 2 2 12 2" xfId="19572" xr:uid="{00000000-0005-0000-0000-00003B080000}"/>
    <cellStyle name="Standaard 4 2 2 2 13" xfId="14314" xr:uid="{00000000-0005-0000-0000-00003C080000}"/>
    <cellStyle name="Standaard 4 2 2 2 14" xfId="19567" xr:uid="{00000000-0005-0000-0000-00003D080000}"/>
    <cellStyle name="Standaard 4 2 2 2 2" xfId="18" xr:uid="{00000000-0005-0000-0000-00003E080000}"/>
    <cellStyle name="Standaard 4 2 2 2 2 10" xfId="14316" xr:uid="{00000000-0005-0000-0000-00003F080000}"/>
    <cellStyle name="Standaard 4 2 2 2 2 11" xfId="19573" xr:uid="{00000000-0005-0000-0000-000040080000}"/>
    <cellStyle name="Standaard 4 2 2 2 2 2" xfId="162" xr:uid="{00000000-0005-0000-0000-000041080000}"/>
    <cellStyle name="Standaard 4 2 2 2 2 2 10" xfId="19574" xr:uid="{00000000-0005-0000-0000-000042080000}"/>
    <cellStyle name="Standaard 4 2 2 2 2 2 2" xfId="356" xr:uid="{00000000-0005-0000-0000-000043080000}"/>
    <cellStyle name="Standaard 4 2 2 2 2 2 2 2" xfId="747" xr:uid="{00000000-0005-0000-0000-000044080000}"/>
    <cellStyle name="Standaard 4 2 2 2 2 2 2 2 2" xfId="2305" xr:uid="{00000000-0005-0000-0000-000045080000}"/>
    <cellStyle name="Standaard 4 2 2 2 2 2 2 2 2 2" xfId="4636" xr:uid="{00000000-0005-0000-0000-000046080000}"/>
    <cellStyle name="Standaard 4 2 2 2 2 2 2 2 2 2 2" xfId="9303" xr:uid="{00000000-0005-0000-0000-000047080000}"/>
    <cellStyle name="Standaard 4 2 2 2 2 2 2 2 2 2 2 2" xfId="19579" xr:uid="{00000000-0005-0000-0000-000048080000}"/>
    <cellStyle name="Standaard 4 2 2 2 2 2 2 2 2 2 3" xfId="9653" xr:uid="{00000000-0005-0000-0000-000049080000}"/>
    <cellStyle name="Standaard 4 2 2 2 2 2 2 2 2 2 3 2" xfId="19580" xr:uid="{00000000-0005-0000-0000-00004A080000}"/>
    <cellStyle name="Standaard 4 2 2 2 2 2 2 2 2 2 4" xfId="14321" xr:uid="{00000000-0005-0000-0000-00004B080000}"/>
    <cellStyle name="Standaard 4 2 2 2 2 2 2 2 2 2 5" xfId="19578" xr:uid="{00000000-0005-0000-0000-00004C080000}"/>
    <cellStyle name="Standaard 4 2 2 2 2 2 2 2 2 3" xfId="6972" xr:uid="{00000000-0005-0000-0000-00004D080000}"/>
    <cellStyle name="Standaard 4 2 2 2 2 2 2 2 2 3 2" xfId="19581" xr:uid="{00000000-0005-0000-0000-00004E080000}"/>
    <cellStyle name="Standaard 4 2 2 2 2 2 2 2 2 4" xfId="9652" xr:uid="{00000000-0005-0000-0000-00004F080000}"/>
    <cellStyle name="Standaard 4 2 2 2 2 2 2 2 2 4 2" xfId="19582" xr:uid="{00000000-0005-0000-0000-000050080000}"/>
    <cellStyle name="Standaard 4 2 2 2 2 2 2 2 2 5" xfId="14320" xr:uid="{00000000-0005-0000-0000-000051080000}"/>
    <cellStyle name="Standaard 4 2 2 2 2 2 2 2 2 6" xfId="19577" xr:uid="{00000000-0005-0000-0000-000052080000}"/>
    <cellStyle name="Standaard 4 2 2 2 2 2 2 2 3" xfId="1528" xr:uid="{00000000-0005-0000-0000-000053080000}"/>
    <cellStyle name="Standaard 4 2 2 2 2 2 2 2 3 2" xfId="3859" xr:uid="{00000000-0005-0000-0000-000054080000}"/>
    <cellStyle name="Standaard 4 2 2 2 2 2 2 2 3 2 2" xfId="8526" xr:uid="{00000000-0005-0000-0000-000055080000}"/>
    <cellStyle name="Standaard 4 2 2 2 2 2 2 2 3 2 2 2" xfId="19585" xr:uid="{00000000-0005-0000-0000-000056080000}"/>
    <cellStyle name="Standaard 4 2 2 2 2 2 2 2 3 2 3" xfId="9655" xr:uid="{00000000-0005-0000-0000-000057080000}"/>
    <cellStyle name="Standaard 4 2 2 2 2 2 2 2 3 2 3 2" xfId="19586" xr:uid="{00000000-0005-0000-0000-000058080000}"/>
    <cellStyle name="Standaard 4 2 2 2 2 2 2 2 3 2 4" xfId="14323" xr:uid="{00000000-0005-0000-0000-000059080000}"/>
    <cellStyle name="Standaard 4 2 2 2 2 2 2 2 3 2 5" xfId="19584" xr:uid="{00000000-0005-0000-0000-00005A080000}"/>
    <cellStyle name="Standaard 4 2 2 2 2 2 2 2 3 3" xfId="6195" xr:uid="{00000000-0005-0000-0000-00005B080000}"/>
    <cellStyle name="Standaard 4 2 2 2 2 2 2 2 3 3 2" xfId="19587" xr:uid="{00000000-0005-0000-0000-00005C080000}"/>
    <cellStyle name="Standaard 4 2 2 2 2 2 2 2 3 4" xfId="9654" xr:uid="{00000000-0005-0000-0000-00005D080000}"/>
    <cellStyle name="Standaard 4 2 2 2 2 2 2 2 3 4 2" xfId="19588" xr:uid="{00000000-0005-0000-0000-00005E080000}"/>
    <cellStyle name="Standaard 4 2 2 2 2 2 2 2 3 5" xfId="14322" xr:uid="{00000000-0005-0000-0000-00005F080000}"/>
    <cellStyle name="Standaard 4 2 2 2 2 2 2 2 3 6" xfId="19583" xr:uid="{00000000-0005-0000-0000-000060080000}"/>
    <cellStyle name="Standaard 4 2 2 2 2 2 2 2 4" xfId="3082" xr:uid="{00000000-0005-0000-0000-000061080000}"/>
    <cellStyle name="Standaard 4 2 2 2 2 2 2 2 4 2" xfId="7749" xr:uid="{00000000-0005-0000-0000-000062080000}"/>
    <cellStyle name="Standaard 4 2 2 2 2 2 2 2 4 2 2" xfId="19590" xr:uid="{00000000-0005-0000-0000-000063080000}"/>
    <cellStyle name="Standaard 4 2 2 2 2 2 2 2 4 3" xfId="9656" xr:uid="{00000000-0005-0000-0000-000064080000}"/>
    <cellStyle name="Standaard 4 2 2 2 2 2 2 2 4 3 2" xfId="19591" xr:uid="{00000000-0005-0000-0000-000065080000}"/>
    <cellStyle name="Standaard 4 2 2 2 2 2 2 2 4 4" xfId="14324" xr:uid="{00000000-0005-0000-0000-000066080000}"/>
    <cellStyle name="Standaard 4 2 2 2 2 2 2 2 4 5" xfId="19589" xr:uid="{00000000-0005-0000-0000-000067080000}"/>
    <cellStyle name="Standaard 4 2 2 2 2 2 2 2 5" xfId="5418" xr:uid="{00000000-0005-0000-0000-000068080000}"/>
    <cellStyle name="Standaard 4 2 2 2 2 2 2 2 5 2" xfId="19592" xr:uid="{00000000-0005-0000-0000-000069080000}"/>
    <cellStyle name="Standaard 4 2 2 2 2 2 2 2 6" xfId="9651" xr:uid="{00000000-0005-0000-0000-00006A080000}"/>
    <cellStyle name="Standaard 4 2 2 2 2 2 2 2 6 2" xfId="19593" xr:uid="{00000000-0005-0000-0000-00006B080000}"/>
    <cellStyle name="Standaard 4 2 2 2 2 2 2 2 7" xfId="14319" xr:uid="{00000000-0005-0000-0000-00006C080000}"/>
    <cellStyle name="Standaard 4 2 2 2 2 2 2 2 8" xfId="19576" xr:uid="{00000000-0005-0000-0000-00006D080000}"/>
    <cellStyle name="Standaard 4 2 2 2 2 2 2 3" xfId="1917" xr:uid="{00000000-0005-0000-0000-00006E080000}"/>
    <cellStyle name="Standaard 4 2 2 2 2 2 2 3 2" xfId="4248" xr:uid="{00000000-0005-0000-0000-00006F080000}"/>
    <cellStyle name="Standaard 4 2 2 2 2 2 2 3 2 2" xfId="8915" xr:uid="{00000000-0005-0000-0000-000070080000}"/>
    <cellStyle name="Standaard 4 2 2 2 2 2 2 3 2 2 2" xfId="19596" xr:uid="{00000000-0005-0000-0000-000071080000}"/>
    <cellStyle name="Standaard 4 2 2 2 2 2 2 3 2 3" xfId="9658" xr:uid="{00000000-0005-0000-0000-000072080000}"/>
    <cellStyle name="Standaard 4 2 2 2 2 2 2 3 2 3 2" xfId="19597" xr:uid="{00000000-0005-0000-0000-000073080000}"/>
    <cellStyle name="Standaard 4 2 2 2 2 2 2 3 2 4" xfId="14326" xr:uid="{00000000-0005-0000-0000-000074080000}"/>
    <cellStyle name="Standaard 4 2 2 2 2 2 2 3 2 5" xfId="19595" xr:uid="{00000000-0005-0000-0000-000075080000}"/>
    <cellStyle name="Standaard 4 2 2 2 2 2 2 3 3" xfId="6584" xr:uid="{00000000-0005-0000-0000-000076080000}"/>
    <cellStyle name="Standaard 4 2 2 2 2 2 2 3 3 2" xfId="19598" xr:uid="{00000000-0005-0000-0000-000077080000}"/>
    <cellStyle name="Standaard 4 2 2 2 2 2 2 3 4" xfId="9657" xr:uid="{00000000-0005-0000-0000-000078080000}"/>
    <cellStyle name="Standaard 4 2 2 2 2 2 2 3 4 2" xfId="19599" xr:uid="{00000000-0005-0000-0000-000079080000}"/>
    <cellStyle name="Standaard 4 2 2 2 2 2 2 3 5" xfId="14325" xr:uid="{00000000-0005-0000-0000-00007A080000}"/>
    <cellStyle name="Standaard 4 2 2 2 2 2 2 3 6" xfId="19594" xr:uid="{00000000-0005-0000-0000-00007B080000}"/>
    <cellStyle name="Standaard 4 2 2 2 2 2 2 4" xfId="1140" xr:uid="{00000000-0005-0000-0000-00007C080000}"/>
    <cellStyle name="Standaard 4 2 2 2 2 2 2 4 2" xfId="3471" xr:uid="{00000000-0005-0000-0000-00007D080000}"/>
    <cellStyle name="Standaard 4 2 2 2 2 2 2 4 2 2" xfId="8138" xr:uid="{00000000-0005-0000-0000-00007E080000}"/>
    <cellStyle name="Standaard 4 2 2 2 2 2 2 4 2 2 2" xfId="19602" xr:uid="{00000000-0005-0000-0000-00007F080000}"/>
    <cellStyle name="Standaard 4 2 2 2 2 2 2 4 2 3" xfId="9660" xr:uid="{00000000-0005-0000-0000-000080080000}"/>
    <cellStyle name="Standaard 4 2 2 2 2 2 2 4 2 3 2" xfId="19603" xr:uid="{00000000-0005-0000-0000-000081080000}"/>
    <cellStyle name="Standaard 4 2 2 2 2 2 2 4 2 4" xfId="14328" xr:uid="{00000000-0005-0000-0000-000082080000}"/>
    <cellStyle name="Standaard 4 2 2 2 2 2 2 4 2 5" xfId="19601" xr:uid="{00000000-0005-0000-0000-000083080000}"/>
    <cellStyle name="Standaard 4 2 2 2 2 2 2 4 3" xfId="5807" xr:uid="{00000000-0005-0000-0000-000084080000}"/>
    <cellStyle name="Standaard 4 2 2 2 2 2 2 4 3 2" xfId="19604" xr:uid="{00000000-0005-0000-0000-000085080000}"/>
    <cellStyle name="Standaard 4 2 2 2 2 2 2 4 4" xfId="9659" xr:uid="{00000000-0005-0000-0000-000086080000}"/>
    <cellStyle name="Standaard 4 2 2 2 2 2 2 4 4 2" xfId="19605" xr:uid="{00000000-0005-0000-0000-000087080000}"/>
    <cellStyle name="Standaard 4 2 2 2 2 2 2 4 5" xfId="14327" xr:uid="{00000000-0005-0000-0000-000088080000}"/>
    <cellStyle name="Standaard 4 2 2 2 2 2 2 4 6" xfId="19600" xr:uid="{00000000-0005-0000-0000-000089080000}"/>
    <cellStyle name="Standaard 4 2 2 2 2 2 2 5" xfId="2694" xr:uid="{00000000-0005-0000-0000-00008A080000}"/>
    <cellStyle name="Standaard 4 2 2 2 2 2 2 5 2" xfId="7361" xr:uid="{00000000-0005-0000-0000-00008B080000}"/>
    <cellStyle name="Standaard 4 2 2 2 2 2 2 5 2 2" xfId="19607" xr:uid="{00000000-0005-0000-0000-00008C080000}"/>
    <cellStyle name="Standaard 4 2 2 2 2 2 2 5 3" xfId="9661" xr:uid="{00000000-0005-0000-0000-00008D080000}"/>
    <cellStyle name="Standaard 4 2 2 2 2 2 2 5 3 2" xfId="19608" xr:uid="{00000000-0005-0000-0000-00008E080000}"/>
    <cellStyle name="Standaard 4 2 2 2 2 2 2 5 4" xfId="14329" xr:uid="{00000000-0005-0000-0000-00008F080000}"/>
    <cellStyle name="Standaard 4 2 2 2 2 2 2 5 5" xfId="19606" xr:uid="{00000000-0005-0000-0000-000090080000}"/>
    <cellStyle name="Standaard 4 2 2 2 2 2 2 6" xfId="5030" xr:uid="{00000000-0005-0000-0000-000091080000}"/>
    <cellStyle name="Standaard 4 2 2 2 2 2 2 6 2" xfId="19609" xr:uid="{00000000-0005-0000-0000-000092080000}"/>
    <cellStyle name="Standaard 4 2 2 2 2 2 2 7" xfId="9650" xr:uid="{00000000-0005-0000-0000-000093080000}"/>
    <cellStyle name="Standaard 4 2 2 2 2 2 2 7 2" xfId="19610" xr:uid="{00000000-0005-0000-0000-000094080000}"/>
    <cellStyle name="Standaard 4 2 2 2 2 2 2 8" xfId="14318" xr:uid="{00000000-0005-0000-0000-000095080000}"/>
    <cellStyle name="Standaard 4 2 2 2 2 2 2 9" xfId="19575" xr:uid="{00000000-0005-0000-0000-000096080000}"/>
    <cellStyle name="Standaard 4 2 2 2 2 2 3" xfId="553" xr:uid="{00000000-0005-0000-0000-000097080000}"/>
    <cellStyle name="Standaard 4 2 2 2 2 2 3 2" xfId="2111" xr:uid="{00000000-0005-0000-0000-000098080000}"/>
    <cellStyle name="Standaard 4 2 2 2 2 2 3 2 2" xfId="4442" xr:uid="{00000000-0005-0000-0000-000099080000}"/>
    <cellStyle name="Standaard 4 2 2 2 2 2 3 2 2 2" xfId="9109" xr:uid="{00000000-0005-0000-0000-00009A080000}"/>
    <cellStyle name="Standaard 4 2 2 2 2 2 3 2 2 2 2" xfId="19614" xr:uid="{00000000-0005-0000-0000-00009B080000}"/>
    <cellStyle name="Standaard 4 2 2 2 2 2 3 2 2 3" xfId="9664" xr:uid="{00000000-0005-0000-0000-00009C080000}"/>
    <cellStyle name="Standaard 4 2 2 2 2 2 3 2 2 3 2" xfId="19615" xr:uid="{00000000-0005-0000-0000-00009D080000}"/>
    <cellStyle name="Standaard 4 2 2 2 2 2 3 2 2 4" xfId="14332" xr:uid="{00000000-0005-0000-0000-00009E080000}"/>
    <cellStyle name="Standaard 4 2 2 2 2 2 3 2 2 5" xfId="19613" xr:uid="{00000000-0005-0000-0000-00009F080000}"/>
    <cellStyle name="Standaard 4 2 2 2 2 2 3 2 3" xfId="6778" xr:uid="{00000000-0005-0000-0000-0000A0080000}"/>
    <cellStyle name="Standaard 4 2 2 2 2 2 3 2 3 2" xfId="19616" xr:uid="{00000000-0005-0000-0000-0000A1080000}"/>
    <cellStyle name="Standaard 4 2 2 2 2 2 3 2 4" xfId="9663" xr:uid="{00000000-0005-0000-0000-0000A2080000}"/>
    <cellStyle name="Standaard 4 2 2 2 2 2 3 2 4 2" xfId="19617" xr:uid="{00000000-0005-0000-0000-0000A3080000}"/>
    <cellStyle name="Standaard 4 2 2 2 2 2 3 2 5" xfId="14331" xr:uid="{00000000-0005-0000-0000-0000A4080000}"/>
    <cellStyle name="Standaard 4 2 2 2 2 2 3 2 6" xfId="19612" xr:uid="{00000000-0005-0000-0000-0000A5080000}"/>
    <cellStyle name="Standaard 4 2 2 2 2 2 3 3" xfId="1334" xr:uid="{00000000-0005-0000-0000-0000A6080000}"/>
    <cellStyle name="Standaard 4 2 2 2 2 2 3 3 2" xfId="3665" xr:uid="{00000000-0005-0000-0000-0000A7080000}"/>
    <cellStyle name="Standaard 4 2 2 2 2 2 3 3 2 2" xfId="8332" xr:uid="{00000000-0005-0000-0000-0000A8080000}"/>
    <cellStyle name="Standaard 4 2 2 2 2 2 3 3 2 2 2" xfId="19620" xr:uid="{00000000-0005-0000-0000-0000A9080000}"/>
    <cellStyle name="Standaard 4 2 2 2 2 2 3 3 2 3" xfId="9666" xr:uid="{00000000-0005-0000-0000-0000AA080000}"/>
    <cellStyle name="Standaard 4 2 2 2 2 2 3 3 2 3 2" xfId="19621" xr:uid="{00000000-0005-0000-0000-0000AB080000}"/>
    <cellStyle name="Standaard 4 2 2 2 2 2 3 3 2 4" xfId="14334" xr:uid="{00000000-0005-0000-0000-0000AC080000}"/>
    <cellStyle name="Standaard 4 2 2 2 2 2 3 3 2 5" xfId="19619" xr:uid="{00000000-0005-0000-0000-0000AD080000}"/>
    <cellStyle name="Standaard 4 2 2 2 2 2 3 3 3" xfId="6001" xr:uid="{00000000-0005-0000-0000-0000AE080000}"/>
    <cellStyle name="Standaard 4 2 2 2 2 2 3 3 3 2" xfId="19622" xr:uid="{00000000-0005-0000-0000-0000AF080000}"/>
    <cellStyle name="Standaard 4 2 2 2 2 2 3 3 4" xfId="9665" xr:uid="{00000000-0005-0000-0000-0000B0080000}"/>
    <cellStyle name="Standaard 4 2 2 2 2 2 3 3 4 2" xfId="19623" xr:uid="{00000000-0005-0000-0000-0000B1080000}"/>
    <cellStyle name="Standaard 4 2 2 2 2 2 3 3 5" xfId="14333" xr:uid="{00000000-0005-0000-0000-0000B2080000}"/>
    <cellStyle name="Standaard 4 2 2 2 2 2 3 3 6" xfId="19618" xr:uid="{00000000-0005-0000-0000-0000B3080000}"/>
    <cellStyle name="Standaard 4 2 2 2 2 2 3 4" xfId="2888" xr:uid="{00000000-0005-0000-0000-0000B4080000}"/>
    <cellStyle name="Standaard 4 2 2 2 2 2 3 4 2" xfId="7555" xr:uid="{00000000-0005-0000-0000-0000B5080000}"/>
    <cellStyle name="Standaard 4 2 2 2 2 2 3 4 2 2" xfId="19625" xr:uid="{00000000-0005-0000-0000-0000B6080000}"/>
    <cellStyle name="Standaard 4 2 2 2 2 2 3 4 3" xfId="9667" xr:uid="{00000000-0005-0000-0000-0000B7080000}"/>
    <cellStyle name="Standaard 4 2 2 2 2 2 3 4 3 2" xfId="19626" xr:uid="{00000000-0005-0000-0000-0000B8080000}"/>
    <cellStyle name="Standaard 4 2 2 2 2 2 3 4 4" xfId="14335" xr:uid="{00000000-0005-0000-0000-0000B9080000}"/>
    <cellStyle name="Standaard 4 2 2 2 2 2 3 4 5" xfId="19624" xr:uid="{00000000-0005-0000-0000-0000BA080000}"/>
    <cellStyle name="Standaard 4 2 2 2 2 2 3 5" xfId="5224" xr:uid="{00000000-0005-0000-0000-0000BB080000}"/>
    <cellStyle name="Standaard 4 2 2 2 2 2 3 5 2" xfId="19627" xr:uid="{00000000-0005-0000-0000-0000BC080000}"/>
    <cellStyle name="Standaard 4 2 2 2 2 2 3 6" xfId="9662" xr:uid="{00000000-0005-0000-0000-0000BD080000}"/>
    <cellStyle name="Standaard 4 2 2 2 2 2 3 6 2" xfId="19628" xr:uid="{00000000-0005-0000-0000-0000BE080000}"/>
    <cellStyle name="Standaard 4 2 2 2 2 2 3 7" xfId="14330" xr:uid="{00000000-0005-0000-0000-0000BF080000}"/>
    <cellStyle name="Standaard 4 2 2 2 2 2 3 8" xfId="19611" xr:uid="{00000000-0005-0000-0000-0000C0080000}"/>
    <cellStyle name="Standaard 4 2 2 2 2 2 4" xfId="1723" xr:uid="{00000000-0005-0000-0000-0000C1080000}"/>
    <cellStyle name="Standaard 4 2 2 2 2 2 4 2" xfId="4054" xr:uid="{00000000-0005-0000-0000-0000C2080000}"/>
    <cellStyle name="Standaard 4 2 2 2 2 2 4 2 2" xfId="8721" xr:uid="{00000000-0005-0000-0000-0000C3080000}"/>
    <cellStyle name="Standaard 4 2 2 2 2 2 4 2 2 2" xfId="19631" xr:uid="{00000000-0005-0000-0000-0000C4080000}"/>
    <cellStyle name="Standaard 4 2 2 2 2 2 4 2 3" xfId="9669" xr:uid="{00000000-0005-0000-0000-0000C5080000}"/>
    <cellStyle name="Standaard 4 2 2 2 2 2 4 2 3 2" xfId="19632" xr:uid="{00000000-0005-0000-0000-0000C6080000}"/>
    <cellStyle name="Standaard 4 2 2 2 2 2 4 2 4" xfId="14337" xr:uid="{00000000-0005-0000-0000-0000C7080000}"/>
    <cellStyle name="Standaard 4 2 2 2 2 2 4 2 5" xfId="19630" xr:uid="{00000000-0005-0000-0000-0000C8080000}"/>
    <cellStyle name="Standaard 4 2 2 2 2 2 4 3" xfId="6390" xr:uid="{00000000-0005-0000-0000-0000C9080000}"/>
    <cellStyle name="Standaard 4 2 2 2 2 2 4 3 2" xfId="19633" xr:uid="{00000000-0005-0000-0000-0000CA080000}"/>
    <cellStyle name="Standaard 4 2 2 2 2 2 4 4" xfId="9668" xr:uid="{00000000-0005-0000-0000-0000CB080000}"/>
    <cellStyle name="Standaard 4 2 2 2 2 2 4 4 2" xfId="19634" xr:uid="{00000000-0005-0000-0000-0000CC080000}"/>
    <cellStyle name="Standaard 4 2 2 2 2 2 4 5" xfId="14336" xr:uid="{00000000-0005-0000-0000-0000CD080000}"/>
    <cellStyle name="Standaard 4 2 2 2 2 2 4 6" xfId="19629" xr:uid="{00000000-0005-0000-0000-0000CE080000}"/>
    <cellStyle name="Standaard 4 2 2 2 2 2 5" xfId="946" xr:uid="{00000000-0005-0000-0000-0000CF080000}"/>
    <cellStyle name="Standaard 4 2 2 2 2 2 5 2" xfId="3277" xr:uid="{00000000-0005-0000-0000-0000D0080000}"/>
    <cellStyle name="Standaard 4 2 2 2 2 2 5 2 2" xfId="7944" xr:uid="{00000000-0005-0000-0000-0000D1080000}"/>
    <cellStyle name="Standaard 4 2 2 2 2 2 5 2 2 2" xfId="19637" xr:uid="{00000000-0005-0000-0000-0000D2080000}"/>
    <cellStyle name="Standaard 4 2 2 2 2 2 5 2 3" xfId="9671" xr:uid="{00000000-0005-0000-0000-0000D3080000}"/>
    <cellStyle name="Standaard 4 2 2 2 2 2 5 2 3 2" xfId="19638" xr:uid="{00000000-0005-0000-0000-0000D4080000}"/>
    <cellStyle name="Standaard 4 2 2 2 2 2 5 2 4" xfId="14339" xr:uid="{00000000-0005-0000-0000-0000D5080000}"/>
    <cellStyle name="Standaard 4 2 2 2 2 2 5 2 5" xfId="19636" xr:uid="{00000000-0005-0000-0000-0000D6080000}"/>
    <cellStyle name="Standaard 4 2 2 2 2 2 5 3" xfId="5613" xr:uid="{00000000-0005-0000-0000-0000D7080000}"/>
    <cellStyle name="Standaard 4 2 2 2 2 2 5 3 2" xfId="19639" xr:uid="{00000000-0005-0000-0000-0000D8080000}"/>
    <cellStyle name="Standaard 4 2 2 2 2 2 5 4" xfId="9670" xr:uid="{00000000-0005-0000-0000-0000D9080000}"/>
    <cellStyle name="Standaard 4 2 2 2 2 2 5 4 2" xfId="19640" xr:uid="{00000000-0005-0000-0000-0000DA080000}"/>
    <cellStyle name="Standaard 4 2 2 2 2 2 5 5" xfId="14338" xr:uid="{00000000-0005-0000-0000-0000DB080000}"/>
    <cellStyle name="Standaard 4 2 2 2 2 2 5 6" xfId="19635" xr:uid="{00000000-0005-0000-0000-0000DC080000}"/>
    <cellStyle name="Standaard 4 2 2 2 2 2 6" xfId="2500" xr:uid="{00000000-0005-0000-0000-0000DD080000}"/>
    <cellStyle name="Standaard 4 2 2 2 2 2 6 2" xfId="7167" xr:uid="{00000000-0005-0000-0000-0000DE080000}"/>
    <cellStyle name="Standaard 4 2 2 2 2 2 6 2 2" xfId="19642" xr:uid="{00000000-0005-0000-0000-0000DF080000}"/>
    <cellStyle name="Standaard 4 2 2 2 2 2 6 3" xfId="9672" xr:uid="{00000000-0005-0000-0000-0000E0080000}"/>
    <cellStyle name="Standaard 4 2 2 2 2 2 6 3 2" xfId="19643" xr:uid="{00000000-0005-0000-0000-0000E1080000}"/>
    <cellStyle name="Standaard 4 2 2 2 2 2 6 4" xfId="14340" xr:uid="{00000000-0005-0000-0000-0000E2080000}"/>
    <cellStyle name="Standaard 4 2 2 2 2 2 6 5" xfId="19641" xr:uid="{00000000-0005-0000-0000-0000E3080000}"/>
    <cellStyle name="Standaard 4 2 2 2 2 2 7" xfId="4836" xr:uid="{00000000-0005-0000-0000-0000E4080000}"/>
    <cellStyle name="Standaard 4 2 2 2 2 2 7 2" xfId="19644" xr:uid="{00000000-0005-0000-0000-0000E5080000}"/>
    <cellStyle name="Standaard 4 2 2 2 2 2 8" xfId="9649" xr:uid="{00000000-0005-0000-0000-0000E6080000}"/>
    <cellStyle name="Standaard 4 2 2 2 2 2 8 2" xfId="19645" xr:uid="{00000000-0005-0000-0000-0000E7080000}"/>
    <cellStyle name="Standaard 4 2 2 2 2 2 9" xfId="14317" xr:uid="{00000000-0005-0000-0000-0000E8080000}"/>
    <cellStyle name="Standaard 4 2 2 2 2 3" xfId="214" xr:uid="{00000000-0005-0000-0000-0000E9080000}"/>
    <cellStyle name="Standaard 4 2 2 2 2 3 2" xfId="605" xr:uid="{00000000-0005-0000-0000-0000EA080000}"/>
    <cellStyle name="Standaard 4 2 2 2 2 3 2 2" xfId="2163" xr:uid="{00000000-0005-0000-0000-0000EB080000}"/>
    <cellStyle name="Standaard 4 2 2 2 2 3 2 2 2" xfId="4494" xr:uid="{00000000-0005-0000-0000-0000EC080000}"/>
    <cellStyle name="Standaard 4 2 2 2 2 3 2 2 2 2" xfId="9161" xr:uid="{00000000-0005-0000-0000-0000ED080000}"/>
    <cellStyle name="Standaard 4 2 2 2 2 3 2 2 2 2 2" xfId="19650" xr:uid="{00000000-0005-0000-0000-0000EE080000}"/>
    <cellStyle name="Standaard 4 2 2 2 2 3 2 2 2 3" xfId="9676" xr:uid="{00000000-0005-0000-0000-0000EF080000}"/>
    <cellStyle name="Standaard 4 2 2 2 2 3 2 2 2 3 2" xfId="19651" xr:uid="{00000000-0005-0000-0000-0000F0080000}"/>
    <cellStyle name="Standaard 4 2 2 2 2 3 2 2 2 4" xfId="14344" xr:uid="{00000000-0005-0000-0000-0000F1080000}"/>
    <cellStyle name="Standaard 4 2 2 2 2 3 2 2 2 5" xfId="19649" xr:uid="{00000000-0005-0000-0000-0000F2080000}"/>
    <cellStyle name="Standaard 4 2 2 2 2 3 2 2 3" xfId="6830" xr:uid="{00000000-0005-0000-0000-0000F3080000}"/>
    <cellStyle name="Standaard 4 2 2 2 2 3 2 2 3 2" xfId="19652" xr:uid="{00000000-0005-0000-0000-0000F4080000}"/>
    <cellStyle name="Standaard 4 2 2 2 2 3 2 2 4" xfId="9675" xr:uid="{00000000-0005-0000-0000-0000F5080000}"/>
    <cellStyle name="Standaard 4 2 2 2 2 3 2 2 4 2" xfId="19653" xr:uid="{00000000-0005-0000-0000-0000F6080000}"/>
    <cellStyle name="Standaard 4 2 2 2 2 3 2 2 5" xfId="14343" xr:uid="{00000000-0005-0000-0000-0000F7080000}"/>
    <cellStyle name="Standaard 4 2 2 2 2 3 2 2 6" xfId="19648" xr:uid="{00000000-0005-0000-0000-0000F8080000}"/>
    <cellStyle name="Standaard 4 2 2 2 2 3 2 3" xfId="1386" xr:uid="{00000000-0005-0000-0000-0000F9080000}"/>
    <cellStyle name="Standaard 4 2 2 2 2 3 2 3 2" xfId="3717" xr:uid="{00000000-0005-0000-0000-0000FA080000}"/>
    <cellStyle name="Standaard 4 2 2 2 2 3 2 3 2 2" xfId="8384" xr:uid="{00000000-0005-0000-0000-0000FB080000}"/>
    <cellStyle name="Standaard 4 2 2 2 2 3 2 3 2 2 2" xfId="19656" xr:uid="{00000000-0005-0000-0000-0000FC080000}"/>
    <cellStyle name="Standaard 4 2 2 2 2 3 2 3 2 3" xfId="9678" xr:uid="{00000000-0005-0000-0000-0000FD080000}"/>
    <cellStyle name="Standaard 4 2 2 2 2 3 2 3 2 3 2" xfId="19657" xr:uid="{00000000-0005-0000-0000-0000FE080000}"/>
    <cellStyle name="Standaard 4 2 2 2 2 3 2 3 2 4" xfId="14346" xr:uid="{00000000-0005-0000-0000-0000FF080000}"/>
    <cellStyle name="Standaard 4 2 2 2 2 3 2 3 2 5" xfId="19655" xr:uid="{00000000-0005-0000-0000-000000090000}"/>
    <cellStyle name="Standaard 4 2 2 2 2 3 2 3 3" xfId="6053" xr:uid="{00000000-0005-0000-0000-000001090000}"/>
    <cellStyle name="Standaard 4 2 2 2 2 3 2 3 3 2" xfId="19658" xr:uid="{00000000-0005-0000-0000-000002090000}"/>
    <cellStyle name="Standaard 4 2 2 2 2 3 2 3 4" xfId="9677" xr:uid="{00000000-0005-0000-0000-000003090000}"/>
    <cellStyle name="Standaard 4 2 2 2 2 3 2 3 4 2" xfId="19659" xr:uid="{00000000-0005-0000-0000-000004090000}"/>
    <cellStyle name="Standaard 4 2 2 2 2 3 2 3 5" xfId="14345" xr:uid="{00000000-0005-0000-0000-000005090000}"/>
    <cellStyle name="Standaard 4 2 2 2 2 3 2 3 6" xfId="19654" xr:uid="{00000000-0005-0000-0000-000006090000}"/>
    <cellStyle name="Standaard 4 2 2 2 2 3 2 4" xfId="2940" xr:uid="{00000000-0005-0000-0000-000007090000}"/>
    <cellStyle name="Standaard 4 2 2 2 2 3 2 4 2" xfId="7607" xr:uid="{00000000-0005-0000-0000-000008090000}"/>
    <cellStyle name="Standaard 4 2 2 2 2 3 2 4 2 2" xfId="19661" xr:uid="{00000000-0005-0000-0000-000009090000}"/>
    <cellStyle name="Standaard 4 2 2 2 2 3 2 4 3" xfId="9679" xr:uid="{00000000-0005-0000-0000-00000A090000}"/>
    <cellStyle name="Standaard 4 2 2 2 2 3 2 4 3 2" xfId="19662" xr:uid="{00000000-0005-0000-0000-00000B090000}"/>
    <cellStyle name="Standaard 4 2 2 2 2 3 2 4 4" xfId="14347" xr:uid="{00000000-0005-0000-0000-00000C090000}"/>
    <cellStyle name="Standaard 4 2 2 2 2 3 2 4 5" xfId="19660" xr:uid="{00000000-0005-0000-0000-00000D090000}"/>
    <cellStyle name="Standaard 4 2 2 2 2 3 2 5" xfId="5276" xr:uid="{00000000-0005-0000-0000-00000E090000}"/>
    <cellStyle name="Standaard 4 2 2 2 2 3 2 5 2" xfId="19663" xr:uid="{00000000-0005-0000-0000-00000F090000}"/>
    <cellStyle name="Standaard 4 2 2 2 2 3 2 6" xfId="9674" xr:uid="{00000000-0005-0000-0000-000010090000}"/>
    <cellStyle name="Standaard 4 2 2 2 2 3 2 6 2" xfId="19664" xr:uid="{00000000-0005-0000-0000-000011090000}"/>
    <cellStyle name="Standaard 4 2 2 2 2 3 2 7" xfId="14342" xr:uid="{00000000-0005-0000-0000-000012090000}"/>
    <cellStyle name="Standaard 4 2 2 2 2 3 2 8" xfId="19647" xr:uid="{00000000-0005-0000-0000-000013090000}"/>
    <cellStyle name="Standaard 4 2 2 2 2 3 3" xfId="1775" xr:uid="{00000000-0005-0000-0000-000014090000}"/>
    <cellStyle name="Standaard 4 2 2 2 2 3 3 2" xfId="4106" xr:uid="{00000000-0005-0000-0000-000015090000}"/>
    <cellStyle name="Standaard 4 2 2 2 2 3 3 2 2" xfId="8773" xr:uid="{00000000-0005-0000-0000-000016090000}"/>
    <cellStyle name="Standaard 4 2 2 2 2 3 3 2 2 2" xfId="19667" xr:uid="{00000000-0005-0000-0000-000017090000}"/>
    <cellStyle name="Standaard 4 2 2 2 2 3 3 2 3" xfId="9681" xr:uid="{00000000-0005-0000-0000-000018090000}"/>
    <cellStyle name="Standaard 4 2 2 2 2 3 3 2 3 2" xfId="19668" xr:uid="{00000000-0005-0000-0000-000019090000}"/>
    <cellStyle name="Standaard 4 2 2 2 2 3 3 2 4" xfId="14349" xr:uid="{00000000-0005-0000-0000-00001A090000}"/>
    <cellStyle name="Standaard 4 2 2 2 2 3 3 2 5" xfId="19666" xr:uid="{00000000-0005-0000-0000-00001B090000}"/>
    <cellStyle name="Standaard 4 2 2 2 2 3 3 3" xfId="6442" xr:uid="{00000000-0005-0000-0000-00001C090000}"/>
    <cellStyle name="Standaard 4 2 2 2 2 3 3 3 2" xfId="19669" xr:uid="{00000000-0005-0000-0000-00001D090000}"/>
    <cellStyle name="Standaard 4 2 2 2 2 3 3 4" xfId="9680" xr:uid="{00000000-0005-0000-0000-00001E090000}"/>
    <cellStyle name="Standaard 4 2 2 2 2 3 3 4 2" xfId="19670" xr:uid="{00000000-0005-0000-0000-00001F090000}"/>
    <cellStyle name="Standaard 4 2 2 2 2 3 3 5" xfId="14348" xr:uid="{00000000-0005-0000-0000-000020090000}"/>
    <cellStyle name="Standaard 4 2 2 2 2 3 3 6" xfId="19665" xr:uid="{00000000-0005-0000-0000-000021090000}"/>
    <cellStyle name="Standaard 4 2 2 2 2 3 4" xfId="998" xr:uid="{00000000-0005-0000-0000-000022090000}"/>
    <cellStyle name="Standaard 4 2 2 2 2 3 4 2" xfId="3329" xr:uid="{00000000-0005-0000-0000-000023090000}"/>
    <cellStyle name="Standaard 4 2 2 2 2 3 4 2 2" xfId="7996" xr:uid="{00000000-0005-0000-0000-000024090000}"/>
    <cellStyle name="Standaard 4 2 2 2 2 3 4 2 2 2" xfId="19673" xr:uid="{00000000-0005-0000-0000-000025090000}"/>
    <cellStyle name="Standaard 4 2 2 2 2 3 4 2 3" xfId="9683" xr:uid="{00000000-0005-0000-0000-000026090000}"/>
    <cellStyle name="Standaard 4 2 2 2 2 3 4 2 3 2" xfId="19674" xr:uid="{00000000-0005-0000-0000-000027090000}"/>
    <cellStyle name="Standaard 4 2 2 2 2 3 4 2 4" xfId="14351" xr:uid="{00000000-0005-0000-0000-000028090000}"/>
    <cellStyle name="Standaard 4 2 2 2 2 3 4 2 5" xfId="19672" xr:uid="{00000000-0005-0000-0000-000029090000}"/>
    <cellStyle name="Standaard 4 2 2 2 2 3 4 3" xfId="5665" xr:uid="{00000000-0005-0000-0000-00002A090000}"/>
    <cellStyle name="Standaard 4 2 2 2 2 3 4 3 2" xfId="19675" xr:uid="{00000000-0005-0000-0000-00002B090000}"/>
    <cellStyle name="Standaard 4 2 2 2 2 3 4 4" xfId="9682" xr:uid="{00000000-0005-0000-0000-00002C090000}"/>
    <cellStyle name="Standaard 4 2 2 2 2 3 4 4 2" xfId="19676" xr:uid="{00000000-0005-0000-0000-00002D090000}"/>
    <cellStyle name="Standaard 4 2 2 2 2 3 4 5" xfId="14350" xr:uid="{00000000-0005-0000-0000-00002E090000}"/>
    <cellStyle name="Standaard 4 2 2 2 2 3 4 6" xfId="19671" xr:uid="{00000000-0005-0000-0000-00002F090000}"/>
    <cellStyle name="Standaard 4 2 2 2 2 3 5" xfId="2552" xr:uid="{00000000-0005-0000-0000-000030090000}"/>
    <cellStyle name="Standaard 4 2 2 2 2 3 5 2" xfId="7219" xr:uid="{00000000-0005-0000-0000-000031090000}"/>
    <cellStyle name="Standaard 4 2 2 2 2 3 5 2 2" xfId="19678" xr:uid="{00000000-0005-0000-0000-000032090000}"/>
    <cellStyle name="Standaard 4 2 2 2 2 3 5 3" xfId="9684" xr:uid="{00000000-0005-0000-0000-000033090000}"/>
    <cellStyle name="Standaard 4 2 2 2 2 3 5 3 2" xfId="19679" xr:uid="{00000000-0005-0000-0000-000034090000}"/>
    <cellStyle name="Standaard 4 2 2 2 2 3 5 4" xfId="14352" xr:uid="{00000000-0005-0000-0000-000035090000}"/>
    <cellStyle name="Standaard 4 2 2 2 2 3 5 5" xfId="19677" xr:uid="{00000000-0005-0000-0000-000036090000}"/>
    <cellStyle name="Standaard 4 2 2 2 2 3 6" xfId="4888" xr:uid="{00000000-0005-0000-0000-000037090000}"/>
    <cellStyle name="Standaard 4 2 2 2 2 3 6 2" xfId="19680" xr:uid="{00000000-0005-0000-0000-000038090000}"/>
    <cellStyle name="Standaard 4 2 2 2 2 3 7" xfId="9673" xr:uid="{00000000-0005-0000-0000-000039090000}"/>
    <cellStyle name="Standaard 4 2 2 2 2 3 7 2" xfId="19681" xr:uid="{00000000-0005-0000-0000-00003A090000}"/>
    <cellStyle name="Standaard 4 2 2 2 2 3 8" xfId="14341" xr:uid="{00000000-0005-0000-0000-00003B090000}"/>
    <cellStyle name="Standaard 4 2 2 2 2 3 9" xfId="19646" xr:uid="{00000000-0005-0000-0000-00003C090000}"/>
    <cellStyle name="Standaard 4 2 2 2 2 4" xfId="411" xr:uid="{00000000-0005-0000-0000-00003D090000}"/>
    <cellStyle name="Standaard 4 2 2 2 2 4 2" xfId="1969" xr:uid="{00000000-0005-0000-0000-00003E090000}"/>
    <cellStyle name="Standaard 4 2 2 2 2 4 2 2" xfId="4300" xr:uid="{00000000-0005-0000-0000-00003F090000}"/>
    <cellStyle name="Standaard 4 2 2 2 2 4 2 2 2" xfId="8967" xr:uid="{00000000-0005-0000-0000-000040090000}"/>
    <cellStyle name="Standaard 4 2 2 2 2 4 2 2 2 2" xfId="19685" xr:uid="{00000000-0005-0000-0000-000041090000}"/>
    <cellStyle name="Standaard 4 2 2 2 2 4 2 2 3" xfId="9687" xr:uid="{00000000-0005-0000-0000-000042090000}"/>
    <cellStyle name="Standaard 4 2 2 2 2 4 2 2 3 2" xfId="19686" xr:uid="{00000000-0005-0000-0000-000043090000}"/>
    <cellStyle name="Standaard 4 2 2 2 2 4 2 2 4" xfId="14355" xr:uid="{00000000-0005-0000-0000-000044090000}"/>
    <cellStyle name="Standaard 4 2 2 2 2 4 2 2 5" xfId="19684" xr:uid="{00000000-0005-0000-0000-000045090000}"/>
    <cellStyle name="Standaard 4 2 2 2 2 4 2 3" xfId="6636" xr:uid="{00000000-0005-0000-0000-000046090000}"/>
    <cellStyle name="Standaard 4 2 2 2 2 4 2 3 2" xfId="19687" xr:uid="{00000000-0005-0000-0000-000047090000}"/>
    <cellStyle name="Standaard 4 2 2 2 2 4 2 4" xfId="9686" xr:uid="{00000000-0005-0000-0000-000048090000}"/>
    <cellStyle name="Standaard 4 2 2 2 2 4 2 4 2" xfId="19688" xr:uid="{00000000-0005-0000-0000-000049090000}"/>
    <cellStyle name="Standaard 4 2 2 2 2 4 2 5" xfId="14354" xr:uid="{00000000-0005-0000-0000-00004A090000}"/>
    <cellStyle name="Standaard 4 2 2 2 2 4 2 6" xfId="19683" xr:uid="{00000000-0005-0000-0000-00004B090000}"/>
    <cellStyle name="Standaard 4 2 2 2 2 4 3" xfId="1192" xr:uid="{00000000-0005-0000-0000-00004C090000}"/>
    <cellStyle name="Standaard 4 2 2 2 2 4 3 2" xfId="3523" xr:uid="{00000000-0005-0000-0000-00004D090000}"/>
    <cellStyle name="Standaard 4 2 2 2 2 4 3 2 2" xfId="8190" xr:uid="{00000000-0005-0000-0000-00004E090000}"/>
    <cellStyle name="Standaard 4 2 2 2 2 4 3 2 2 2" xfId="19691" xr:uid="{00000000-0005-0000-0000-00004F090000}"/>
    <cellStyle name="Standaard 4 2 2 2 2 4 3 2 3" xfId="9689" xr:uid="{00000000-0005-0000-0000-000050090000}"/>
    <cellStyle name="Standaard 4 2 2 2 2 4 3 2 3 2" xfId="19692" xr:uid="{00000000-0005-0000-0000-000051090000}"/>
    <cellStyle name="Standaard 4 2 2 2 2 4 3 2 4" xfId="14357" xr:uid="{00000000-0005-0000-0000-000052090000}"/>
    <cellStyle name="Standaard 4 2 2 2 2 4 3 2 5" xfId="19690" xr:uid="{00000000-0005-0000-0000-000053090000}"/>
    <cellStyle name="Standaard 4 2 2 2 2 4 3 3" xfId="5859" xr:uid="{00000000-0005-0000-0000-000054090000}"/>
    <cellStyle name="Standaard 4 2 2 2 2 4 3 3 2" xfId="19693" xr:uid="{00000000-0005-0000-0000-000055090000}"/>
    <cellStyle name="Standaard 4 2 2 2 2 4 3 4" xfId="9688" xr:uid="{00000000-0005-0000-0000-000056090000}"/>
    <cellStyle name="Standaard 4 2 2 2 2 4 3 4 2" xfId="19694" xr:uid="{00000000-0005-0000-0000-000057090000}"/>
    <cellStyle name="Standaard 4 2 2 2 2 4 3 5" xfId="14356" xr:uid="{00000000-0005-0000-0000-000058090000}"/>
    <cellStyle name="Standaard 4 2 2 2 2 4 3 6" xfId="19689" xr:uid="{00000000-0005-0000-0000-000059090000}"/>
    <cellStyle name="Standaard 4 2 2 2 2 4 4" xfId="2746" xr:uid="{00000000-0005-0000-0000-00005A090000}"/>
    <cellStyle name="Standaard 4 2 2 2 2 4 4 2" xfId="7413" xr:uid="{00000000-0005-0000-0000-00005B090000}"/>
    <cellStyle name="Standaard 4 2 2 2 2 4 4 2 2" xfId="19696" xr:uid="{00000000-0005-0000-0000-00005C090000}"/>
    <cellStyle name="Standaard 4 2 2 2 2 4 4 3" xfId="9690" xr:uid="{00000000-0005-0000-0000-00005D090000}"/>
    <cellStyle name="Standaard 4 2 2 2 2 4 4 3 2" xfId="19697" xr:uid="{00000000-0005-0000-0000-00005E090000}"/>
    <cellStyle name="Standaard 4 2 2 2 2 4 4 4" xfId="14358" xr:uid="{00000000-0005-0000-0000-00005F090000}"/>
    <cellStyle name="Standaard 4 2 2 2 2 4 4 5" xfId="19695" xr:uid="{00000000-0005-0000-0000-000060090000}"/>
    <cellStyle name="Standaard 4 2 2 2 2 4 5" xfId="5082" xr:uid="{00000000-0005-0000-0000-000061090000}"/>
    <cellStyle name="Standaard 4 2 2 2 2 4 5 2" xfId="19698" xr:uid="{00000000-0005-0000-0000-000062090000}"/>
    <cellStyle name="Standaard 4 2 2 2 2 4 6" xfId="9685" xr:uid="{00000000-0005-0000-0000-000063090000}"/>
    <cellStyle name="Standaard 4 2 2 2 2 4 6 2" xfId="19699" xr:uid="{00000000-0005-0000-0000-000064090000}"/>
    <cellStyle name="Standaard 4 2 2 2 2 4 7" xfId="14353" xr:uid="{00000000-0005-0000-0000-000065090000}"/>
    <cellStyle name="Standaard 4 2 2 2 2 4 8" xfId="19682" xr:uid="{00000000-0005-0000-0000-000066090000}"/>
    <cellStyle name="Standaard 4 2 2 2 2 5" xfId="1581" xr:uid="{00000000-0005-0000-0000-000067090000}"/>
    <cellStyle name="Standaard 4 2 2 2 2 5 2" xfId="3912" xr:uid="{00000000-0005-0000-0000-000068090000}"/>
    <cellStyle name="Standaard 4 2 2 2 2 5 2 2" xfId="8579" xr:uid="{00000000-0005-0000-0000-000069090000}"/>
    <cellStyle name="Standaard 4 2 2 2 2 5 2 2 2" xfId="19702" xr:uid="{00000000-0005-0000-0000-00006A090000}"/>
    <cellStyle name="Standaard 4 2 2 2 2 5 2 3" xfId="9692" xr:uid="{00000000-0005-0000-0000-00006B090000}"/>
    <cellStyle name="Standaard 4 2 2 2 2 5 2 3 2" xfId="19703" xr:uid="{00000000-0005-0000-0000-00006C090000}"/>
    <cellStyle name="Standaard 4 2 2 2 2 5 2 4" xfId="14360" xr:uid="{00000000-0005-0000-0000-00006D090000}"/>
    <cellStyle name="Standaard 4 2 2 2 2 5 2 5" xfId="19701" xr:uid="{00000000-0005-0000-0000-00006E090000}"/>
    <cellStyle name="Standaard 4 2 2 2 2 5 3" xfId="6248" xr:uid="{00000000-0005-0000-0000-00006F090000}"/>
    <cellStyle name="Standaard 4 2 2 2 2 5 3 2" xfId="19704" xr:uid="{00000000-0005-0000-0000-000070090000}"/>
    <cellStyle name="Standaard 4 2 2 2 2 5 4" xfId="9691" xr:uid="{00000000-0005-0000-0000-000071090000}"/>
    <cellStyle name="Standaard 4 2 2 2 2 5 4 2" xfId="19705" xr:uid="{00000000-0005-0000-0000-000072090000}"/>
    <cellStyle name="Standaard 4 2 2 2 2 5 5" xfId="14359" xr:uid="{00000000-0005-0000-0000-000073090000}"/>
    <cellStyle name="Standaard 4 2 2 2 2 5 6" xfId="19700" xr:uid="{00000000-0005-0000-0000-000074090000}"/>
    <cellStyle name="Standaard 4 2 2 2 2 6" xfId="804" xr:uid="{00000000-0005-0000-0000-000075090000}"/>
    <cellStyle name="Standaard 4 2 2 2 2 6 2" xfId="3135" xr:uid="{00000000-0005-0000-0000-000076090000}"/>
    <cellStyle name="Standaard 4 2 2 2 2 6 2 2" xfId="7802" xr:uid="{00000000-0005-0000-0000-000077090000}"/>
    <cellStyle name="Standaard 4 2 2 2 2 6 2 2 2" xfId="19708" xr:uid="{00000000-0005-0000-0000-000078090000}"/>
    <cellStyle name="Standaard 4 2 2 2 2 6 2 3" xfId="9694" xr:uid="{00000000-0005-0000-0000-000079090000}"/>
    <cellStyle name="Standaard 4 2 2 2 2 6 2 3 2" xfId="19709" xr:uid="{00000000-0005-0000-0000-00007A090000}"/>
    <cellStyle name="Standaard 4 2 2 2 2 6 2 4" xfId="14362" xr:uid="{00000000-0005-0000-0000-00007B090000}"/>
    <cellStyle name="Standaard 4 2 2 2 2 6 2 5" xfId="19707" xr:uid="{00000000-0005-0000-0000-00007C090000}"/>
    <cellStyle name="Standaard 4 2 2 2 2 6 3" xfId="5471" xr:uid="{00000000-0005-0000-0000-00007D090000}"/>
    <cellStyle name="Standaard 4 2 2 2 2 6 3 2" xfId="19710" xr:uid="{00000000-0005-0000-0000-00007E090000}"/>
    <cellStyle name="Standaard 4 2 2 2 2 6 4" xfId="9693" xr:uid="{00000000-0005-0000-0000-00007F090000}"/>
    <cellStyle name="Standaard 4 2 2 2 2 6 4 2" xfId="19711" xr:uid="{00000000-0005-0000-0000-000080090000}"/>
    <cellStyle name="Standaard 4 2 2 2 2 6 5" xfId="14361" xr:uid="{00000000-0005-0000-0000-000081090000}"/>
    <cellStyle name="Standaard 4 2 2 2 2 6 6" xfId="19706" xr:uid="{00000000-0005-0000-0000-000082090000}"/>
    <cellStyle name="Standaard 4 2 2 2 2 7" xfId="2358" xr:uid="{00000000-0005-0000-0000-000083090000}"/>
    <cellStyle name="Standaard 4 2 2 2 2 7 2" xfId="7025" xr:uid="{00000000-0005-0000-0000-000084090000}"/>
    <cellStyle name="Standaard 4 2 2 2 2 7 2 2" xfId="19713" xr:uid="{00000000-0005-0000-0000-000085090000}"/>
    <cellStyle name="Standaard 4 2 2 2 2 7 3" xfId="9695" xr:uid="{00000000-0005-0000-0000-000086090000}"/>
    <cellStyle name="Standaard 4 2 2 2 2 7 3 2" xfId="19714" xr:uid="{00000000-0005-0000-0000-000087090000}"/>
    <cellStyle name="Standaard 4 2 2 2 2 7 4" xfId="14363" xr:uid="{00000000-0005-0000-0000-000088090000}"/>
    <cellStyle name="Standaard 4 2 2 2 2 7 5" xfId="19712" xr:uid="{00000000-0005-0000-0000-000089090000}"/>
    <cellStyle name="Standaard 4 2 2 2 2 8" xfId="4737" xr:uid="{00000000-0005-0000-0000-00008A090000}"/>
    <cellStyle name="Standaard 4 2 2 2 2 8 2" xfId="19715" xr:uid="{00000000-0005-0000-0000-00008B090000}"/>
    <cellStyle name="Standaard 4 2 2 2 2 9" xfId="9648" xr:uid="{00000000-0005-0000-0000-00008C090000}"/>
    <cellStyle name="Standaard 4 2 2 2 2 9 2" xfId="19716" xr:uid="{00000000-0005-0000-0000-00008D090000}"/>
    <cellStyle name="Standaard 4 2 2 2 3" xfId="19" xr:uid="{00000000-0005-0000-0000-00008E090000}"/>
    <cellStyle name="Standaard 4 2 2 2 3 10" xfId="14364" xr:uid="{00000000-0005-0000-0000-00008F090000}"/>
    <cellStyle name="Standaard 4 2 2 2 3 11" xfId="19717" xr:uid="{00000000-0005-0000-0000-000090090000}"/>
    <cellStyle name="Standaard 4 2 2 2 3 2" xfId="186" xr:uid="{00000000-0005-0000-0000-000091090000}"/>
    <cellStyle name="Standaard 4 2 2 2 3 2 10" xfId="19718" xr:uid="{00000000-0005-0000-0000-000092090000}"/>
    <cellStyle name="Standaard 4 2 2 2 3 2 2" xfId="380" xr:uid="{00000000-0005-0000-0000-000093090000}"/>
    <cellStyle name="Standaard 4 2 2 2 3 2 2 2" xfId="771" xr:uid="{00000000-0005-0000-0000-000094090000}"/>
    <cellStyle name="Standaard 4 2 2 2 3 2 2 2 2" xfId="2329" xr:uid="{00000000-0005-0000-0000-000095090000}"/>
    <cellStyle name="Standaard 4 2 2 2 3 2 2 2 2 2" xfId="4660" xr:uid="{00000000-0005-0000-0000-000096090000}"/>
    <cellStyle name="Standaard 4 2 2 2 3 2 2 2 2 2 2" xfId="9327" xr:uid="{00000000-0005-0000-0000-000097090000}"/>
    <cellStyle name="Standaard 4 2 2 2 3 2 2 2 2 2 2 2" xfId="19723" xr:uid="{00000000-0005-0000-0000-000098090000}"/>
    <cellStyle name="Standaard 4 2 2 2 3 2 2 2 2 2 3" xfId="9701" xr:uid="{00000000-0005-0000-0000-000099090000}"/>
    <cellStyle name="Standaard 4 2 2 2 3 2 2 2 2 2 3 2" xfId="19724" xr:uid="{00000000-0005-0000-0000-00009A090000}"/>
    <cellStyle name="Standaard 4 2 2 2 3 2 2 2 2 2 4" xfId="14369" xr:uid="{00000000-0005-0000-0000-00009B090000}"/>
    <cellStyle name="Standaard 4 2 2 2 3 2 2 2 2 2 5" xfId="19722" xr:uid="{00000000-0005-0000-0000-00009C090000}"/>
    <cellStyle name="Standaard 4 2 2 2 3 2 2 2 2 3" xfId="6996" xr:uid="{00000000-0005-0000-0000-00009D090000}"/>
    <cellStyle name="Standaard 4 2 2 2 3 2 2 2 2 3 2" xfId="19725" xr:uid="{00000000-0005-0000-0000-00009E090000}"/>
    <cellStyle name="Standaard 4 2 2 2 3 2 2 2 2 4" xfId="9700" xr:uid="{00000000-0005-0000-0000-00009F090000}"/>
    <cellStyle name="Standaard 4 2 2 2 3 2 2 2 2 4 2" xfId="19726" xr:uid="{00000000-0005-0000-0000-0000A0090000}"/>
    <cellStyle name="Standaard 4 2 2 2 3 2 2 2 2 5" xfId="14368" xr:uid="{00000000-0005-0000-0000-0000A1090000}"/>
    <cellStyle name="Standaard 4 2 2 2 3 2 2 2 2 6" xfId="19721" xr:uid="{00000000-0005-0000-0000-0000A2090000}"/>
    <cellStyle name="Standaard 4 2 2 2 3 2 2 2 3" xfId="1552" xr:uid="{00000000-0005-0000-0000-0000A3090000}"/>
    <cellStyle name="Standaard 4 2 2 2 3 2 2 2 3 2" xfId="3883" xr:uid="{00000000-0005-0000-0000-0000A4090000}"/>
    <cellStyle name="Standaard 4 2 2 2 3 2 2 2 3 2 2" xfId="8550" xr:uid="{00000000-0005-0000-0000-0000A5090000}"/>
    <cellStyle name="Standaard 4 2 2 2 3 2 2 2 3 2 2 2" xfId="19729" xr:uid="{00000000-0005-0000-0000-0000A6090000}"/>
    <cellStyle name="Standaard 4 2 2 2 3 2 2 2 3 2 3" xfId="9703" xr:uid="{00000000-0005-0000-0000-0000A7090000}"/>
    <cellStyle name="Standaard 4 2 2 2 3 2 2 2 3 2 3 2" xfId="19730" xr:uid="{00000000-0005-0000-0000-0000A8090000}"/>
    <cellStyle name="Standaard 4 2 2 2 3 2 2 2 3 2 4" xfId="14371" xr:uid="{00000000-0005-0000-0000-0000A9090000}"/>
    <cellStyle name="Standaard 4 2 2 2 3 2 2 2 3 2 5" xfId="19728" xr:uid="{00000000-0005-0000-0000-0000AA090000}"/>
    <cellStyle name="Standaard 4 2 2 2 3 2 2 2 3 3" xfId="6219" xr:uid="{00000000-0005-0000-0000-0000AB090000}"/>
    <cellStyle name="Standaard 4 2 2 2 3 2 2 2 3 3 2" xfId="19731" xr:uid="{00000000-0005-0000-0000-0000AC090000}"/>
    <cellStyle name="Standaard 4 2 2 2 3 2 2 2 3 4" xfId="9702" xr:uid="{00000000-0005-0000-0000-0000AD090000}"/>
    <cellStyle name="Standaard 4 2 2 2 3 2 2 2 3 4 2" xfId="19732" xr:uid="{00000000-0005-0000-0000-0000AE090000}"/>
    <cellStyle name="Standaard 4 2 2 2 3 2 2 2 3 5" xfId="14370" xr:uid="{00000000-0005-0000-0000-0000AF090000}"/>
    <cellStyle name="Standaard 4 2 2 2 3 2 2 2 3 6" xfId="19727" xr:uid="{00000000-0005-0000-0000-0000B0090000}"/>
    <cellStyle name="Standaard 4 2 2 2 3 2 2 2 4" xfId="3106" xr:uid="{00000000-0005-0000-0000-0000B1090000}"/>
    <cellStyle name="Standaard 4 2 2 2 3 2 2 2 4 2" xfId="7773" xr:uid="{00000000-0005-0000-0000-0000B2090000}"/>
    <cellStyle name="Standaard 4 2 2 2 3 2 2 2 4 2 2" xfId="19734" xr:uid="{00000000-0005-0000-0000-0000B3090000}"/>
    <cellStyle name="Standaard 4 2 2 2 3 2 2 2 4 3" xfId="9704" xr:uid="{00000000-0005-0000-0000-0000B4090000}"/>
    <cellStyle name="Standaard 4 2 2 2 3 2 2 2 4 3 2" xfId="19735" xr:uid="{00000000-0005-0000-0000-0000B5090000}"/>
    <cellStyle name="Standaard 4 2 2 2 3 2 2 2 4 4" xfId="14372" xr:uid="{00000000-0005-0000-0000-0000B6090000}"/>
    <cellStyle name="Standaard 4 2 2 2 3 2 2 2 4 5" xfId="19733" xr:uid="{00000000-0005-0000-0000-0000B7090000}"/>
    <cellStyle name="Standaard 4 2 2 2 3 2 2 2 5" xfId="5442" xr:uid="{00000000-0005-0000-0000-0000B8090000}"/>
    <cellStyle name="Standaard 4 2 2 2 3 2 2 2 5 2" xfId="19736" xr:uid="{00000000-0005-0000-0000-0000B9090000}"/>
    <cellStyle name="Standaard 4 2 2 2 3 2 2 2 6" xfId="9699" xr:uid="{00000000-0005-0000-0000-0000BA090000}"/>
    <cellStyle name="Standaard 4 2 2 2 3 2 2 2 6 2" xfId="19737" xr:uid="{00000000-0005-0000-0000-0000BB090000}"/>
    <cellStyle name="Standaard 4 2 2 2 3 2 2 2 7" xfId="14367" xr:uid="{00000000-0005-0000-0000-0000BC090000}"/>
    <cellStyle name="Standaard 4 2 2 2 3 2 2 2 8" xfId="19720" xr:uid="{00000000-0005-0000-0000-0000BD090000}"/>
    <cellStyle name="Standaard 4 2 2 2 3 2 2 3" xfId="1941" xr:uid="{00000000-0005-0000-0000-0000BE090000}"/>
    <cellStyle name="Standaard 4 2 2 2 3 2 2 3 2" xfId="4272" xr:uid="{00000000-0005-0000-0000-0000BF090000}"/>
    <cellStyle name="Standaard 4 2 2 2 3 2 2 3 2 2" xfId="8939" xr:uid="{00000000-0005-0000-0000-0000C0090000}"/>
    <cellStyle name="Standaard 4 2 2 2 3 2 2 3 2 2 2" xfId="19740" xr:uid="{00000000-0005-0000-0000-0000C1090000}"/>
    <cellStyle name="Standaard 4 2 2 2 3 2 2 3 2 3" xfId="9706" xr:uid="{00000000-0005-0000-0000-0000C2090000}"/>
    <cellStyle name="Standaard 4 2 2 2 3 2 2 3 2 3 2" xfId="19741" xr:uid="{00000000-0005-0000-0000-0000C3090000}"/>
    <cellStyle name="Standaard 4 2 2 2 3 2 2 3 2 4" xfId="14374" xr:uid="{00000000-0005-0000-0000-0000C4090000}"/>
    <cellStyle name="Standaard 4 2 2 2 3 2 2 3 2 5" xfId="19739" xr:uid="{00000000-0005-0000-0000-0000C5090000}"/>
    <cellStyle name="Standaard 4 2 2 2 3 2 2 3 3" xfId="6608" xr:uid="{00000000-0005-0000-0000-0000C6090000}"/>
    <cellStyle name="Standaard 4 2 2 2 3 2 2 3 3 2" xfId="19742" xr:uid="{00000000-0005-0000-0000-0000C7090000}"/>
    <cellStyle name="Standaard 4 2 2 2 3 2 2 3 4" xfId="9705" xr:uid="{00000000-0005-0000-0000-0000C8090000}"/>
    <cellStyle name="Standaard 4 2 2 2 3 2 2 3 4 2" xfId="19743" xr:uid="{00000000-0005-0000-0000-0000C9090000}"/>
    <cellStyle name="Standaard 4 2 2 2 3 2 2 3 5" xfId="14373" xr:uid="{00000000-0005-0000-0000-0000CA090000}"/>
    <cellStyle name="Standaard 4 2 2 2 3 2 2 3 6" xfId="19738" xr:uid="{00000000-0005-0000-0000-0000CB090000}"/>
    <cellStyle name="Standaard 4 2 2 2 3 2 2 4" xfId="1164" xr:uid="{00000000-0005-0000-0000-0000CC090000}"/>
    <cellStyle name="Standaard 4 2 2 2 3 2 2 4 2" xfId="3495" xr:uid="{00000000-0005-0000-0000-0000CD090000}"/>
    <cellStyle name="Standaard 4 2 2 2 3 2 2 4 2 2" xfId="8162" xr:uid="{00000000-0005-0000-0000-0000CE090000}"/>
    <cellStyle name="Standaard 4 2 2 2 3 2 2 4 2 2 2" xfId="19746" xr:uid="{00000000-0005-0000-0000-0000CF090000}"/>
    <cellStyle name="Standaard 4 2 2 2 3 2 2 4 2 3" xfId="9708" xr:uid="{00000000-0005-0000-0000-0000D0090000}"/>
    <cellStyle name="Standaard 4 2 2 2 3 2 2 4 2 3 2" xfId="19747" xr:uid="{00000000-0005-0000-0000-0000D1090000}"/>
    <cellStyle name="Standaard 4 2 2 2 3 2 2 4 2 4" xfId="14376" xr:uid="{00000000-0005-0000-0000-0000D2090000}"/>
    <cellStyle name="Standaard 4 2 2 2 3 2 2 4 2 5" xfId="19745" xr:uid="{00000000-0005-0000-0000-0000D3090000}"/>
    <cellStyle name="Standaard 4 2 2 2 3 2 2 4 3" xfId="5831" xr:uid="{00000000-0005-0000-0000-0000D4090000}"/>
    <cellStyle name="Standaard 4 2 2 2 3 2 2 4 3 2" xfId="19748" xr:uid="{00000000-0005-0000-0000-0000D5090000}"/>
    <cellStyle name="Standaard 4 2 2 2 3 2 2 4 4" xfId="9707" xr:uid="{00000000-0005-0000-0000-0000D6090000}"/>
    <cellStyle name="Standaard 4 2 2 2 3 2 2 4 4 2" xfId="19749" xr:uid="{00000000-0005-0000-0000-0000D7090000}"/>
    <cellStyle name="Standaard 4 2 2 2 3 2 2 4 5" xfId="14375" xr:uid="{00000000-0005-0000-0000-0000D8090000}"/>
    <cellStyle name="Standaard 4 2 2 2 3 2 2 4 6" xfId="19744" xr:uid="{00000000-0005-0000-0000-0000D9090000}"/>
    <cellStyle name="Standaard 4 2 2 2 3 2 2 5" xfId="2718" xr:uid="{00000000-0005-0000-0000-0000DA090000}"/>
    <cellStyle name="Standaard 4 2 2 2 3 2 2 5 2" xfId="7385" xr:uid="{00000000-0005-0000-0000-0000DB090000}"/>
    <cellStyle name="Standaard 4 2 2 2 3 2 2 5 2 2" xfId="19751" xr:uid="{00000000-0005-0000-0000-0000DC090000}"/>
    <cellStyle name="Standaard 4 2 2 2 3 2 2 5 3" xfId="9709" xr:uid="{00000000-0005-0000-0000-0000DD090000}"/>
    <cellStyle name="Standaard 4 2 2 2 3 2 2 5 3 2" xfId="19752" xr:uid="{00000000-0005-0000-0000-0000DE090000}"/>
    <cellStyle name="Standaard 4 2 2 2 3 2 2 5 4" xfId="14377" xr:uid="{00000000-0005-0000-0000-0000DF090000}"/>
    <cellStyle name="Standaard 4 2 2 2 3 2 2 5 5" xfId="19750" xr:uid="{00000000-0005-0000-0000-0000E0090000}"/>
    <cellStyle name="Standaard 4 2 2 2 3 2 2 6" xfId="5054" xr:uid="{00000000-0005-0000-0000-0000E1090000}"/>
    <cellStyle name="Standaard 4 2 2 2 3 2 2 6 2" xfId="19753" xr:uid="{00000000-0005-0000-0000-0000E2090000}"/>
    <cellStyle name="Standaard 4 2 2 2 3 2 2 7" xfId="9698" xr:uid="{00000000-0005-0000-0000-0000E3090000}"/>
    <cellStyle name="Standaard 4 2 2 2 3 2 2 7 2" xfId="19754" xr:uid="{00000000-0005-0000-0000-0000E4090000}"/>
    <cellStyle name="Standaard 4 2 2 2 3 2 2 8" xfId="14366" xr:uid="{00000000-0005-0000-0000-0000E5090000}"/>
    <cellStyle name="Standaard 4 2 2 2 3 2 2 9" xfId="19719" xr:uid="{00000000-0005-0000-0000-0000E6090000}"/>
    <cellStyle name="Standaard 4 2 2 2 3 2 3" xfId="577" xr:uid="{00000000-0005-0000-0000-0000E7090000}"/>
    <cellStyle name="Standaard 4 2 2 2 3 2 3 2" xfId="2135" xr:uid="{00000000-0005-0000-0000-0000E8090000}"/>
    <cellStyle name="Standaard 4 2 2 2 3 2 3 2 2" xfId="4466" xr:uid="{00000000-0005-0000-0000-0000E9090000}"/>
    <cellStyle name="Standaard 4 2 2 2 3 2 3 2 2 2" xfId="9133" xr:uid="{00000000-0005-0000-0000-0000EA090000}"/>
    <cellStyle name="Standaard 4 2 2 2 3 2 3 2 2 2 2" xfId="19758" xr:uid="{00000000-0005-0000-0000-0000EB090000}"/>
    <cellStyle name="Standaard 4 2 2 2 3 2 3 2 2 3" xfId="9712" xr:uid="{00000000-0005-0000-0000-0000EC090000}"/>
    <cellStyle name="Standaard 4 2 2 2 3 2 3 2 2 3 2" xfId="19759" xr:uid="{00000000-0005-0000-0000-0000ED090000}"/>
    <cellStyle name="Standaard 4 2 2 2 3 2 3 2 2 4" xfId="14380" xr:uid="{00000000-0005-0000-0000-0000EE090000}"/>
    <cellStyle name="Standaard 4 2 2 2 3 2 3 2 2 5" xfId="19757" xr:uid="{00000000-0005-0000-0000-0000EF090000}"/>
    <cellStyle name="Standaard 4 2 2 2 3 2 3 2 3" xfId="6802" xr:uid="{00000000-0005-0000-0000-0000F0090000}"/>
    <cellStyle name="Standaard 4 2 2 2 3 2 3 2 3 2" xfId="19760" xr:uid="{00000000-0005-0000-0000-0000F1090000}"/>
    <cellStyle name="Standaard 4 2 2 2 3 2 3 2 4" xfId="9711" xr:uid="{00000000-0005-0000-0000-0000F2090000}"/>
    <cellStyle name="Standaard 4 2 2 2 3 2 3 2 4 2" xfId="19761" xr:uid="{00000000-0005-0000-0000-0000F3090000}"/>
    <cellStyle name="Standaard 4 2 2 2 3 2 3 2 5" xfId="14379" xr:uid="{00000000-0005-0000-0000-0000F4090000}"/>
    <cellStyle name="Standaard 4 2 2 2 3 2 3 2 6" xfId="19756" xr:uid="{00000000-0005-0000-0000-0000F5090000}"/>
    <cellStyle name="Standaard 4 2 2 2 3 2 3 3" xfId="1358" xr:uid="{00000000-0005-0000-0000-0000F6090000}"/>
    <cellStyle name="Standaard 4 2 2 2 3 2 3 3 2" xfId="3689" xr:uid="{00000000-0005-0000-0000-0000F7090000}"/>
    <cellStyle name="Standaard 4 2 2 2 3 2 3 3 2 2" xfId="8356" xr:uid="{00000000-0005-0000-0000-0000F8090000}"/>
    <cellStyle name="Standaard 4 2 2 2 3 2 3 3 2 2 2" xfId="19764" xr:uid="{00000000-0005-0000-0000-0000F9090000}"/>
    <cellStyle name="Standaard 4 2 2 2 3 2 3 3 2 3" xfId="9714" xr:uid="{00000000-0005-0000-0000-0000FA090000}"/>
    <cellStyle name="Standaard 4 2 2 2 3 2 3 3 2 3 2" xfId="19765" xr:uid="{00000000-0005-0000-0000-0000FB090000}"/>
    <cellStyle name="Standaard 4 2 2 2 3 2 3 3 2 4" xfId="14382" xr:uid="{00000000-0005-0000-0000-0000FC090000}"/>
    <cellStyle name="Standaard 4 2 2 2 3 2 3 3 2 5" xfId="19763" xr:uid="{00000000-0005-0000-0000-0000FD090000}"/>
    <cellStyle name="Standaard 4 2 2 2 3 2 3 3 3" xfId="6025" xr:uid="{00000000-0005-0000-0000-0000FE090000}"/>
    <cellStyle name="Standaard 4 2 2 2 3 2 3 3 3 2" xfId="19766" xr:uid="{00000000-0005-0000-0000-0000FF090000}"/>
    <cellStyle name="Standaard 4 2 2 2 3 2 3 3 4" xfId="9713" xr:uid="{00000000-0005-0000-0000-0000000A0000}"/>
    <cellStyle name="Standaard 4 2 2 2 3 2 3 3 4 2" xfId="19767" xr:uid="{00000000-0005-0000-0000-0000010A0000}"/>
    <cellStyle name="Standaard 4 2 2 2 3 2 3 3 5" xfId="14381" xr:uid="{00000000-0005-0000-0000-0000020A0000}"/>
    <cellStyle name="Standaard 4 2 2 2 3 2 3 3 6" xfId="19762" xr:uid="{00000000-0005-0000-0000-0000030A0000}"/>
    <cellStyle name="Standaard 4 2 2 2 3 2 3 4" xfId="2912" xr:uid="{00000000-0005-0000-0000-0000040A0000}"/>
    <cellStyle name="Standaard 4 2 2 2 3 2 3 4 2" xfId="7579" xr:uid="{00000000-0005-0000-0000-0000050A0000}"/>
    <cellStyle name="Standaard 4 2 2 2 3 2 3 4 2 2" xfId="19769" xr:uid="{00000000-0005-0000-0000-0000060A0000}"/>
    <cellStyle name="Standaard 4 2 2 2 3 2 3 4 3" xfId="9715" xr:uid="{00000000-0005-0000-0000-0000070A0000}"/>
    <cellStyle name="Standaard 4 2 2 2 3 2 3 4 3 2" xfId="19770" xr:uid="{00000000-0005-0000-0000-0000080A0000}"/>
    <cellStyle name="Standaard 4 2 2 2 3 2 3 4 4" xfId="14383" xr:uid="{00000000-0005-0000-0000-0000090A0000}"/>
    <cellStyle name="Standaard 4 2 2 2 3 2 3 4 5" xfId="19768" xr:uid="{00000000-0005-0000-0000-00000A0A0000}"/>
    <cellStyle name="Standaard 4 2 2 2 3 2 3 5" xfId="5248" xr:uid="{00000000-0005-0000-0000-00000B0A0000}"/>
    <cellStyle name="Standaard 4 2 2 2 3 2 3 5 2" xfId="19771" xr:uid="{00000000-0005-0000-0000-00000C0A0000}"/>
    <cellStyle name="Standaard 4 2 2 2 3 2 3 6" xfId="9710" xr:uid="{00000000-0005-0000-0000-00000D0A0000}"/>
    <cellStyle name="Standaard 4 2 2 2 3 2 3 6 2" xfId="19772" xr:uid="{00000000-0005-0000-0000-00000E0A0000}"/>
    <cellStyle name="Standaard 4 2 2 2 3 2 3 7" xfId="14378" xr:uid="{00000000-0005-0000-0000-00000F0A0000}"/>
    <cellStyle name="Standaard 4 2 2 2 3 2 3 8" xfId="19755" xr:uid="{00000000-0005-0000-0000-0000100A0000}"/>
    <cellStyle name="Standaard 4 2 2 2 3 2 4" xfId="1747" xr:uid="{00000000-0005-0000-0000-0000110A0000}"/>
    <cellStyle name="Standaard 4 2 2 2 3 2 4 2" xfId="4078" xr:uid="{00000000-0005-0000-0000-0000120A0000}"/>
    <cellStyle name="Standaard 4 2 2 2 3 2 4 2 2" xfId="8745" xr:uid="{00000000-0005-0000-0000-0000130A0000}"/>
    <cellStyle name="Standaard 4 2 2 2 3 2 4 2 2 2" xfId="19775" xr:uid="{00000000-0005-0000-0000-0000140A0000}"/>
    <cellStyle name="Standaard 4 2 2 2 3 2 4 2 3" xfId="9717" xr:uid="{00000000-0005-0000-0000-0000150A0000}"/>
    <cellStyle name="Standaard 4 2 2 2 3 2 4 2 3 2" xfId="19776" xr:uid="{00000000-0005-0000-0000-0000160A0000}"/>
    <cellStyle name="Standaard 4 2 2 2 3 2 4 2 4" xfId="14385" xr:uid="{00000000-0005-0000-0000-0000170A0000}"/>
    <cellStyle name="Standaard 4 2 2 2 3 2 4 2 5" xfId="19774" xr:uid="{00000000-0005-0000-0000-0000180A0000}"/>
    <cellStyle name="Standaard 4 2 2 2 3 2 4 3" xfId="6414" xr:uid="{00000000-0005-0000-0000-0000190A0000}"/>
    <cellStyle name="Standaard 4 2 2 2 3 2 4 3 2" xfId="19777" xr:uid="{00000000-0005-0000-0000-00001A0A0000}"/>
    <cellStyle name="Standaard 4 2 2 2 3 2 4 4" xfId="9716" xr:uid="{00000000-0005-0000-0000-00001B0A0000}"/>
    <cellStyle name="Standaard 4 2 2 2 3 2 4 4 2" xfId="19778" xr:uid="{00000000-0005-0000-0000-00001C0A0000}"/>
    <cellStyle name="Standaard 4 2 2 2 3 2 4 5" xfId="14384" xr:uid="{00000000-0005-0000-0000-00001D0A0000}"/>
    <cellStyle name="Standaard 4 2 2 2 3 2 4 6" xfId="19773" xr:uid="{00000000-0005-0000-0000-00001E0A0000}"/>
    <cellStyle name="Standaard 4 2 2 2 3 2 5" xfId="970" xr:uid="{00000000-0005-0000-0000-00001F0A0000}"/>
    <cellStyle name="Standaard 4 2 2 2 3 2 5 2" xfId="3301" xr:uid="{00000000-0005-0000-0000-0000200A0000}"/>
    <cellStyle name="Standaard 4 2 2 2 3 2 5 2 2" xfId="7968" xr:uid="{00000000-0005-0000-0000-0000210A0000}"/>
    <cellStyle name="Standaard 4 2 2 2 3 2 5 2 2 2" xfId="19781" xr:uid="{00000000-0005-0000-0000-0000220A0000}"/>
    <cellStyle name="Standaard 4 2 2 2 3 2 5 2 3" xfId="9719" xr:uid="{00000000-0005-0000-0000-0000230A0000}"/>
    <cellStyle name="Standaard 4 2 2 2 3 2 5 2 3 2" xfId="19782" xr:uid="{00000000-0005-0000-0000-0000240A0000}"/>
    <cellStyle name="Standaard 4 2 2 2 3 2 5 2 4" xfId="14387" xr:uid="{00000000-0005-0000-0000-0000250A0000}"/>
    <cellStyle name="Standaard 4 2 2 2 3 2 5 2 5" xfId="19780" xr:uid="{00000000-0005-0000-0000-0000260A0000}"/>
    <cellStyle name="Standaard 4 2 2 2 3 2 5 3" xfId="5637" xr:uid="{00000000-0005-0000-0000-0000270A0000}"/>
    <cellStyle name="Standaard 4 2 2 2 3 2 5 3 2" xfId="19783" xr:uid="{00000000-0005-0000-0000-0000280A0000}"/>
    <cellStyle name="Standaard 4 2 2 2 3 2 5 4" xfId="9718" xr:uid="{00000000-0005-0000-0000-0000290A0000}"/>
    <cellStyle name="Standaard 4 2 2 2 3 2 5 4 2" xfId="19784" xr:uid="{00000000-0005-0000-0000-00002A0A0000}"/>
    <cellStyle name="Standaard 4 2 2 2 3 2 5 5" xfId="14386" xr:uid="{00000000-0005-0000-0000-00002B0A0000}"/>
    <cellStyle name="Standaard 4 2 2 2 3 2 5 6" xfId="19779" xr:uid="{00000000-0005-0000-0000-00002C0A0000}"/>
    <cellStyle name="Standaard 4 2 2 2 3 2 6" xfId="2524" xr:uid="{00000000-0005-0000-0000-00002D0A0000}"/>
    <cellStyle name="Standaard 4 2 2 2 3 2 6 2" xfId="7191" xr:uid="{00000000-0005-0000-0000-00002E0A0000}"/>
    <cellStyle name="Standaard 4 2 2 2 3 2 6 2 2" xfId="19786" xr:uid="{00000000-0005-0000-0000-00002F0A0000}"/>
    <cellStyle name="Standaard 4 2 2 2 3 2 6 3" xfId="9720" xr:uid="{00000000-0005-0000-0000-0000300A0000}"/>
    <cellStyle name="Standaard 4 2 2 2 3 2 6 3 2" xfId="19787" xr:uid="{00000000-0005-0000-0000-0000310A0000}"/>
    <cellStyle name="Standaard 4 2 2 2 3 2 6 4" xfId="14388" xr:uid="{00000000-0005-0000-0000-0000320A0000}"/>
    <cellStyle name="Standaard 4 2 2 2 3 2 6 5" xfId="19785" xr:uid="{00000000-0005-0000-0000-0000330A0000}"/>
    <cellStyle name="Standaard 4 2 2 2 3 2 7" xfId="4860" xr:uid="{00000000-0005-0000-0000-0000340A0000}"/>
    <cellStyle name="Standaard 4 2 2 2 3 2 7 2" xfId="19788" xr:uid="{00000000-0005-0000-0000-0000350A0000}"/>
    <cellStyle name="Standaard 4 2 2 2 3 2 8" xfId="9697" xr:uid="{00000000-0005-0000-0000-0000360A0000}"/>
    <cellStyle name="Standaard 4 2 2 2 3 2 8 2" xfId="19789" xr:uid="{00000000-0005-0000-0000-0000370A0000}"/>
    <cellStyle name="Standaard 4 2 2 2 3 2 9" xfId="14365" xr:uid="{00000000-0005-0000-0000-0000380A0000}"/>
    <cellStyle name="Standaard 4 2 2 2 3 3" xfId="215" xr:uid="{00000000-0005-0000-0000-0000390A0000}"/>
    <cellStyle name="Standaard 4 2 2 2 3 3 2" xfId="606" xr:uid="{00000000-0005-0000-0000-00003A0A0000}"/>
    <cellStyle name="Standaard 4 2 2 2 3 3 2 2" xfId="2164" xr:uid="{00000000-0005-0000-0000-00003B0A0000}"/>
    <cellStyle name="Standaard 4 2 2 2 3 3 2 2 2" xfId="4495" xr:uid="{00000000-0005-0000-0000-00003C0A0000}"/>
    <cellStyle name="Standaard 4 2 2 2 3 3 2 2 2 2" xfId="9162" xr:uid="{00000000-0005-0000-0000-00003D0A0000}"/>
    <cellStyle name="Standaard 4 2 2 2 3 3 2 2 2 2 2" xfId="19794" xr:uid="{00000000-0005-0000-0000-00003E0A0000}"/>
    <cellStyle name="Standaard 4 2 2 2 3 3 2 2 2 3" xfId="9724" xr:uid="{00000000-0005-0000-0000-00003F0A0000}"/>
    <cellStyle name="Standaard 4 2 2 2 3 3 2 2 2 3 2" xfId="19795" xr:uid="{00000000-0005-0000-0000-0000400A0000}"/>
    <cellStyle name="Standaard 4 2 2 2 3 3 2 2 2 4" xfId="14392" xr:uid="{00000000-0005-0000-0000-0000410A0000}"/>
    <cellStyle name="Standaard 4 2 2 2 3 3 2 2 2 5" xfId="19793" xr:uid="{00000000-0005-0000-0000-0000420A0000}"/>
    <cellStyle name="Standaard 4 2 2 2 3 3 2 2 3" xfId="6831" xr:uid="{00000000-0005-0000-0000-0000430A0000}"/>
    <cellStyle name="Standaard 4 2 2 2 3 3 2 2 3 2" xfId="19796" xr:uid="{00000000-0005-0000-0000-0000440A0000}"/>
    <cellStyle name="Standaard 4 2 2 2 3 3 2 2 4" xfId="9723" xr:uid="{00000000-0005-0000-0000-0000450A0000}"/>
    <cellStyle name="Standaard 4 2 2 2 3 3 2 2 4 2" xfId="19797" xr:uid="{00000000-0005-0000-0000-0000460A0000}"/>
    <cellStyle name="Standaard 4 2 2 2 3 3 2 2 5" xfId="14391" xr:uid="{00000000-0005-0000-0000-0000470A0000}"/>
    <cellStyle name="Standaard 4 2 2 2 3 3 2 2 6" xfId="19792" xr:uid="{00000000-0005-0000-0000-0000480A0000}"/>
    <cellStyle name="Standaard 4 2 2 2 3 3 2 3" xfId="1387" xr:uid="{00000000-0005-0000-0000-0000490A0000}"/>
    <cellStyle name="Standaard 4 2 2 2 3 3 2 3 2" xfId="3718" xr:uid="{00000000-0005-0000-0000-00004A0A0000}"/>
    <cellStyle name="Standaard 4 2 2 2 3 3 2 3 2 2" xfId="8385" xr:uid="{00000000-0005-0000-0000-00004B0A0000}"/>
    <cellStyle name="Standaard 4 2 2 2 3 3 2 3 2 2 2" xfId="19800" xr:uid="{00000000-0005-0000-0000-00004C0A0000}"/>
    <cellStyle name="Standaard 4 2 2 2 3 3 2 3 2 3" xfId="9726" xr:uid="{00000000-0005-0000-0000-00004D0A0000}"/>
    <cellStyle name="Standaard 4 2 2 2 3 3 2 3 2 3 2" xfId="19801" xr:uid="{00000000-0005-0000-0000-00004E0A0000}"/>
    <cellStyle name="Standaard 4 2 2 2 3 3 2 3 2 4" xfId="14394" xr:uid="{00000000-0005-0000-0000-00004F0A0000}"/>
    <cellStyle name="Standaard 4 2 2 2 3 3 2 3 2 5" xfId="19799" xr:uid="{00000000-0005-0000-0000-0000500A0000}"/>
    <cellStyle name="Standaard 4 2 2 2 3 3 2 3 3" xfId="6054" xr:uid="{00000000-0005-0000-0000-0000510A0000}"/>
    <cellStyle name="Standaard 4 2 2 2 3 3 2 3 3 2" xfId="19802" xr:uid="{00000000-0005-0000-0000-0000520A0000}"/>
    <cellStyle name="Standaard 4 2 2 2 3 3 2 3 4" xfId="9725" xr:uid="{00000000-0005-0000-0000-0000530A0000}"/>
    <cellStyle name="Standaard 4 2 2 2 3 3 2 3 4 2" xfId="19803" xr:uid="{00000000-0005-0000-0000-0000540A0000}"/>
    <cellStyle name="Standaard 4 2 2 2 3 3 2 3 5" xfId="14393" xr:uid="{00000000-0005-0000-0000-0000550A0000}"/>
    <cellStyle name="Standaard 4 2 2 2 3 3 2 3 6" xfId="19798" xr:uid="{00000000-0005-0000-0000-0000560A0000}"/>
    <cellStyle name="Standaard 4 2 2 2 3 3 2 4" xfId="2941" xr:uid="{00000000-0005-0000-0000-0000570A0000}"/>
    <cellStyle name="Standaard 4 2 2 2 3 3 2 4 2" xfId="7608" xr:uid="{00000000-0005-0000-0000-0000580A0000}"/>
    <cellStyle name="Standaard 4 2 2 2 3 3 2 4 2 2" xfId="19805" xr:uid="{00000000-0005-0000-0000-0000590A0000}"/>
    <cellStyle name="Standaard 4 2 2 2 3 3 2 4 3" xfId="9727" xr:uid="{00000000-0005-0000-0000-00005A0A0000}"/>
    <cellStyle name="Standaard 4 2 2 2 3 3 2 4 3 2" xfId="19806" xr:uid="{00000000-0005-0000-0000-00005B0A0000}"/>
    <cellStyle name="Standaard 4 2 2 2 3 3 2 4 4" xfId="14395" xr:uid="{00000000-0005-0000-0000-00005C0A0000}"/>
    <cellStyle name="Standaard 4 2 2 2 3 3 2 4 5" xfId="19804" xr:uid="{00000000-0005-0000-0000-00005D0A0000}"/>
    <cellStyle name="Standaard 4 2 2 2 3 3 2 5" xfId="5277" xr:uid="{00000000-0005-0000-0000-00005E0A0000}"/>
    <cellStyle name="Standaard 4 2 2 2 3 3 2 5 2" xfId="19807" xr:uid="{00000000-0005-0000-0000-00005F0A0000}"/>
    <cellStyle name="Standaard 4 2 2 2 3 3 2 6" xfId="9722" xr:uid="{00000000-0005-0000-0000-0000600A0000}"/>
    <cellStyle name="Standaard 4 2 2 2 3 3 2 6 2" xfId="19808" xr:uid="{00000000-0005-0000-0000-0000610A0000}"/>
    <cellStyle name="Standaard 4 2 2 2 3 3 2 7" xfId="14390" xr:uid="{00000000-0005-0000-0000-0000620A0000}"/>
    <cellStyle name="Standaard 4 2 2 2 3 3 2 8" xfId="19791" xr:uid="{00000000-0005-0000-0000-0000630A0000}"/>
    <cellStyle name="Standaard 4 2 2 2 3 3 3" xfId="1776" xr:uid="{00000000-0005-0000-0000-0000640A0000}"/>
    <cellStyle name="Standaard 4 2 2 2 3 3 3 2" xfId="4107" xr:uid="{00000000-0005-0000-0000-0000650A0000}"/>
    <cellStyle name="Standaard 4 2 2 2 3 3 3 2 2" xfId="8774" xr:uid="{00000000-0005-0000-0000-0000660A0000}"/>
    <cellStyle name="Standaard 4 2 2 2 3 3 3 2 2 2" xfId="19811" xr:uid="{00000000-0005-0000-0000-0000670A0000}"/>
    <cellStyle name="Standaard 4 2 2 2 3 3 3 2 3" xfId="9729" xr:uid="{00000000-0005-0000-0000-0000680A0000}"/>
    <cellStyle name="Standaard 4 2 2 2 3 3 3 2 3 2" xfId="19812" xr:uid="{00000000-0005-0000-0000-0000690A0000}"/>
    <cellStyle name="Standaard 4 2 2 2 3 3 3 2 4" xfId="14397" xr:uid="{00000000-0005-0000-0000-00006A0A0000}"/>
    <cellStyle name="Standaard 4 2 2 2 3 3 3 2 5" xfId="19810" xr:uid="{00000000-0005-0000-0000-00006B0A0000}"/>
    <cellStyle name="Standaard 4 2 2 2 3 3 3 3" xfId="6443" xr:uid="{00000000-0005-0000-0000-00006C0A0000}"/>
    <cellStyle name="Standaard 4 2 2 2 3 3 3 3 2" xfId="19813" xr:uid="{00000000-0005-0000-0000-00006D0A0000}"/>
    <cellStyle name="Standaard 4 2 2 2 3 3 3 4" xfId="9728" xr:uid="{00000000-0005-0000-0000-00006E0A0000}"/>
    <cellStyle name="Standaard 4 2 2 2 3 3 3 4 2" xfId="19814" xr:uid="{00000000-0005-0000-0000-00006F0A0000}"/>
    <cellStyle name="Standaard 4 2 2 2 3 3 3 5" xfId="14396" xr:uid="{00000000-0005-0000-0000-0000700A0000}"/>
    <cellStyle name="Standaard 4 2 2 2 3 3 3 6" xfId="19809" xr:uid="{00000000-0005-0000-0000-0000710A0000}"/>
    <cellStyle name="Standaard 4 2 2 2 3 3 4" xfId="999" xr:uid="{00000000-0005-0000-0000-0000720A0000}"/>
    <cellStyle name="Standaard 4 2 2 2 3 3 4 2" xfId="3330" xr:uid="{00000000-0005-0000-0000-0000730A0000}"/>
    <cellStyle name="Standaard 4 2 2 2 3 3 4 2 2" xfId="7997" xr:uid="{00000000-0005-0000-0000-0000740A0000}"/>
    <cellStyle name="Standaard 4 2 2 2 3 3 4 2 2 2" xfId="19817" xr:uid="{00000000-0005-0000-0000-0000750A0000}"/>
    <cellStyle name="Standaard 4 2 2 2 3 3 4 2 3" xfId="9731" xr:uid="{00000000-0005-0000-0000-0000760A0000}"/>
    <cellStyle name="Standaard 4 2 2 2 3 3 4 2 3 2" xfId="19818" xr:uid="{00000000-0005-0000-0000-0000770A0000}"/>
    <cellStyle name="Standaard 4 2 2 2 3 3 4 2 4" xfId="14399" xr:uid="{00000000-0005-0000-0000-0000780A0000}"/>
    <cellStyle name="Standaard 4 2 2 2 3 3 4 2 5" xfId="19816" xr:uid="{00000000-0005-0000-0000-0000790A0000}"/>
    <cellStyle name="Standaard 4 2 2 2 3 3 4 3" xfId="5666" xr:uid="{00000000-0005-0000-0000-00007A0A0000}"/>
    <cellStyle name="Standaard 4 2 2 2 3 3 4 3 2" xfId="19819" xr:uid="{00000000-0005-0000-0000-00007B0A0000}"/>
    <cellStyle name="Standaard 4 2 2 2 3 3 4 4" xfId="9730" xr:uid="{00000000-0005-0000-0000-00007C0A0000}"/>
    <cellStyle name="Standaard 4 2 2 2 3 3 4 4 2" xfId="19820" xr:uid="{00000000-0005-0000-0000-00007D0A0000}"/>
    <cellStyle name="Standaard 4 2 2 2 3 3 4 5" xfId="14398" xr:uid="{00000000-0005-0000-0000-00007E0A0000}"/>
    <cellStyle name="Standaard 4 2 2 2 3 3 4 6" xfId="19815" xr:uid="{00000000-0005-0000-0000-00007F0A0000}"/>
    <cellStyle name="Standaard 4 2 2 2 3 3 5" xfId="2553" xr:uid="{00000000-0005-0000-0000-0000800A0000}"/>
    <cellStyle name="Standaard 4 2 2 2 3 3 5 2" xfId="7220" xr:uid="{00000000-0005-0000-0000-0000810A0000}"/>
    <cellStyle name="Standaard 4 2 2 2 3 3 5 2 2" xfId="19822" xr:uid="{00000000-0005-0000-0000-0000820A0000}"/>
    <cellStyle name="Standaard 4 2 2 2 3 3 5 3" xfId="9732" xr:uid="{00000000-0005-0000-0000-0000830A0000}"/>
    <cellStyle name="Standaard 4 2 2 2 3 3 5 3 2" xfId="19823" xr:uid="{00000000-0005-0000-0000-0000840A0000}"/>
    <cellStyle name="Standaard 4 2 2 2 3 3 5 4" xfId="14400" xr:uid="{00000000-0005-0000-0000-0000850A0000}"/>
    <cellStyle name="Standaard 4 2 2 2 3 3 5 5" xfId="19821" xr:uid="{00000000-0005-0000-0000-0000860A0000}"/>
    <cellStyle name="Standaard 4 2 2 2 3 3 6" xfId="4889" xr:uid="{00000000-0005-0000-0000-0000870A0000}"/>
    <cellStyle name="Standaard 4 2 2 2 3 3 6 2" xfId="19824" xr:uid="{00000000-0005-0000-0000-0000880A0000}"/>
    <cellStyle name="Standaard 4 2 2 2 3 3 7" xfId="9721" xr:uid="{00000000-0005-0000-0000-0000890A0000}"/>
    <cellStyle name="Standaard 4 2 2 2 3 3 7 2" xfId="19825" xr:uid="{00000000-0005-0000-0000-00008A0A0000}"/>
    <cellStyle name="Standaard 4 2 2 2 3 3 8" xfId="14389" xr:uid="{00000000-0005-0000-0000-00008B0A0000}"/>
    <cellStyle name="Standaard 4 2 2 2 3 3 9" xfId="19790" xr:uid="{00000000-0005-0000-0000-00008C0A0000}"/>
    <cellStyle name="Standaard 4 2 2 2 3 4" xfId="412" xr:uid="{00000000-0005-0000-0000-00008D0A0000}"/>
    <cellStyle name="Standaard 4 2 2 2 3 4 2" xfId="1970" xr:uid="{00000000-0005-0000-0000-00008E0A0000}"/>
    <cellStyle name="Standaard 4 2 2 2 3 4 2 2" xfId="4301" xr:uid="{00000000-0005-0000-0000-00008F0A0000}"/>
    <cellStyle name="Standaard 4 2 2 2 3 4 2 2 2" xfId="8968" xr:uid="{00000000-0005-0000-0000-0000900A0000}"/>
    <cellStyle name="Standaard 4 2 2 2 3 4 2 2 2 2" xfId="19829" xr:uid="{00000000-0005-0000-0000-0000910A0000}"/>
    <cellStyle name="Standaard 4 2 2 2 3 4 2 2 3" xfId="9735" xr:uid="{00000000-0005-0000-0000-0000920A0000}"/>
    <cellStyle name="Standaard 4 2 2 2 3 4 2 2 3 2" xfId="19830" xr:uid="{00000000-0005-0000-0000-0000930A0000}"/>
    <cellStyle name="Standaard 4 2 2 2 3 4 2 2 4" xfId="14403" xr:uid="{00000000-0005-0000-0000-0000940A0000}"/>
    <cellStyle name="Standaard 4 2 2 2 3 4 2 2 5" xfId="19828" xr:uid="{00000000-0005-0000-0000-0000950A0000}"/>
    <cellStyle name="Standaard 4 2 2 2 3 4 2 3" xfId="6637" xr:uid="{00000000-0005-0000-0000-0000960A0000}"/>
    <cellStyle name="Standaard 4 2 2 2 3 4 2 3 2" xfId="19831" xr:uid="{00000000-0005-0000-0000-0000970A0000}"/>
    <cellStyle name="Standaard 4 2 2 2 3 4 2 4" xfId="9734" xr:uid="{00000000-0005-0000-0000-0000980A0000}"/>
    <cellStyle name="Standaard 4 2 2 2 3 4 2 4 2" xfId="19832" xr:uid="{00000000-0005-0000-0000-0000990A0000}"/>
    <cellStyle name="Standaard 4 2 2 2 3 4 2 5" xfId="14402" xr:uid="{00000000-0005-0000-0000-00009A0A0000}"/>
    <cellStyle name="Standaard 4 2 2 2 3 4 2 6" xfId="19827" xr:uid="{00000000-0005-0000-0000-00009B0A0000}"/>
    <cellStyle name="Standaard 4 2 2 2 3 4 3" xfId="1193" xr:uid="{00000000-0005-0000-0000-00009C0A0000}"/>
    <cellStyle name="Standaard 4 2 2 2 3 4 3 2" xfId="3524" xr:uid="{00000000-0005-0000-0000-00009D0A0000}"/>
    <cellStyle name="Standaard 4 2 2 2 3 4 3 2 2" xfId="8191" xr:uid="{00000000-0005-0000-0000-00009E0A0000}"/>
    <cellStyle name="Standaard 4 2 2 2 3 4 3 2 2 2" xfId="19835" xr:uid="{00000000-0005-0000-0000-00009F0A0000}"/>
    <cellStyle name="Standaard 4 2 2 2 3 4 3 2 3" xfId="9737" xr:uid="{00000000-0005-0000-0000-0000A00A0000}"/>
    <cellStyle name="Standaard 4 2 2 2 3 4 3 2 3 2" xfId="19836" xr:uid="{00000000-0005-0000-0000-0000A10A0000}"/>
    <cellStyle name="Standaard 4 2 2 2 3 4 3 2 4" xfId="14405" xr:uid="{00000000-0005-0000-0000-0000A20A0000}"/>
    <cellStyle name="Standaard 4 2 2 2 3 4 3 2 5" xfId="19834" xr:uid="{00000000-0005-0000-0000-0000A30A0000}"/>
    <cellStyle name="Standaard 4 2 2 2 3 4 3 3" xfId="5860" xr:uid="{00000000-0005-0000-0000-0000A40A0000}"/>
    <cellStyle name="Standaard 4 2 2 2 3 4 3 3 2" xfId="19837" xr:uid="{00000000-0005-0000-0000-0000A50A0000}"/>
    <cellStyle name="Standaard 4 2 2 2 3 4 3 4" xfId="9736" xr:uid="{00000000-0005-0000-0000-0000A60A0000}"/>
    <cellStyle name="Standaard 4 2 2 2 3 4 3 4 2" xfId="19838" xr:uid="{00000000-0005-0000-0000-0000A70A0000}"/>
    <cellStyle name="Standaard 4 2 2 2 3 4 3 5" xfId="14404" xr:uid="{00000000-0005-0000-0000-0000A80A0000}"/>
    <cellStyle name="Standaard 4 2 2 2 3 4 3 6" xfId="19833" xr:uid="{00000000-0005-0000-0000-0000A90A0000}"/>
    <cellStyle name="Standaard 4 2 2 2 3 4 4" xfId="2747" xr:uid="{00000000-0005-0000-0000-0000AA0A0000}"/>
    <cellStyle name="Standaard 4 2 2 2 3 4 4 2" xfId="7414" xr:uid="{00000000-0005-0000-0000-0000AB0A0000}"/>
    <cellStyle name="Standaard 4 2 2 2 3 4 4 2 2" xfId="19840" xr:uid="{00000000-0005-0000-0000-0000AC0A0000}"/>
    <cellStyle name="Standaard 4 2 2 2 3 4 4 3" xfId="9738" xr:uid="{00000000-0005-0000-0000-0000AD0A0000}"/>
    <cellStyle name="Standaard 4 2 2 2 3 4 4 3 2" xfId="19841" xr:uid="{00000000-0005-0000-0000-0000AE0A0000}"/>
    <cellStyle name="Standaard 4 2 2 2 3 4 4 4" xfId="14406" xr:uid="{00000000-0005-0000-0000-0000AF0A0000}"/>
    <cellStyle name="Standaard 4 2 2 2 3 4 4 5" xfId="19839" xr:uid="{00000000-0005-0000-0000-0000B00A0000}"/>
    <cellStyle name="Standaard 4 2 2 2 3 4 5" xfId="5083" xr:uid="{00000000-0005-0000-0000-0000B10A0000}"/>
    <cellStyle name="Standaard 4 2 2 2 3 4 5 2" xfId="19842" xr:uid="{00000000-0005-0000-0000-0000B20A0000}"/>
    <cellStyle name="Standaard 4 2 2 2 3 4 6" xfId="9733" xr:uid="{00000000-0005-0000-0000-0000B30A0000}"/>
    <cellStyle name="Standaard 4 2 2 2 3 4 6 2" xfId="19843" xr:uid="{00000000-0005-0000-0000-0000B40A0000}"/>
    <cellStyle name="Standaard 4 2 2 2 3 4 7" xfId="14401" xr:uid="{00000000-0005-0000-0000-0000B50A0000}"/>
    <cellStyle name="Standaard 4 2 2 2 3 4 8" xfId="19826" xr:uid="{00000000-0005-0000-0000-0000B60A0000}"/>
    <cellStyle name="Standaard 4 2 2 2 3 5" xfId="1582" xr:uid="{00000000-0005-0000-0000-0000B70A0000}"/>
    <cellStyle name="Standaard 4 2 2 2 3 5 2" xfId="3913" xr:uid="{00000000-0005-0000-0000-0000B80A0000}"/>
    <cellStyle name="Standaard 4 2 2 2 3 5 2 2" xfId="8580" xr:uid="{00000000-0005-0000-0000-0000B90A0000}"/>
    <cellStyle name="Standaard 4 2 2 2 3 5 2 2 2" xfId="19846" xr:uid="{00000000-0005-0000-0000-0000BA0A0000}"/>
    <cellStyle name="Standaard 4 2 2 2 3 5 2 3" xfId="9740" xr:uid="{00000000-0005-0000-0000-0000BB0A0000}"/>
    <cellStyle name="Standaard 4 2 2 2 3 5 2 3 2" xfId="19847" xr:uid="{00000000-0005-0000-0000-0000BC0A0000}"/>
    <cellStyle name="Standaard 4 2 2 2 3 5 2 4" xfId="14408" xr:uid="{00000000-0005-0000-0000-0000BD0A0000}"/>
    <cellStyle name="Standaard 4 2 2 2 3 5 2 5" xfId="19845" xr:uid="{00000000-0005-0000-0000-0000BE0A0000}"/>
    <cellStyle name="Standaard 4 2 2 2 3 5 3" xfId="6249" xr:uid="{00000000-0005-0000-0000-0000BF0A0000}"/>
    <cellStyle name="Standaard 4 2 2 2 3 5 3 2" xfId="19848" xr:uid="{00000000-0005-0000-0000-0000C00A0000}"/>
    <cellStyle name="Standaard 4 2 2 2 3 5 4" xfId="9739" xr:uid="{00000000-0005-0000-0000-0000C10A0000}"/>
    <cellStyle name="Standaard 4 2 2 2 3 5 4 2" xfId="19849" xr:uid="{00000000-0005-0000-0000-0000C20A0000}"/>
    <cellStyle name="Standaard 4 2 2 2 3 5 5" xfId="14407" xr:uid="{00000000-0005-0000-0000-0000C30A0000}"/>
    <cellStyle name="Standaard 4 2 2 2 3 5 6" xfId="19844" xr:uid="{00000000-0005-0000-0000-0000C40A0000}"/>
    <cellStyle name="Standaard 4 2 2 2 3 6" xfId="805" xr:uid="{00000000-0005-0000-0000-0000C50A0000}"/>
    <cellStyle name="Standaard 4 2 2 2 3 6 2" xfId="3136" xr:uid="{00000000-0005-0000-0000-0000C60A0000}"/>
    <cellStyle name="Standaard 4 2 2 2 3 6 2 2" xfId="7803" xr:uid="{00000000-0005-0000-0000-0000C70A0000}"/>
    <cellStyle name="Standaard 4 2 2 2 3 6 2 2 2" xfId="19852" xr:uid="{00000000-0005-0000-0000-0000C80A0000}"/>
    <cellStyle name="Standaard 4 2 2 2 3 6 2 3" xfId="9742" xr:uid="{00000000-0005-0000-0000-0000C90A0000}"/>
    <cellStyle name="Standaard 4 2 2 2 3 6 2 3 2" xfId="19853" xr:uid="{00000000-0005-0000-0000-0000CA0A0000}"/>
    <cellStyle name="Standaard 4 2 2 2 3 6 2 4" xfId="14410" xr:uid="{00000000-0005-0000-0000-0000CB0A0000}"/>
    <cellStyle name="Standaard 4 2 2 2 3 6 2 5" xfId="19851" xr:uid="{00000000-0005-0000-0000-0000CC0A0000}"/>
    <cellStyle name="Standaard 4 2 2 2 3 6 3" xfId="5472" xr:uid="{00000000-0005-0000-0000-0000CD0A0000}"/>
    <cellStyle name="Standaard 4 2 2 2 3 6 3 2" xfId="19854" xr:uid="{00000000-0005-0000-0000-0000CE0A0000}"/>
    <cellStyle name="Standaard 4 2 2 2 3 6 4" xfId="9741" xr:uid="{00000000-0005-0000-0000-0000CF0A0000}"/>
    <cellStyle name="Standaard 4 2 2 2 3 6 4 2" xfId="19855" xr:uid="{00000000-0005-0000-0000-0000D00A0000}"/>
    <cellStyle name="Standaard 4 2 2 2 3 6 5" xfId="14409" xr:uid="{00000000-0005-0000-0000-0000D10A0000}"/>
    <cellStyle name="Standaard 4 2 2 2 3 6 6" xfId="19850" xr:uid="{00000000-0005-0000-0000-0000D20A0000}"/>
    <cellStyle name="Standaard 4 2 2 2 3 7" xfId="2359" xr:uid="{00000000-0005-0000-0000-0000D30A0000}"/>
    <cellStyle name="Standaard 4 2 2 2 3 7 2" xfId="7026" xr:uid="{00000000-0005-0000-0000-0000D40A0000}"/>
    <cellStyle name="Standaard 4 2 2 2 3 7 2 2" xfId="19857" xr:uid="{00000000-0005-0000-0000-0000D50A0000}"/>
    <cellStyle name="Standaard 4 2 2 2 3 7 3" xfId="9743" xr:uid="{00000000-0005-0000-0000-0000D60A0000}"/>
    <cellStyle name="Standaard 4 2 2 2 3 7 3 2" xfId="19858" xr:uid="{00000000-0005-0000-0000-0000D70A0000}"/>
    <cellStyle name="Standaard 4 2 2 2 3 7 4" xfId="14411" xr:uid="{00000000-0005-0000-0000-0000D80A0000}"/>
    <cellStyle name="Standaard 4 2 2 2 3 7 5" xfId="19856" xr:uid="{00000000-0005-0000-0000-0000D90A0000}"/>
    <cellStyle name="Standaard 4 2 2 2 3 8" xfId="4761" xr:uid="{00000000-0005-0000-0000-0000DA0A0000}"/>
    <cellStyle name="Standaard 4 2 2 2 3 8 2" xfId="19859" xr:uid="{00000000-0005-0000-0000-0000DB0A0000}"/>
    <cellStyle name="Standaard 4 2 2 2 3 9" xfId="9696" xr:uid="{00000000-0005-0000-0000-0000DC0A0000}"/>
    <cellStyle name="Standaard 4 2 2 2 3 9 2" xfId="19860" xr:uid="{00000000-0005-0000-0000-0000DD0A0000}"/>
    <cellStyle name="Standaard 4 2 2 2 4" xfId="20" xr:uid="{00000000-0005-0000-0000-0000DE0A0000}"/>
    <cellStyle name="Standaard 4 2 2 2 4 10" xfId="14412" xr:uid="{00000000-0005-0000-0000-0000DF0A0000}"/>
    <cellStyle name="Standaard 4 2 2 2 4 11" xfId="19861" xr:uid="{00000000-0005-0000-0000-0000E00A0000}"/>
    <cellStyle name="Standaard 4 2 2 2 4 2" xfId="138" xr:uid="{00000000-0005-0000-0000-0000E10A0000}"/>
    <cellStyle name="Standaard 4 2 2 2 4 2 10" xfId="19862" xr:uid="{00000000-0005-0000-0000-0000E20A0000}"/>
    <cellStyle name="Standaard 4 2 2 2 4 2 2" xfId="332" xr:uid="{00000000-0005-0000-0000-0000E30A0000}"/>
    <cellStyle name="Standaard 4 2 2 2 4 2 2 2" xfId="723" xr:uid="{00000000-0005-0000-0000-0000E40A0000}"/>
    <cellStyle name="Standaard 4 2 2 2 4 2 2 2 2" xfId="2281" xr:uid="{00000000-0005-0000-0000-0000E50A0000}"/>
    <cellStyle name="Standaard 4 2 2 2 4 2 2 2 2 2" xfId="4612" xr:uid="{00000000-0005-0000-0000-0000E60A0000}"/>
    <cellStyle name="Standaard 4 2 2 2 4 2 2 2 2 2 2" xfId="9279" xr:uid="{00000000-0005-0000-0000-0000E70A0000}"/>
    <cellStyle name="Standaard 4 2 2 2 4 2 2 2 2 2 2 2" xfId="19867" xr:uid="{00000000-0005-0000-0000-0000E80A0000}"/>
    <cellStyle name="Standaard 4 2 2 2 4 2 2 2 2 2 3" xfId="9749" xr:uid="{00000000-0005-0000-0000-0000E90A0000}"/>
    <cellStyle name="Standaard 4 2 2 2 4 2 2 2 2 2 3 2" xfId="19868" xr:uid="{00000000-0005-0000-0000-0000EA0A0000}"/>
    <cellStyle name="Standaard 4 2 2 2 4 2 2 2 2 2 4" xfId="14417" xr:uid="{00000000-0005-0000-0000-0000EB0A0000}"/>
    <cellStyle name="Standaard 4 2 2 2 4 2 2 2 2 2 5" xfId="19866" xr:uid="{00000000-0005-0000-0000-0000EC0A0000}"/>
    <cellStyle name="Standaard 4 2 2 2 4 2 2 2 2 3" xfId="6948" xr:uid="{00000000-0005-0000-0000-0000ED0A0000}"/>
    <cellStyle name="Standaard 4 2 2 2 4 2 2 2 2 3 2" xfId="19869" xr:uid="{00000000-0005-0000-0000-0000EE0A0000}"/>
    <cellStyle name="Standaard 4 2 2 2 4 2 2 2 2 4" xfId="9748" xr:uid="{00000000-0005-0000-0000-0000EF0A0000}"/>
    <cellStyle name="Standaard 4 2 2 2 4 2 2 2 2 4 2" xfId="19870" xr:uid="{00000000-0005-0000-0000-0000F00A0000}"/>
    <cellStyle name="Standaard 4 2 2 2 4 2 2 2 2 5" xfId="14416" xr:uid="{00000000-0005-0000-0000-0000F10A0000}"/>
    <cellStyle name="Standaard 4 2 2 2 4 2 2 2 2 6" xfId="19865" xr:uid="{00000000-0005-0000-0000-0000F20A0000}"/>
    <cellStyle name="Standaard 4 2 2 2 4 2 2 2 3" xfId="1504" xr:uid="{00000000-0005-0000-0000-0000F30A0000}"/>
    <cellStyle name="Standaard 4 2 2 2 4 2 2 2 3 2" xfId="3835" xr:uid="{00000000-0005-0000-0000-0000F40A0000}"/>
    <cellStyle name="Standaard 4 2 2 2 4 2 2 2 3 2 2" xfId="8502" xr:uid="{00000000-0005-0000-0000-0000F50A0000}"/>
    <cellStyle name="Standaard 4 2 2 2 4 2 2 2 3 2 2 2" xfId="19873" xr:uid="{00000000-0005-0000-0000-0000F60A0000}"/>
    <cellStyle name="Standaard 4 2 2 2 4 2 2 2 3 2 3" xfId="9751" xr:uid="{00000000-0005-0000-0000-0000F70A0000}"/>
    <cellStyle name="Standaard 4 2 2 2 4 2 2 2 3 2 3 2" xfId="19874" xr:uid="{00000000-0005-0000-0000-0000F80A0000}"/>
    <cellStyle name="Standaard 4 2 2 2 4 2 2 2 3 2 4" xfId="14419" xr:uid="{00000000-0005-0000-0000-0000F90A0000}"/>
    <cellStyle name="Standaard 4 2 2 2 4 2 2 2 3 2 5" xfId="19872" xr:uid="{00000000-0005-0000-0000-0000FA0A0000}"/>
    <cellStyle name="Standaard 4 2 2 2 4 2 2 2 3 3" xfId="6171" xr:uid="{00000000-0005-0000-0000-0000FB0A0000}"/>
    <cellStyle name="Standaard 4 2 2 2 4 2 2 2 3 3 2" xfId="19875" xr:uid="{00000000-0005-0000-0000-0000FC0A0000}"/>
    <cellStyle name="Standaard 4 2 2 2 4 2 2 2 3 4" xfId="9750" xr:uid="{00000000-0005-0000-0000-0000FD0A0000}"/>
    <cellStyle name="Standaard 4 2 2 2 4 2 2 2 3 4 2" xfId="19876" xr:uid="{00000000-0005-0000-0000-0000FE0A0000}"/>
    <cellStyle name="Standaard 4 2 2 2 4 2 2 2 3 5" xfId="14418" xr:uid="{00000000-0005-0000-0000-0000FF0A0000}"/>
    <cellStyle name="Standaard 4 2 2 2 4 2 2 2 3 6" xfId="19871" xr:uid="{00000000-0005-0000-0000-0000000B0000}"/>
    <cellStyle name="Standaard 4 2 2 2 4 2 2 2 4" xfId="3058" xr:uid="{00000000-0005-0000-0000-0000010B0000}"/>
    <cellStyle name="Standaard 4 2 2 2 4 2 2 2 4 2" xfId="7725" xr:uid="{00000000-0005-0000-0000-0000020B0000}"/>
    <cellStyle name="Standaard 4 2 2 2 4 2 2 2 4 2 2" xfId="19878" xr:uid="{00000000-0005-0000-0000-0000030B0000}"/>
    <cellStyle name="Standaard 4 2 2 2 4 2 2 2 4 3" xfId="9752" xr:uid="{00000000-0005-0000-0000-0000040B0000}"/>
    <cellStyle name="Standaard 4 2 2 2 4 2 2 2 4 3 2" xfId="19879" xr:uid="{00000000-0005-0000-0000-0000050B0000}"/>
    <cellStyle name="Standaard 4 2 2 2 4 2 2 2 4 4" xfId="14420" xr:uid="{00000000-0005-0000-0000-0000060B0000}"/>
    <cellStyle name="Standaard 4 2 2 2 4 2 2 2 4 5" xfId="19877" xr:uid="{00000000-0005-0000-0000-0000070B0000}"/>
    <cellStyle name="Standaard 4 2 2 2 4 2 2 2 5" xfId="5394" xr:uid="{00000000-0005-0000-0000-0000080B0000}"/>
    <cellStyle name="Standaard 4 2 2 2 4 2 2 2 5 2" xfId="19880" xr:uid="{00000000-0005-0000-0000-0000090B0000}"/>
    <cellStyle name="Standaard 4 2 2 2 4 2 2 2 6" xfId="9747" xr:uid="{00000000-0005-0000-0000-00000A0B0000}"/>
    <cellStyle name="Standaard 4 2 2 2 4 2 2 2 6 2" xfId="19881" xr:uid="{00000000-0005-0000-0000-00000B0B0000}"/>
    <cellStyle name="Standaard 4 2 2 2 4 2 2 2 7" xfId="14415" xr:uid="{00000000-0005-0000-0000-00000C0B0000}"/>
    <cellStyle name="Standaard 4 2 2 2 4 2 2 2 8" xfId="19864" xr:uid="{00000000-0005-0000-0000-00000D0B0000}"/>
    <cellStyle name="Standaard 4 2 2 2 4 2 2 3" xfId="1893" xr:uid="{00000000-0005-0000-0000-00000E0B0000}"/>
    <cellStyle name="Standaard 4 2 2 2 4 2 2 3 2" xfId="4224" xr:uid="{00000000-0005-0000-0000-00000F0B0000}"/>
    <cellStyle name="Standaard 4 2 2 2 4 2 2 3 2 2" xfId="8891" xr:uid="{00000000-0005-0000-0000-0000100B0000}"/>
    <cellStyle name="Standaard 4 2 2 2 4 2 2 3 2 2 2" xfId="19884" xr:uid="{00000000-0005-0000-0000-0000110B0000}"/>
    <cellStyle name="Standaard 4 2 2 2 4 2 2 3 2 3" xfId="9754" xr:uid="{00000000-0005-0000-0000-0000120B0000}"/>
    <cellStyle name="Standaard 4 2 2 2 4 2 2 3 2 3 2" xfId="19885" xr:uid="{00000000-0005-0000-0000-0000130B0000}"/>
    <cellStyle name="Standaard 4 2 2 2 4 2 2 3 2 4" xfId="14422" xr:uid="{00000000-0005-0000-0000-0000140B0000}"/>
    <cellStyle name="Standaard 4 2 2 2 4 2 2 3 2 5" xfId="19883" xr:uid="{00000000-0005-0000-0000-0000150B0000}"/>
    <cellStyle name="Standaard 4 2 2 2 4 2 2 3 3" xfId="6560" xr:uid="{00000000-0005-0000-0000-0000160B0000}"/>
    <cellStyle name="Standaard 4 2 2 2 4 2 2 3 3 2" xfId="19886" xr:uid="{00000000-0005-0000-0000-0000170B0000}"/>
    <cellStyle name="Standaard 4 2 2 2 4 2 2 3 4" xfId="9753" xr:uid="{00000000-0005-0000-0000-0000180B0000}"/>
    <cellStyle name="Standaard 4 2 2 2 4 2 2 3 4 2" xfId="19887" xr:uid="{00000000-0005-0000-0000-0000190B0000}"/>
    <cellStyle name="Standaard 4 2 2 2 4 2 2 3 5" xfId="14421" xr:uid="{00000000-0005-0000-0000-00001A0B0000}"/>
    <cellStyle name="Standaard 4 2 2 2 4 2 2 3 6" xfId="19882" xr:uid="{00000000-0005-0000-0000-00001B0B0000}"/>
    <cellStyle name="Standaard 4 2 2 2 4 2 2 4" xfId="1116" xr:uid="{00000000-0005-0000-0000-00001C0B0000}"/>
    <cellStyle name="Standaard 4 2 2 2 4 2 2 4 2" xfId="3447" xr:uid="{00000000-0005-0000-0000-00001D0B0000}"/>
    <cellStyle name="Standaard 4 2 2 2 4 2 2 4 2 2" xfId="8114" xr:uid="{00000000-0005-0000-0000-00001E0B0000}"/>
    <cellStyle name="Standaard 4 2 2 2 4 2 2 4 2 2 2" xfId="19890" xr:uid="{00000000-0005-0000-0000-00001F0B0000}"/>
    <cellStyle name="Standaard 4 2 2 2 4 2 2 4 2 3" xfId="9756" xr:uid="{00000000-0005-0000-0000-0000200B0000}"/>
    <cellStyle name="Standaard 4 2 2 2 4 2 2 4 2 3 2" xfId="19891" xr:uid="{00000000-0005-0000-0000-0000210B0000}"/>
    <cellStyle name="Standaard 4 2 2 2 4 2 2 4 2 4" xfId="14424" xr:uid="{00000000-0005-0000-0000-0000220B0000}"/>
    <cellStyle name="Standaard 4 2 2 2 4 2 2 4 2 5" xfId="19889" xr:uid="{00000000-0005-0000-0000-0000230B0000}"/>
    <cellStyle name="Standaard 4 2 2 2 4 2 2 4 3" xfId="5783" xr:uid="{00000000-0005-0000-0000-0000240B0000}"/>
    <cellStyle name="Standaard 4 2 2 2 4 2 2 4 3 2" xfId="19892" xr:uid="{00000000-0005-0000-0000-0000250B0000}"/>
    <cellStyle name="Standaard 4 2 2 2 4 2 2 4 4" xfId="9755" xr:uid="{00000000-0005-0000-0000-0000260B0000}"/>
    <cellStyle name="Standaard 4 2 2 2 4 2 2 4 4 2" xfId="19893" xr:uid="{00000000-0005-0000-0000-0000270B0000}"/>
    <cellStyle name="Standaard 4 2 2 2 4 2 2 4 5" xfId="14423" xr:uid="{00000000-0005-0000-0000-0000280B0000}"/>
    <cellStyle name="Standaard 4 2 2 2 4 2 2 4 6" xfId="19888" xr:uid="{00000000-0005-0000-0000-0000290B0000}"/>
    <cellStyle name="Standaard 4 2 2 2 4 2 2 5" xfId="2670" xr:uid="{00000000-0005-0000-0000-00002A0B0000}"/>
    <cellStyle name="Standaard 4 2 2 2 4 2 2 5 2" xfId="7337" xr:uid="{00000000-0005-0000-0000-00002B0B0000}"/>
    <cellStyle name="Standaard 4 2 2 2 4 2 2 5 2 2" xfId="19895" xr:uid="{00000000-0005-0000-0000-00002C0B0000}"/>
    <cellStyle name="Standaard 4 2 2 2 4 2 2 5 3" xfId="9757" xr:uid="{00000000-0005-0000-0000-00002D0B0000}"/>
    <cellStyle name="Standaard 4 2 2 2 4 2 2 5 3 2" xfId="19896" xr:uid="{00000000-0005-0000-0000-00002E0B0000}"/>
    <cellStyle name="Standaard 4 2 2 2 4 2 2 5 4" xfId="14425" xr:uid="{00000000-0005-0000-0000-00002F0B0000}"/>
    <cellStyle name="Standaard 4 2 2 2 4 2 2 5 5" xfId="19894" xr:uid="{00000000-0005-0000-0000-0000300B0000}"/>
    <cellStyle name="Standaard 4 2 2 2 4 2 2 6" xfId="5006" xr:uid="{00000000-0005-0000-0000-0000310B0000}"/>
    <cellStyle name="Standaard 4 2 2 2 4 2 2 6 2" xfId="19897" xr:uid="{00000000-0005-0000-0000-0000320B0000}"/>
    <cellStyle name="Standaard 4 2 2 2 4 2 2 7" xfId="9746" xr:uid="{00000000-0005-0000-0000-0000330B0000}"/>
    <cellStyle name="Standaard 4 2 2 2 4 2 2 7 2" xfId="19898" xr:uid="{00000000-0005-0000-0000-0000340B0000}"/>
    <cellStyle name="Standaard 4 2 2 2 4 2 2 8" xfId="14414" xr:uid="{00000000-0005-0000-0000-0000350B0000}"/>
    <cellStyle name="Standaard 4 2 2 2 4 2 2 9" xfId="19863" xr:uid="{00000000-0005-0000-0000-0000360B0000}"/>
    <cellStyle name="Standaard 4 2 2 2 4 2 3" xfId="529" xr:uid="{00000000-0005-0000-0000-0000370B0000}"/>
    <cellStyle name="Standaard 4 2 2 2 4 2 3 2" xfId="2087" xr:uid="{00000000-0005-0000-0000-0000380B0000}"/>
    <cellStyle name="Standaard 4 2 2 2 4 2 3 2 2" xfId="4418" xr:uid="{00000000-0005-0000-0000-0000390B0000}"/>
    <cellStyle name="Standaard 4 2 2 2 4 2 3 2 2 2" xfId="9085" xr:uid="{00000000-0005-0000-0000-00003A0B0000}"/>
    <cellStyle name="Standaard 4 2 2 2 4 2 3 2 2 2 2" xfId="19902" xr:uid="{00000000-0005-0000-0000-00003B0B0000}"/>
    <cellStyle name="Standaard 4 2 2 2 4 2 3 2 2 3" xfId="9760" xr:uid="{00000000-0005-0000-0000-00003C0B0000}"/>
    <cellStyle name="Standaard 4 2 2 2 4 2 3 2 2 3 2" xfId="19903" xr:uid="{00000000-0005-0000-0000-00003D0B0000}"/>
    <cellStyle name="Standaard 4 2 2 2 4 2 3 2 2 4" xfId="14428" xr:uid="{00000000-0005-0000-0000-00003E0B0000}"/>
    <cellStyle name="Standaard 4 2 2 2 4 2 3 2 2 5" xfId="19901" xr:uid="{00000000-0005-0000-0000-00003F0B0000}"/>
    <cellStyle name="Standaard 4 2 2 2 4 2 3 2 3" xfId="6754" xr:uid="{00000000-0005-0000-0000-0000400B0000}"/>
    <cellStyle name="Standaard 4 2 2 2 4 2 3 2 3 2" xfId="19904" xr:uid="{00000000-0005-0000-0000-0000410B0000}"/>
    <cellStyle name="Standaard 4 2 2 2 4 2 3 2 4" xfId="9759" xr:uid="{00000000-0005-0000-0000-0000420B0000}"/>
    <cellStyle name="Standaard 4 2 2 2 4 2 3 2 4 2" xfId="19905" xr:uid="{00000000-0005-0000-0000-0000430B0000}"/>
    <cellStyle name="Standaard 4 2 2 2 4 2 3 2 5" xfId="14427" xr:uid="{00000000-0005-0000-0000-0000440B0000}"/>
    <cellStyle name="Standaard 4 2 2 2 4 2 3 2 6" xfId="19900" xr:uid="{00000000-0005-0000-0000-0000450B0000}"/>
    <cellStyle name="Standaard 4 2 2 2 4 2 3 3" xfId="1310" xr:uid="{00000000-0005-0000-0000-0000460B0000}"/>
    <cellStyle name="Standaard 4 2 2 2 4 2 3 3 2" xfId="3641" xr:uid="{00000000-0005-0000-0000-0000470B0000}"/>
    <cellStyle name="Standaard 4 2 2 2 4 2 3 3 2 2" xfId="8308" xr:uid="{00000000-0005-0000-0000-0000480B0000}"/>
    <cellStyle name="Standaard 4 2 2 2 4 2 3 3 2 2 2" xfId="19908" xr:uid="{00000000-0005-0000-0000-0000490B0000}"/>
    <cellStyle name="Standaard 4 2 2 2 4 2 3 3 2 3" xfId="9762" xr:uid="{00000000-0005-0000-0000-00004A0B0000}"/>
    <cellStyle name="Standaard 4 2 2 2 4 2 3 3 2 3 2" xfId="19909" xr:uid="{00000000-0005-0000-0000-00004B0B0000}"/>
    <cellStyle name="Standaard 4 2 2 2 4 2 3 3 2 4" xfId="14430" xr:uid="{00000000-0005-0000-0000-00004C0B0000}"/>
    <cellStyle name="Standaard 4 2 2 2 4 2 3 3 2 5" xfId="19907" xr:uid="{00000000-0005-0000-0000-00004D0B0000}"/>
    <cellStyle name="Standaard 4 2 2 2 4 2 3 3 3" xfId="5977" xr:uid="{00000000-0005-0000-0000-00004E0B0000}"/>
    <cellStyle name="Standaard 4 2 2 2 4 2 3 3 3 2" xfId="19910" xr:uid="{00000000-0005-0000-0000-00004F0B0000}"/>
    <cellStyle name="Standaard 4 2 2 2 4 2 3 3 4" xfId="9761" xr:uid="{00000000-0005-0000-0000-0000500B0000}"/>
    <cellStyle name="Standaard 4 2 2 2 4 2 3 3 4 2" xfId="19911" xr:uid="{00000000-0005-0000-0000-0000510B0000}"/>
    <cellStyle name="Standaard 4 2 2 2 4 2 3 3 5" xfId="14429" xr:uid="{00000000-0005-0000-0000-0000520B0000}"/>
    <cellStyle name="Standaard 4 2 2 2 4 2 3 3 6" xfId="19906" xr:uid="{00000000-0005-0000-0000-0000530B0000}"/>
    <cellStyle name="Standaard 4 2 2 2 4 2 3 4" xfId="2864" xr:uid="{00000000-0005-0000-0000-0000540B0000}"/>
    <cellStyle name="Standaard 4 2 2 2 4 2 3 4 2" xfId="7531" xr:uid="{00000000-0005-0000-0000-0000550B0000}"/>
    <cellStyle name="Standaard 4 2 2 2 4 2 3 4 2 2" xfId="19913" xr:uid="{00000000-0005-0000-0000-0000560B0000}"/>
    <cellStyle name="Standaard 4 2 2 2 4 2 3 4 3" xfId="9763" xr:uid="{00000000-0005-0000-0000-0000570B0000}"/>
    <cellStyle name="Standaard 4 2 2 2 4 2 3 4 3 2" xfId="19914" xr:uid="{00000000-0005-0000-0000-0000580B0000}"/>
    <cellStyle name="Standaard 4 2 2 2 4 2 3 4 4" xfId="14431" xr:uid="{00000000-0005-0000-0000-0000590B0000}"/>
    <cellStyle name="Standaard 4 2 2 2 4 2 3 4 5" xfId="19912" xr:uid="{00000000-0005-0000-0000-00005A0B0000}"/>
    <cellStyle name="Standaard 4 2 2 2 4 2 3 5" xfId="5200" xr:uid="{00000000-0005-0000-0000-00005B0B0000}"/>
    <cellStyle name="Standaard 4 2 2 2 4 2 3 5 2" xfId="19915" xr:uid="{00000000-0005-0000-0000-00005C0B0000}"/>
    <cellStyle name="Standaard 4 2 2 2 4 2 3 6" xfId="9758" xr:uid="{00000000-0005-0000-0000-00005D0B0000}"/>
    <cellStyle name="Standaard 4 2 2 2 4 2 3 6 2" xfId="19916" xr:uid="{00000000-0005-0000-0000-00005E0B0000}"/>
    <cellStyle name="Standaard 4 2 2 2 4 2 3 7" xfId="14426" xr:uid="{00000000-0005-0000-0000-00005F0B0000}"/>
    <cellStyle name="Standaard 4 2 2 2 4 2 3 8" xfId="19899" xr:uid="{00000000-0005-0000-0000-0000600B0000}"/>
    <cellStyle name="Standaard 4 2 2 2 4 2 4" xfId="1699" xr:uid="{00000000-0005-0000-0000-0000610B0000}"/>
    <cellStyle name="Standaard 4 2 2 2 4 2 4 2" xfId="4030" xr:uid="{00000000-0005-0000-0000-0000620B0000}"/>
    <cellStyle name="Standaard 4 2 2 2 4 2 4 2 2" xfId="8697" xr:uid="{00000000-0005-0000-0000-0000630B0000}"/>
    <cellStyle name="Standaard 4 2 2 2 4 2 4 2 2 2" xfId="19919" xr:uid="{00000000-0005-0000-0000-0000640B0000}"/>
    <cellStyle name="Standaard 4 2 2 2 4 2 4 2 3" xfId="9765" xr:uid="{00000000-0005-0000-0000-0000650B0000}"/>
    <cellStyle name="Standaard 4 2 2 2 4 2 4 2 3 2" xfId="19920" xr:uid="{00000000-0005-0000-0000-0000660B0000}"/>
    <cellStyle name="Standaard 4 2 2 2 4 2 4 2 4" xfId="14433" xr:uid="{00000000-0005-0000-0000-0000670B0000}"/>
    <cellStyle name="Standaard 4 2 2 2 4 2 4 2 5" xfId="19918" xr:uid="{00000000-0005-0000-0000-0000680B0000}"/>
    <cellStyle name="Standaard 4 2 2 2 4 2 4 3" xfId="6366" xr:uid="{00000000-0005-0000-0000-0000690B0000}"/>
    <cellStyle name="Standaard 4 2 2 2 4 2 4 3 2" xfId="19921" xr:uid="{00000000-0005-0000-0000-00006A0B0000}"/>
    <cellStyle name="Standaard 4 2 2 2 4 2 4 4" xfId="9764" xr:uid="{00000000-0005-0000-0000-00006B0B0000}"/>
    <cellStyle name="Standaard 4 2 2 2 4 2 4 4 2" xfId="19922" xr:uid="{00000000-0005-0000-0000-00006C0B0000}"/>
    <cellStyle name="Standaard 4 2 2 2 4 2 4 5" xfId="14432" xr:uid="{00000000-0005-0000-0000-00006D0B0000}"/>
    <cellStyle name="Standaard 4 2 2 2 4 2 4 6" xfId="19917" xr:uid="{00000000-0005-0000-0000-00006E0B0000}"/>
    <cellStyle name="Standaard 4 2 2 2 4 2 5" xfId="922" xr:uid="{00000000-0005-0000-0000-00006F0B0000}"/>
    <cellStyle name="Standaard 4 2 2 2 4 2 5 2" xfId="3253" xr:uid="{00000000-0005-0000-0000-0000700B0000}"/>
    <cellStyle name="Standaard 4 2 2 2 4 2 5 2 2" xfId="7920" xr:uid="{00000000-0005-0000-0000-0000710B0000}"/>
    <cellStyle name="Standaard 4 2 2 2 4 2 5 2 2 2" xfId="19925" xr:uid="{00000000-0005-0000-0000-0000720B0000}"/>
    <cellStyle name="Standaard 4 2 2 2 4 2 5 2 3" xfId="9767" xr:uid="{00000000-0005-0000-0000-0000730B0000}"/>
    <cellStyle name="Standaard 4 2 2 2 4 2 5 2 3 2" xfId="19926" xr:uid="{00000000-0005-0000-0000-0000740B0000}"/>
    <cellStyle name="Standaard 4 2 2 2 4 2 5 2 4" xfId="14435" xr:uid="{00000000-0005-0000-0000-0000750B0000}"/>
    <cellStyle name="Standaard 4 2 2 2 4 2 5 2 5" xfId="19924" xr:uid="{00000000-0005-0000-0000-0000760B0000}"/>
    <cellStyle name="Standaard 4 2 2 2 4 2 5 3" xfId="5589" xr:uid="{00000000-0005-0000-0000-0000770B0000}"/>
    <cellStyle name="Standaard 4 2 2 2 4 2 5 3 2" xfId="19927" xr:uid="{00000000-0005-0000-0000-0000780B0000}"/>
    <cellStyle name="Standaard 4 2 2 2 4 2 5 4" xfId="9766" xr:uid="{00000000-0005-0000-0000-0000790B0000}"/>
    <cellStyle name="Standaard 4 2 2 2 4 2 5 4 2" xfId="19928" xr:uid="{00000000-0005-0000-0000-00007A0B0000}"/>
    <cellStyle name="Standaard 4 2 2 2 4 2 5 5" xfId="14434" xr:uid="{00000000-0005-0000-0000-00007B0B0000}"/>
    <cellStyle name="Standaard 4 2 2 2 4 2 5 6" xfId="19923" xr:uid="{00000000-0005-0000-0000-00007C0B0000}"/>
    <cellStyle name="Standaard 4 2 2 2 4 2 6" xfId="2476" xr:uid="{00000000-0005-0000-0000-00007D0B0000}"/>
    <cellStyle name="Standaard 4 2 2 2 4 2 6 2" xfId="7143" xr:uid="{00000000-0005-0000-0000-00007E0B0000}"/>
    <cellStyle name="Standaard 4 2 2 2 4 2 6 2 2" xfId="19930" xr:uid="{00000000-0005-0000-0000-00007F0B0000}"/>
    <cellStyle name="Standaard 4 2 2 2 4 2 6 3" xfId="9768" xr:uid="{00000000-0005-0000-0000-0000800B0000}"/>
    <cellStyle name="Standaard 4 2 2 2 4 2 6 3 2" xfId="19931" xr:uid="{00000000-0005-0000-0000-0000810B0000}"/>
    <cellStyle name="Standaard 4 2 2 2 4 2 6 4" xfId="14436" xr:uid="{00000000-0005-0000-0000-0000820B0000}"/>
    <cellStyle name="Standaard 4 2 2 2 4 2 6 5" xfId="19929" xr:uid="{00000000-0005-0000-0000-0000830B0000}"/>
    <cellStyle name="Standaard 4 2 2 2 4 2 7" xfId="4812" xr:uid="{00000000-0005-0000-0000-0000840B0000}"/>
    <cellStyle name="Standaard 4 2 2 2 4 2 7 2" xfId="19932" xr:uid="{00000000-0005-0000-0000-0000850B0000}"/>
    <cellStyle name="Standaard 4 2 2 2 4 2 8" xfId="9745" xr:uid="{00000000-0005-0000-0000-0000860B0000}"/>
    <cellStyle name="Standaard 4 2 2 2 4 2 8 2" xfId="19933" xr:uid="{00000000-0005-0000-0000-0000870B0000}"/>
    <cellStyle name="Standaard 4 2 2 2 4 2 9" xfId="14413" xr:uid="{00000000-0005-0000-0000-0000880B0000}"/>
    <cellStyle name="Standaard 4 2 2 2 4 3" xfId="216" xr:uid="{00000000-0005-0000-0000-0000890B0000}"/>
    <cellStyle name="Standaard 4 2 2 2 4 3 2" xfId="607" xr:uid="{00000000-0005-0000-0000-00008A0B0000}"/>
    <cellStyle name="Standaard 4 2 2 2 4 3 2 2" xfId="2165" xr:uid="{00000000-0005-0000-0000-00008B0B0000}"/>
    <cellStyle name="Standaard 4 2 2 2 4 3 2 2 2" xfId="4496" xr:uid="{00000000-0005-0000-0000-00008C0B0000}"/>
    <cellStyle name="Standaard 4 2 2 2 4 3 2 2 2 2" xfId="9163" xr:uid="{00000000-0005-0000-0000-00008D0B0000}"/>
    <cellStyle name="Standaard 4 2 2 2 4 3 2 2 2 2 2" xfId="19938" xr:uid="{00000000-0005-0000-0000-00008E0B0000}"/>
    <cellStyle name="Standaard 4 2 2 2 4 3 2 2 2 3" xfId="9772" xr:uid="{00000000-0005-0000-0000-00008F0B0000}"/>
    <cellStyle name="Standaard 4 2 2 2 4 3 2 2 2 3 2" xfId="19939" xr:uid="{00000000-0005-0000-0000-0000900B0000}"/>
    <cellStyle name="Standaard 4 2 2 2 4 3 2 2 2 4" xfId="14440" xr:uid="{00000000-0005-0000-0000-0000910B0000}"/>
    <cellStyle name="Standaard 4 2 2 2 4 3 2 2 2 5" xfId="19937" xr:uid="{00000000-0005-0000-0000-0000920B0000}"/>
    <cellStyle name="Standaard 4 2 2 2 4 3 2 2 3" xfId="6832" xr:uid="{00000000-0005-0000-0000-0000930B0000}"/>
    <cellStyle name="Standaard 4 2 2 2 4 3 2 2 3 2" xfId="19940" xr:uid="{00000000-0005-0000-0000-0000940B0000}"/>
    <cellStyle name="Standaard 4 2 2 2 4 3 2 2 4" xfId="9771" xr:uid="{00000000-0005-0000-0000-0000950B0000}"/>
    <cellStyle name="Standaard 4 2 2 2 4 3 2 2 4 2" xfId="19941" xr:uid="{00000000-0005-0000-0000-0000960B0000}"/>
    <cellStyle name="Standaard 4 2 2 2 4 3 2 2 5" xfId="14439" xr:uid="{00000000-0005-0000-0000-0000970B0000}"/>
    <cellStyle name="Standaard 4 2 2 2 4 3 2 2 6" xfId="19936" xr:uid="{00000000-0005-0000-0000-0000980B0000}"/>
    <cellStyle name="Standaard 4 2 2 2 4 3 2 3" xfId="1388" xr:uid="{00000000-0005-0000-0000-0000990B0000}"/>
    <cellStyle name="Standaard 4 2 2 2 4 3 2 3 2" xfId="3719" xr:uid="{00000000-0005-0000-0000-00009A0B0000}"/>
    <cellStyle name="Standaard 4 2 2 2 4 3 2 3 2 2" xfId="8386" xr:uid="{00000000-0005-0000-0000-00009B0B0000}"/>
    <cellStyle name="Standaard 4 2 2 2 4 3 2 3 2 2 2" xfId="19944" xr:uid="{00000000-0005-0000-0000-00009C0B0000}"/>
    <cellStyle name="Standaard 4 2 2 2 4 3 2 3 2 3" xfId="9774" xr:uid="{00000000-0005-0000-0000-00009D0B0000}"/>
    <cellStyle name="Standaard 4 2 2 2 4 3 2 3 2 3 2" xfId="19945" xr:uid="{00000000-0005-0000-0000-00009E0B0000}"/>
    <cellStyle name="Standaard 4 2 2 2 4 3 2 3 2 4" xfId="14442" xr:uid="{00000000-0005-0000-0000-00009F0B0000}"/>
    <cellStyle name="Standaard 4 2 2 2 4 3 2 3 2 5" xfId="19943" xr:uid="{00000000-0005-0000-0000-0000A00B0000}"/>
    <cellStyle name="Standaard 4 2 2 2 4 3 2 3 3" xfId="6055" xr:uid="{00000000-0005-0000-0000-0000A10B0000}"/>
    <cellStyle name="Standaard 4 2 2 2 4 3 2 3 3 2" xfId="19946" xr:uid="{00000000-0005-0000-0000-0000A20B0000}"/>
    <cellStyle name="Standaard 4 2 2 2 4 3 2 3 4" xfId="9773" xr:uid="{00000000-0005-0000-0000-0000A30B0000}"/>
    <cellStyle name="Standaard 4 2 2 2 4 3 2 3 4 2" xfId="19947" xr:uid="{00000000-0005-0000-0000-0000A40B0000}"/>
    <cellStyle name="Standaard 4 2 2 2 4 3 2 3 5" xfId="14441" xr:uid="{00000000-0005-0000-0000-0000A50B0000}"/>
    <cellStyle name="Standaard 4 2 2 2 4 3 2 3 6" xfId="19942" xr:uid="{00000000-0005-0000-0000-0000A60B0000}"/>
    <cellStyle name="Standaard 4 2 2 2 4 3 2 4" xfId="2942" xr:uid="{00000000-0005-0000-0000-0000A70B0000}"/>
    <cellStyle name="Standaard 4 2 2 2 4 3 2 4 2" xfId="7609" xr:uid="{00000000-0005-0000-0000-0000A80B0000}"/>
    <cellStyle name="Standaard 4 2 2 2 4 3 2 4 2 2" xfId="19949" xr:uid="{00000000-0005-0000-0000-0000A90B0000}"/>
    <cellStyle name="Standaard 4 2 2 2 4 3 2 4 3" xfId="9775" xr:uid="{00000000-0005-0000-0000-0000AA0B0000}"/>
    <cellStyle name="Standaard 4 2 2 2 4 3 2 4 3 2" xfId="19950" xr:uid="{00000000-0005-0000-0000-0000AB0B0000}"/>
    <cellStyle name="Standaard 4 2 2 2 4 3 2 4 4" xfId="14443" xr:uid="{00000000-0005-0000-0000-0000AC0B0000}"/>
    <cellStyle name="Standaard 4 2 2 2 4 3 2 4 5" xfId="19948" xr:uid="{00000000-0005-0000-0000-0000AD0B0000}"/>
    <cellStyle name="Standaard 4 2 2 2 4 3 2 5" xfId="5278" xr:uid="{00000000-0005-0000-0000-0000AE0B0000}"/>
    <cellStyle name="Standaard 4 2 2 2 4 3 2 5 2" xfId="19951" xr:uid="{00000000-0005-0000-0000-0000AF0B0000}"/>
    <cellStyle name="Standaard 4 2 2 2 4 3 2 6" xfId="9770" xr:uid="{00000000-0005-0000-0000-0000B00B0000}"/>
    <cellStyle name="Standaard 4 2 2 2 4 3 2 6 2" xfId="19952" xr:uid="{00000000-0005-0000-0000-0000B10B0000}"/>
    <cellStyle name="Standaard 4 2 2 2 4 3 2 7" xfId="14438" xr:uid="{00000000-0005-0000-0000-0000B20B0000}"/>
    <cellStyle name="Standaard 4 2 2 2 4 3 2 8" xfId="19935" xr:uid="{00000000-0005-0000-0000-0000B30B0000}"/>
    <cellStyle name="Standaard 4 2 2 2 4 3 3" xfId="1777" xr:uid="{00000000-0005-0000-0000-0000B40B0000}"/>
    <cellStyle name="Standaard 4 2 2 2 4 3 3 2" xfId="4108" xr:uid="{00000000-0005-0000-0000-0000B50B0000}"/>
    <cellStyle name="Standaard 4 2 2 2 4 3 3 2 2" xfId="8775" xr:uid="{00000000-0005-0000-0000-0000B60B0000}"/>
    <cellStyle name="Standaard 4 2 2 2 4 3 3 2 2 2" xfId="19955" xr:uid="{00000000-0005-0000-0000-0000B70B0000}"/>
    <cellStyle name="Standaard 4 2 2 2 4 3 3 2 3" xfId="9777" xr:uid="{00000000-0005-0000-0000-0000B80B0000}"/>
    <cellStyle name="Standaard 4 2 2 2 4 3 3 2 3 2" xfId="19956" xr:uid="{00000000-0005-0000-0000-0000B90B0000}"/>
    <cellStyle name="Standaard 4 2 2 2 4 3 3 2 4" xfId="14445" xr:uid="{00000000-0005-0000-0000-0000BA0B0000}"/>
    <cellStyle name="Standaard 4 2 2 2 4 3 3 2 5" xfId="19954" xr:uid="{00000000-0005-0000-0000-0000BB0B0000}"/>
    <cellStyle name="Standaard 4 2 2 2 4 3 3 3" xfId="6444" xr:uid="{00000000-0005-0000-0000-0000BC0B0000}"/>
    <cellStyle name="Standaard 4 2 2 2 4 3 3 3 2" xfId="19957" xr:uid="{00000000-0005-0000-0000-0000BD0B0000}"/>
    <cellStyle name="Standaard 4 2 2 2 4 3 3 4" xfId="9776" xr:uid="{00000000-0005-0000-0000-0000BE0B0000}"/>
    <cellStyle name="Standaard 4 2 2 2 4 3 3 4 2" xfId="19958" xr:uid="{00000000-0005-0000-0000-0000BF0B0000}"/>
    <cellStyle name="Standaard 4 2 2 2 4 3 3 5" xfId="14444" xr:uid="{00000000-0005-0000-0000-0000C00B0000}"/>
    <cellStyle name="Standaard 4 2 2 2 4 3 3 6" xfId="19953" xr:uid="{00000000-0005-0000-0000-0000C10B0000}"/>
    <cellStyle name="Standaard 4 2 2 2 4 3 4" xfId="1000" xr:uid="{00000000-0005-0000-0000-0000C20B0000}"/>
    <cellStyle name="Standaard 4 2 2 2 4 3 4 2" xfId="3331" xr:uid="{00000000-0005-0000-0000-0000C30B0000}"/>
    <cellStyle name="Standaard 4 2 2 2 4 3 4 2 2" xfId="7998" xr:uid="{00000000-0005-0000-0000-0000C40B0000}"/>
    <cellStyle name="Standaard 4 2 2 2 4 3 4 2 2 2" xfId="19961" xr:uid="{00000000-0005-0000-0000-0000C50B0000}"/>
    <cellStyle name="Standaard 4 2 2 2 4 3 4 2 3" xfId="9779" xr:uid="{00000000-0005-0000-0000-0000C60B0000}"/>
    <cellStyle name="Standaard 4 2 2 2 4 3 4 2 3 2" xfId="19962" xr:uid="{00000000-0005-0000-0000-0000C70B0000}"/>
    <cellStyle name="Standaard 4 2 2 2 4 3 4 2 4" xfId="14447" xr:uid="{00000000-0005-0000-0000-0000C80B0000}"/>
    <cellStyle name="Standaard 4 2 2 2 4 3 4 2 5" xfId="19960" xr:uid="{00000000-0005-0000-0000-0000C90B0000}"/>
    <cellStyle name="Standaard 4 2 2 2 4 3 4 3" xfId="5667" xr:uid="{00000000-0005-0000-0000-0000CA0B0000}"/>
    <cellStyle name="Standaard 4 2 2 2 4 3 4 3 2" xfId="19963" xr:uid="{00000000-0005-0000-0000-0000CB0B0000}"/>
    <cellStyle name="Standaard 4 2 2 2 4 3 4 4" xfId="9778" xr:uid="{00000000-0005-0000-0000-0000CC0B0000}"/>
    <cellStyle name="Standaard 4 2 2 2 4 3 4 4 2" xfId="19964" xr:uid="{00000000-0005-0000-0000-0000CD0B0000}"/>
    <cellStyle name="Standaard 4 2 2 2 4 3 4 5" xfId="14446" xr:uid="{00000000-0005-0000-0000-0000CE0B0000}"/>
    <cellStyle name="Standaard 4 2 2 2 4 3 4 6" xfId="19959" xr:uid="{00000000-0005-0000-0000-0000CF0B0000}"/>
    <cellStyle name="Standaard 4 2 2 2 4 3 5" xfId="2554" xr:uid="{00000000-0005-0000-0000-0000D00B0000}"/>
    <cellStyle name="Standaard 4 2 2 2 4 3 5 2" xfId="7221" xr:uid="{00000000-0005-0000-0000-0000D10B0000}"/>
    <cellStyle name="Standaard 4 2 2 2 4 3 5 2 2" xfId="19966" xr:uid="{00000000-0005-0000-0000-0000D20B0000}"/>
    <cellStyle name="Standaard 4 2 2 2 4 3 5 3" xfId="9780" xr:uid="{00000000-0005-0000-0000-0000D30B0000}"/>
    <cellStyle name="Standaard 4 2 2 2 4 3 5 3 2" xfId="19967" xr:uid="{00000000-0005-0000-0000-0000D40B0000}"/>
    <cellStyle name="Standaard 4 2 2 2 4 3 5 4" xfId="14448" xr:uid="{00000000-0005-0000-0000-0000D50B0000}"/>
    <cellStyle name="Standaard 4 2 2 2 4 3 5 5" xfId="19965" xr:uid="{00000000-0005-0000-0000-0000D60B0000}"/>
    <cellStyle name="Standaard 4 2 2 2 4 3 6" xfId="4890" xr:uid="{00000000-0005-0000-0000-0000D70B0000}"/>
    <cellStyle name="Standaard 4 2 2 2 4 3 6 2" xfId="19968" xr:uid="{00000000-0005-0000-0000-0000D80B0000}"/>
    <cellStyle name="Standaard 4 2 2 2 4 3 7" xfId="9769" xr:uid="{00000000-0005-0000-0000-0000D90B0000}"/>
    <cellStyle name="Standaard 4 2 2 2 4 3 7 2" xfId="19969" xr:uid="{00000000-0005-0000-0000-0000DA0B0000}"/>
    <cellStyle name="Standaard 4 2 2 2 4 3 8" xfId="14437" xr:uid="{00000000-0005-0000-0000-0000DB0B0000}"/>
    <cellStyle name="Standaard 4 2 2 2 4 3 9" xfId="19934" xr:uid="{00000000-0005-0000-0000-0000DC0B0000}"/>
    <cellStyle name="Standaard 4 2 2 2 4 4" xfId="413" xr:uid="{00000000-0005-0000-0000-0000DD0B0000}"/>
    <cellStyle name="Standaard 4 2 2 2 4 4 2" xfId="1971" xr:uid="{00000000-0005-0000-0000-0000DE0B0000}"/>
    <cellStyle name="Standaard 4 2 2 2 4 4 2 2" xfId="4302" xr:uid="{00000000-0005-0000-0000-0000DF0B0000}"/>
    <cellStyle name="Standaard 4 2 2 2 4 4 2 2 2" xfId="8969" xr:uid="{00000000-0005-0000-0000-0000E00B0000}"/>
    <cellStyle name="Standaard 4 2 2 2 4 4 2 2 2 2" xfId="19973" xr:uid="{00000000-0005-0000-0000-0000E10B0000}"/>
    <cellStyle name="Standaard 4 2 2 2 4 4 2 2 3" xfId="9783" xr:uid="{00000000-0005-0000-0000-0000E20B0000}"/>
    <cellStyle name="Standaard 4 2 2 2 4 4 2 2 3 2" xfId="19974" xr:uid="{00000000-0005-0000-0000-0000E30B0000}"/>
    <cellStyle name="Standaard 4 2 2 2 4 4 2 2 4" xfId="14451" xr:uid="{00000000-0005-0000-0000-0000E40B0000}"/>
    <cellStyle name="Standaard 4 2 2 2 4 4 2 2 5" xfId="19972" xr:uid="{00000000-0005-0000-0000-0000E50B0000}"/>
    <cellStyle name="Standaard 4 2 2 2 4 4 2 3" xfId="6638" xr:uid="{00000000-0005-0000-0000-0000E60B0000}"/>
    <cellStyle name="Standaard 4 2 2 2 4 4 2 3 2" xfId="19975" xr:uid="{00000000-0005-0000-0000-0000E70B0000}"/>
    <cellStyle name="Standaard 4 2 2 2 4 4 2 4" xfId="9782" xr:uid="{00000000-0005-0000-0000-0000E80B0000}"/>
    <cellStyle name="Standaard 4 2 2 2 4 4 2 4 2" xfId="19976" xr:uid="{00000000-0005-0000-0000-0000E90B0000}"/>
    <cellStyle name="Standaard 4 2 2 2 4 4 2 5" xfId="14450" xr:uid="{00000000-0005-0000-0000-0000EA0B0000}"/>
    <cellStyle name="Standaard 4 2 2 2 4 4 2 6" xfId="19971" xr:uid="{00000000-0005-0000-0000-0000EB0B0000}"/>
    <cellStyle name="Standaard 4 2 2 2 4 4 3" xfId="1194" xr:uid="{00000000-0005-0000-0000-0000EC0B0000}"/>
    <cellStyle name="Standaard 4 2 2 2 4 4 3 2" xfId="3525" xr:uid="{00000000-0005-0000-0000-0000ED0B0000}"/>
    <cellStyle name="Standaard 4 2 2 2 4 4 3 2 2" xfId="8192" xr:uid="{00000000-0005-0000-0000-0000EE0B0000}"/>
    <cellStyle name="Standaard 4 2 2 2 4 4 3 2 2 2" xfId="19979" xr:uid="{00000000-0005-0000-0000-0000EF0B0000}"/>
    <cellStyle name="Standaard 4 2 2 2 4 4 3 2 3" xfId="9785" xr:uid="{00000000-0005-0000-0000-0000F00B0000}"/>
    <cellStyle name="Standaard 4 2 2 2 4 4 3 2 3 2" xfId="19980" xr:uid="{00000000-0005-0000-0000-0000F10B0000}"/>
    <cellStyle name="Standaard 4 2 2 2 4 4 3 2 4" xfId="14453" xr:uid="{00000000-0005-0000-0000-0000F20B0000}"/>
    <cellStyle name="Standaard 4 2 2 2 4 4 3 2 5" xfId="19978" xr:uid="{00000000-0005-0000-0000-0000F30B0000}"/>
    <cellStyle name="Standaard 4 2 2 2 4 4 3 3" xfId="5861" xr:uid="{00000000-0005-0000-0000-0000F40B0000}"/>
    <cellStyle name="Standaard 4 2 2 2 4 4 3 3 2" xfId="19981" xr:uid="{00000000-0005-0000-0000-0000F50B0000}"/>
    <cellStyle name="Standaard 4 2 2 2 4 4 3 4" xfId="9784" xr:uid="{00000000-0005-0000-0000-0000F60B0000}"/>
    <cellStyle name="Standaard 4 2 2 2 4 4 3 4 2" xfId="19982" xr:uid="{00000000-0005-0000-0000-0000F70B0000}"/>
    <cellStyle name="Standaard 4 2 2 2 4 4 3 5" xfId="14452" xr:uid="{00000000-0005-0000-0000-0000F80B0000}"/>
    <cellStyle name="Standaard 4 2 2 2 4 4 3 6" xfId="19977" xr:uid="{00000000-0005-0000-0000-0000F90B0000}"/>
    <cellStyle name="Standaard 4 2 2 2 4 4 4" xfId="2748" xr:uid="{00000000-0005-0000-0000-0000FA0B0000}"/>
    <cellStyle name="Standaard 4 2 2 2 4 4 4 2" xfId="7415" xr:uid="{00000000-0005-0000-0000-0000FB0B0000}"/>
    <cellStyle name="Standaard 4 2 2 2 4 4 4 2 2" xfId="19984" xr:uid="{00000000-0005-0000-0000-0000FC0B0000}"/>
    <cellStyle name="Standaard 4 2 2 2 4 4 4 3" xfId="9786" xr:uid="{00000000-0005-0000-0000-0000FD0B0000}"/>
    <cellStyle name="Standaard 4 2 2 2 4 4 4 3 2" xfId="19985" xr:uid="{00000000-0005-0000-0000-0000FE0B0000}"/>
    <cellStyle name="Standaard 4 2 2 2 4 4 4 4" xfId="14454" xr:uid="{00000000-0005-0000-0000-0000FF0B0000}"/>
    <cellStyle name="Standaard 4 2 2 2 4 4 4 5" xfId="19983" xr:uid="{00000000-0005-0000-0000-0000000C0000}"/>
    <cellStyle name="Standaard 4 2 2 2 4 4 5" xfId="5084" xr:uid="{00000000-0005-0000-0000-0000010C0000}"/>
    <cellStyle name="Standaard 4 2 2 2 4 4 5 2" xfId="19986" xr:uid="{00000000-0005-0000-0000-0000020C0000}"/>
    <cellStyle name="Standaard 4 2 2 2 4 4 6" xfId="9781" xr:uid="{00000000-0005-0000-0000-0000030C0000}"/>
    <cellStyle name="Standaard 4 2 2 2 4 4 6 2" xfId="19987" xr:uid="{00000000-0005-0000-0000-0000040C0000}"/>
    <cellStyle name="Standaard 4 2 2 2 4 4 7" xfId="14449" xr:uid="{00000000-0005-0000-0000-0000050C0000}"/>
    <cellStyle name="Standaard 4 2 2 2 4 4 8" xfId="19970" xr:uid="{00000000-0005-0000-0000-0000060C0000}"/>
    <cellStyle name="Standaard 4 2 2 2 4 5" xfId="1583" xr:uid="{00000000-0005-0000-0000-0000070C0000}"/>
    <cellStyle name="Standaard 4 2 2 2 4 5 2" xfId="3914" xr:uid="{00000000-0005-0000-0000-0000080C0000}"/>
    <cellStyle name="Standaard 4 2 2 2 4 5 2 2" xfId="8581" xr:uid="{00000000-0005-0000-0000-0000090C0000}"/>
    <cellStyle name="Standaard 4 2 2 2 4 5 2 2 2" xfId="19990" xr:uid="{00000000-0005-0000-0000-00000A0C0000}"/>
    <cellStyle name="Standaard 4 2 2 2 4 5 2 3" xfId="9788" xr:uid="{00000000-0005-0000-0000-00000B0C0000}"/>
    <cellStyle name="Standaard 4 2 2 2 4 5 2 3 2" xfId="19991" xr:uid="{00000000-0005-0000-0000-00000C0C0000}"/>
    <cellStyle name="Standaard 4 2 2 2 4 5 2 4" xfId="14456" xr:uid="{00000000-0005-0000-0000-00000D0C0000}"/>
    <cellStyle name="Standaard 4 2 2 2 4 5 2 5" xfId="19989" xr:uid="{00000000-0005-0000-0000-00000E0C0000}"/>
    <cellStyle name="Standaard 4 2 2 2 4 5 3" xfId="6250" xr:uid="{00000000-0005-0000-0000-00000F0C0000}"/>
    <cellStyle name="Standaard 4 2 2 2 4 5 3 2" xfId="19992" xr:uid="{00000000-0005-0000-0000-0000100C0000}"/>
    <cellStyle name="Standaard 4 2 2 2 4 5 4" xfId="9787" xr:uid="{00000000-0005-0000-0000-0000110C0000}"/>
    <cellStyle name="Standaard 4 2 2 2 4 5 4 2" xfId="19993" xr:uid="{00000000-0005-0000-0000-0000120C0000}"/>
    <cellStyle name="Standaard 4 2 2 2 4 5 5" xfId="14455" xr:uid="{00000000-0005-0000-0000-0000130C0000}"/>
    <cellStyle name="Standaard 4 2 2 2 4 5 6" xfId="19988" xr:uid="{00000000-0005-0000-0000-0000140C0000}"/>
    <cellStyle name="Standaard 4 2 2 2 4 6" xfId="806" xr:uid="{00000000-0005-0000-0000-0000150C0000}"/>
    <cellStyle name="Standaard 4 2 2 2 4 6 2" xfId="3137" xr:uid="{00000000-0005-0000-0000-0000160C0000}"/>
    <cellStyle name="Standaard 4 2 2 2 4 6 2 2" xfId="7804" xr:uid="{00000000-0005-0000-0000-0000170C0000}"/>
    <cellStyle name="Standaard 4 2 2 2 4 6 2 2 2" xfId="19996" xr:uid="{00000000-0005-0000-0000-0000180C0000}"/>
    <cellStyle name="Standaard 4 2 2 2 4 6 2 3" xfId="9790" xr:uid="{00000000-0005-0000-0000-0000190C0000}"/>
    <cellStyle name="Standaard 4 2 2 2 4 6 2 3 2" xfId="19997" xr:uid="{00000000-0005-0000-0000-00001A0C0000}"/>
    <cellStyle name="Standaard 4 2 2 2 4 6 2 4" xfId="14458" xr:uid="{00000000-0005-0000-0000-00001B0C0000}"/>
    <cellStyle name="Standaard 4 2 2 2 4 6 2 5" xfId="19995" xr:uid="{00000000-0005-0000-0000-00001C0C0000}"/>
    <cellStyle name="Standaard 4 2 2 2 4 6 3" xfId="5473" xr:uid="{00000000-0005-0000-0000-00001D0C0000}"/>
    <cellStyle name="Standaard 4 2 2 2 4 6 3 2" xfId="19998" xr:uid="{00000000-0005-0000-0000-00001E0C0000}"/>
    <cellStyle name="Standaard 4 2 2 2 4 6 4" xfId="9789" xr:uid="{00000000-0005-0000-0000-00001F0C0000}"/>
    <cellStyle name="Standaard 4 2 2 2 4 6 4 2" xfId="19999" xr:uid="{00000000-0005-0000-0000-0000200C0000}"/>
    <cellStyle name="Standaard 4 2 2 2 4 6 5" xfId="14457" xr:uid="{00000000-0005-0000-0000-0000210C0000}"/>
    <cellStyle name="Standaard 4 2 2 2 4 6 6" xfId="19994" xr:uid="{00000000-0005-0000-0000-0000220C0000}"/>
    <cellStyle name="Standaard 4 2 2 2 4 7" xfId="2360" xr:uid="{00000000-0005-0000-0000-0000230C0000}"/>
    <cellStyle name="Standaard 4 2 2 2 4 7 2" xfId="7027" xr:uid="{00000000-0005-0000-0000-0000240C0000}"/>
    <cellStyle name="Standaard 4 2 2 2 4 7 2 2" xfId="20001" xr:uid="{00000000-0005-0000-0000-0000250C0000}"/>
    <cellStyle name="Standaard 4 2 2 2 4 7 3" xfId="9791" xr:uid="{00000000-0005-0000-0000-0000260C0000}"/>
    <cellStyle name="Standaard 4 2 2 2 4 7 3 2" xfId="20002" xr:uid="{00000000-0005-0000-0000-0000270C0000}"/>
    <cellStyle name="Standaard 4 2 2 2 4 7 4" xfId="14459" xr:uid="{00000000-0005-0000-0000-0000280C0000}"/>
    <cellStyle name="Standaard 4 2 2 2 4 7 5" xfId="20000" xr:uid="{00000000-0005-0000-0000-0000290C0000}"/>
    <cellStyle name="Standaard 4 2 2 2 4 8" xfId="4713" xr:uid="{00000000-0005-0000-0000-00002A0C0000}"/>
    <cellStyle name="Standaard 4 2 2 2 4 8 2" xfId="20003" xr:uid="{00000000-0005-0000-0000-00002B0C0000}"/>
    <cellStyle name="Standaard 4 2 2 2 4 9" xfId="9744" xr:uid="{00000000-0005-0000-0000-00002C0C0000}"/>
    <cellStyle name="Standaard 4 2 2 2 4 9 2" xfId="20004" xr:uid="{00000000-0005-0000-0000-00002D0C0000}"/>
    <cellStyle name="Standaard 4 2 2 2 5" xfId="120" xr:uid="{00000000-0005-0000-0000-00002E0C0000}"/>
    <cellStyle name="Standaard 4 2 2 2 5 10" xfId="20005" xr:uid="{00000000-0005-0000-0000-00002F0C0000}"/>
    <cellStyle name="Standaard 4 2 2 2 5 2" xfId="314" xr:uid="{00000000-0005-0000-0000-0000300C0000}"/>
    <cellStyle name="Standaard 4 2 2 2 5 2 2" xfId="705" xr:uid="{00000000-0005-0000-0000-0000310C0000}"/>
    <cellStyle name="Standaard 4 2 2 2 5 2 2 2" xfId="2263" xr:uid="{00000000-0005-0000-0000-0000320C0000}"/>
    <cellStyle name="Standaard 4 2 2 2 5 2 2 2 2" xfId="4594" xr:uid="{00000000-0005-0000-0000-0000330C0000}"/>
    <cellStyle name="Standaard 4 2 2 2 5 2 2 2 2 2" xfId="9261" xr:uid="{00000000-0005-0000-0000-0000340C0000}"/>
    <cellStyle name="Standaard 4 2 2 2 5 2 2 2 2 2 2" xfId="20010" xr:uid="{00000000-0005-0000-0000-0000350C0000}"/>
    <cellStyle name="Standaard 4 2 2 2 5 2 2 2 2 3" xfId="9796" xr:uid="{00000000-0005-0000-0000-0000360C0000}"/>
    <cellStyle name="Standaard 4 2 2 2 5 2 2 2 2 3 2" xfId="20011" xr:uid="{00000000-0005-0000-0000-0000370C0000}"/>
    <cellStyle name="Standaard 4 2 2 2 5 2 2 2 2 4" xfId="14464" xr:uid="{00000000-0005-0000-0000-0000380C0000}"/>
    <cellStyle name="Standaard 4 2 2 2 5 2 2 2 2 5" xfId="20009" xr:uid="{00000000-0005-0000-0000-0000390C0000}"/>
    <cellStyle name="Standaard 4 2 2 2 5 2 2 2 3" xfId="6930" xr:uid="{00000000-0005-0000-0000-00003A0C0000}"/>
    <cellStyle name="Standaard 4 2 2 2 5 2 2 2 3 2" xfId="20012" xr:uid="{00000000-0005-0000-0000-00003B0C0000}"/>
    <cellStyle name="Standaard 4 2 2 2 5 2 2 2 4" xfId="9795" xr:uid="{00000000-0005-0000-0000-00003C0C0000}"/>
    <cellStyle name="Standaard 4 2 2 2 5 2 2 2 4 2" xfId="20013" xr:uid="{00000000-0005-0000-0000-00003D0C0000}"/>
    <cellStyle name="Standaard 4 2 2 2 5 2 2 2 5" xfId="14463" xr:uid="{00000000-0005-0000-0000-00003E0C0000}"/>
    <cellStyle name="Standaard 4 2 2 2 5 2 2 2 6" xfId="20008" xr:uid="{00000000-0005-0000-0000-00003F0C0000}"/>
    <cellStyle name="Standaard 4 2 2 2 5 2 2 3" xfId="1486" xr:uid="{00000000-0005-0000-0000-0000400C0000}"/>
    <cellStyle name="Standaard 4 2 2 2 5 2 2 3 2" xfId="3817" xr:uid="{00000000-0005-0000-0000-0000410C0000}"/>
    <cellStyle name="Standaard 4 2 2 2 5 2 2 3 2 2" xfId="8484" xr:uid="{00000000-0005-0000-0000-0000420C0000}"/>
    <cellStyle name="Standaard 4 2 2 2 5 2 2 3 2 2 2" xfId="20016" xr:uid="{00000000-0005-0000-0000-0000430C0000}"/>
    <cellStyle name="Standaard 4 2 2 2 5 2 2 3 2 3" xfId="9798" xr:uid="{00000000-0005-0000-0000-0000440C0000}"/>
    <cellStyle name="Standaard 4 2 2 2 5 2 2 3 2 3 2" xfId="20017" xr:uid="{00000000-0005-0000-0000-0000450C0000}"/>
    <cellStyle name="Standaard 4 2 2 2 5 2 2 3 2 4" xfId="14466" xr:uid="{00000000-0005-0000-0000-0000460C0000}"/>
    <cellStyle name="Standaard 4 2 2 2 5 2 2 3 2 5" xfId="20015" xr:uid="{00000000-0005-0000-0000-0000470C0000}"/>
    <cellStyle name="Standaard 4 2 2 2 5 2 2 3 3" xfId="6153" xr:uid="{00000000-0005-0000-0000-0000480C0000}"/>
    <cellStyle name="Standaard 4 2 2 2 5 2 2 3 3 2" xfId="20018" xr:uid="{00000000-0005-0000-0000-0000490C0000}"/>
    <cellStyle name="Standaard 4 2 2 2 5 2 2 3 4" xfId="9797" xr:uid="{00000000-0005-0000-0000-00004A0C0000}"/>
    <cellStyle name="Standaard 4 2 2 2 5 2 2 3 4 2" xfId="20019" xr:uid="{00000000-0005-0000-0000-00004B0C0000}"/>
    <cellStyle name="Standaard 4 2 2 2 5 2 2 3 5" xfId="14465" xr:uid="{00000000-0005-0000-0000-00004C0C0000}"/>
    <cellStyle name="Standaard 4 2 2 2 5 2 2 3 6" xfId="20014" xr:uid="{00000000-0005-0000-0000-00004D0C0000}"/>
    <cellStyle name="Standaard 4 2 2 2 5 2 2 4" xfId="3040" xr:uid="{00000000-0005-0000-0000-00004E0C0000}"/>
    <cellStyle name="Standaard 4 2 2 2 5 2 2 4 2" xfId="7707" xr:uid="{00000000-0005-0000-0000-00004F0C0000}"/>
    <cellStyle name="Standaard 4 2 2 2 5 2 2 4 2 2" xfId="20021" xr:uid="{00000000-0005-0000-0000-0000500C0000}"/>
    <cellStyle name="Standaard 4 2 2 2 5 2 2 4 3" xfId="9799" xr:uid="{00000000-0005-0000-0000-0000510C0000}"/>
    <cellStyle name="Standaard 4 2 2 2 5 2 2 4 3 2" xfId="20022" xr:uid="{00000000-0005-0000-0000-0000520C0000}"/>
    <cellStyle name="Standaard 4 2 2 2 5 2 2 4 4" xfId="14467" xr:uid="{00000000-0005-0000-0000-0000530C0000}"/>
    <cellStyle name="Standaard 4 2 2 2 5 2 2 4 5" xfId="20020" xr:uid="{00000000-0005-0000-0000-0000540C0000}"/>
    <cellStyle name="Standaard 4 2 2 2 5 2 2 5" xfId="5376" xr:uid="{00000000-0005-0000-0000-0000550C0000}"/>
    <cellStyle name="Standaard 4 2 2 2 5 2 2 5 2" xfId="20023" xr:uid="{00000000-0005-0000-0000-0000560C0000}"/>
    <cellStyle name="Standaard 4 2 2 2 5 2 2 6" xfId="9794" xr:uid="{00000000-0005-0000-0000-0000570C0000}"/>
    <cellStyle name="Standaard 4 2 2 2 5 2 2 6 2" xfId="20024" xr:uid="{00000000-0005-0000-0000-0000580C0000}"/>
    <cellStyle name="Standaard 4 2 2 2 5 2 2 7" xfId="14462" xr:uid="{00000000-0005-0000-0000-0000590C0000}"/>
    <cellStyle name="Standaard 4 2 2 2 5 2 2 8" xfId="20007" xr:uid="{00000000-0005-0000-0000-00005A0C0000}"/>
    <cellStyle name="Standaard 4 2 2 2 5 2 3" xfId="1875" xr:uid="{00000000-0005-0000-0000-00005B0C0000}"/>
    <cellStyle name="Standaard 4 2 2 2 5 2 3 2" xfId="4206" xr:uid="{00000000-0005-0000-0000-00005C0C0000}"/>
    <cellStyle name="Standaard 4 2 2 2 5 2 3 2 2" xfId="8873" xr:uid="{00000000-0005-0000-0000-00005D0C0000}"/>
    <cellStyle name="Standaard 4 2 2 2 5 2 3 2 2 2" xfId="20027" xr:uid="{00000000-0005-0000-0000-00005E0C0000}"/>
    <cellStyle name="Standaard 4 2 2 2 5 2 3 2 3" xfId="9801" xr:uid="{00000000-0005-0000-0000-00005F0C0000}"/>
    <cellStyle name="Standaard 4 2 2 2 5 2 3 2 3 2" xfId="20028" xr:uid="{00000000-0005-0000-0000-0000600C0000}"/>
    <cellStyle name="Standaard 4 2 2 2 5 2 3 2 4" xfId="14469" xr:uid="{00000000-0005-0000-0000-0000610C0000}"/>
    <cellStyle name="Standaard 4 2 2 2 5 2 3 2 5" xfId="20026" xr:uid="{00000000-0005-0000-0000-0000620C0000}"/>
    <cellStyle name="Standaard 4 2 2 2 5 2 3 3" xfId="6542" xr:uid="{00000000-0005-0000-0000-0000630C0000}"/>
    <cellStyle name="Standaard 4 2 2 2 5 2 3 3 2" xfId="20029" xr:uid="{00000000-0005-0000-0000-0000640C0000}"/>
    <cellStyle name="Standaard 4 2 2 2 5 2 3 4" xfId="9800" xr:uid="{00000000-0005-0000-0000-0000650C0000}"/>
    <cellStyle name="Standaard 4 2 2 2 5 2 3 4 2" xfId="20030" xr:uid="{00000000-0005-0000-0000-0000660C0000}"/>
    <cellStyle name="Standaard 4 2 2 2 5 2 3 5" xfId="14468" xr:uid="{00000000-0005-0000-0000-0000670C0000}"/>
    <cellStyle name="Standaard 4 2 2 2 5 2 3 6" xfId="20025" xr:uid="{00000000-0005-0000-0000-0000680C0000}"/>
    <cellStyle name="Standaard 4 2 2 2 5 2 4" xfId="1098" xr:uid="{00000000-0005-0000-0000-0000690C0000}"/>
    <cellStyle name="Standaard 4 2 2 2 5 2 4 2" xfId="3429" xr:uid="{00000000-0005-0000-0000-00006A0C0000}"/>
    <cellStyle name="Standaard 4 2 2 2 5 2 4 2 2" xfId="8096" xr:uid="{00000000-0005-0000-0000-00006B0C0000}"/>
    <cellStyle name="Standaard 4 2 2 2 5 2 4 2 2 2" xfId="20033" xr:uid="{00000000-0005-0000-0000-00006C0C0000}"/>
    <cellStyle name="Standaard 4 2 2 2 5 2 4 2 3" xfId="9803" xr:uid="{00000000-0005-0000-0000-00006D0C0000}"/>
    <cellStyle name="Standaard 4 2 2 2 5 2 4 2 3 2" xfId="20034" xr:uid="{00000000-0005-0000-0000-00006E0C0000}"/>
    <cellStyle name="Standaard 4 2 2 2 5 2 4 2 4" xfId="14471" xr:uid="{00000000-0005-0000-0000-00006F0C0000}"/>
    <cellStyle name="Standaard 4 2 2 2 5 2 4 2 5" xfId="20032" xr:uid="{00000000-0005-0000-0000-0000700C0000}"/>
    <cellStyle name="Standaard 4 2 2 2 5 2 4 3" xfId="5765" xr:uid="{00000000-0005-0000-0000-0000710C0000}"/>
    <cellStyle name="Standaard 4 2 2 2 5 2 4 3 2" xfId="20035" xr:uid="{00000000-0005-0000-0000-0000720C0000}"/>
    <cellStyle name="Standaard 4 2 2 2 5 2 4 4" xfId="9802" xr:uid="{00000000-0005-0000-0000-0000730C0000}"/>
    <cellStyle name="Standaard 4 2 2 2 5 2 4 4 2" xfId="20036" xr:uid="{00000000-0005-0000-0000-0000740C0000}"/>
    <cellStyle name="Standaard 4 2 2 2 5 2 4 5" xfId="14470" xr:uid="{00000000-0005-0000-0000-0000750C0000}"/>
    <cellStyle name="Standaard 4 2 2 2 5 2 4 6" xfId="20031" xr:uid="{00000000-0005-0000-0000-0000760C0000}"/>
    <cellStyle name="Standaard 4 2 2 2 5 2 5" xfId="2652" xr:uid="{00000000-0005-0000-0000-0000770C0000}"/>
    <cellStyle name="Standaard 4 2 2 2 5 2 5 2" xfId="7319" xr:uid="{00000000-0005-0000-0000-0000780C0000}"/>
    <cellStyle name="Standaard 4 2 2 2 5 2 5 2 2" xfId="20038" xr:uid="{00000000-0005-0000-0000-0000790C0000}"/>
    <cellStyle name="Standaard 4 2 2 2 5 2 5 3" xfId="9804" xr:uid="{00000000-0005-0000-0000-00007A0C0000}"/>
    <cellStyle name="Standaard 4 2 2 2 5 2 5 3 2" xfId="20039" xr:uid="{00000000-0005-0000-0000-00007B0C0000}"/>
    <cellStyle name="Standaard 4 2 2 2 5 2 5 4" xfId="14472" xr:uid="{00000000-0005-0000-0000-00007C0C0000}"/>
    <cellStyle name="Standaard 4 2 2 2 5 2 5 5" xfId="20037" xr:uid="{00000000-0005-0000-0000-00007D0C0000}"/>
    <cellStyle name="Standaard 4 2 2 2 5 2 6" xfId="4988" xr:uid="{00000000-0005-0000-0000-00007E0C0000}"/>
    <cellStyle name="Standaard 4 2 2 2 5 2 6 2" xfId="20040" xr:uid="{00000000-0005-0000-0000-00007F0C0000}"/>
    <cellStyle name="Standaard 4 2 2 2 5 2 7" xfId="9793" xr:uid="{00000000-0005-0000-0000-0000800C0000}"/>
    <cellStyle name="Standaard 4 2 2 2 5 2 7 2" xfId="20041" xr:uid="{00000000-0005-0000-0000-0000810C0000}"/>
    <cellStyle name="Standaard 4 2 2 2 5 2 8" xfId="14461" xr:uid="{00000000-0005-0000-0000-0000820C0000}"/>
    <cellStyle name="Standaard 4 2 2 2 5 2 9" xfId="20006" xr:uid="{00000000-0005-0000-0000-0000830C0000}"/>
    <cellStyle name="Standaard 4 2 2 2 5 3" xfId="511" xr:uid="{00000000-0005-0000-0000-0000840C0000}"/>
    <cellStyle name="Standaard 4 2 2 2 5 3 2" xfId="2069" xr:uid="{00000000-0005-0000-0000-0000850C0000}"/>
    <cellStyle name="Standaard 4 2 2 2 5 3 2 2" xfId="4400" xr:uid="{00000000-0005-0000-0000-0000860C0000}"/>
    <cellStyle name="Standaard 4 2 2 2 5 3 2 2 2" xfId="9067" xr:uid="{00000000-0005-0000-0000-0000870C0000}"/>
    <cellStyle name="Standaard 4 2 2 2 5 3 2 2 2 2" xfId="20045" xr:uid="{00000000-0005-0000-0000-0000880C0000}"/>
    <cellStyle name="Standaard 4 2 2 2 5 3 2 2 3" xfId="9807" xr:uid="{00000000-0005-0000-0000-0000890C0000}"/>
    <cellStyle name="Standaard 4 2 2 2 5 3 2 2 3 2" xfId="20046" xr:uid="{00000000-0005-0000-0000-00008A0C0000}"/>
    <cellStyle name="Standaard 4 2 2 2 5 3 2 2 4" xfId="14475" xr:uid="{00000000-0005-0000-0000-00008B0C0000}"/>
    <cellStyle name="Standaard 4 2 2 2 5 3 2 2 5" xfId="20044" xr:uid="{00000000-0005-0000-0000-00008C0C0000}"/>
    <cellStyle name="Standaard 4 2 2 2 5 3 2 3" xfId="6736" xr:uid="{00000000-0005-0000-0000-00008D0C0000}"/>
    <cellStyle name="Standaard 4 2 2 2 5 3 2 3 2" xfId="20047" xr:uid="{00000000-0005-0000-0000-00008E0C0000}"/>
    <cellStyle name="Standaard 4 2 2 2 5 3 2 4" xfId="9806" xr:uid="{00000000-0005-0000-0000-00008F0C0000}"/>
    <cellStyle name="Standaard 4 2 2 2 5 3 2 4 2" xfId="20048" xr:uid="{00000000-0005-0000-0000-0000900C0000}"/>
    <cellStyle name="Standaard 4 2 2 2 5 3 2 5" xfId="14474" xr:uid="{00000000-0005-0000-0000-0000910C0000}"/>
    <cellStyle name="Standaard 4 2 2 2 5 3 2 6" xfId="20043" xr:uid="{00000000-0005-0000-0000-0000920C0000}"/>
    <cellStyle name="Standaard 4 2 2 2 5 3 3" xfId="1292" xr:uid="{00000000-0005-0000-0000-0000930C0000}"/>
    <cellStyle name="Standaard 4 2 2 2 5 3 3 2" xfId="3623" xr:uid="{00000000-0005-0000-0000-0000940C0000}"/>
    <cellStyle name="Standaard 4 2 2 2 5 3 3 2 2" xfId="8290" xr:uid="{00000000-0005-0000-0000-0000950C0000}"/>
    <cellStyle name="Standaard 4 2 2 2 5 3 3 2 2 2" xfId="20051" xr:uid="{00000000-0005-0000-0000-0000960C0000}"/>
    <cellStyle name="Standaard 4 2 2 2 5 3 3 2 3" xfId="9809" xr:uid="{00000000-0005-0000-0000-0000970C0000}"/>
    <cellStyle name="Standaard 4 2 2 2 5 3 3 2 3 2" xfId="20052" xr:uid="{00000000-0005-0000-0000-0000980C0000}"/>
    <cellStyle name="Standaard 4 2 2 2 5 3 3 2 4" xfId="14477" xr:uid="{00000000-0005-0000-0000-0000990C0000}"/>
    <cellStyle name="Standaard 4 2 2 2 5 3 3 2 5" xfId="20050" xr:uid="{00000000-0005-0000-0000-00009A0C0000}"/>
    <cellStyle name="Standaard 4 2 2 2 5 3 3 3" xfId="5959" xr:uid="{00000000-0005-0000-0000-00009B0C0000}"/>
    <cellStyle name="Standaard 4 2 2 2 5 3 3 3 2" xfId="20053" xr:uid="{00000000-0005-0000-0000-00009C0C0000}"/>
    <cellStyle name="Standaard 4 2 2 2 5 3 3 4" xfId="9808" xr:uid="{00000000-0005-0000-0000-00009D0C0000}"/>
    <cellStyle name="Standaard 4 2 2 2 5 3 3 4 2" xfId="20054" xr:uid="{00000000-0005-0000-0000-00009E0C0000}"/>
    <cellStyle name="Standaard 4 2 2 2 5 3 3 5" xfId="14476" xr:uid="{00000000-0005-0000-0000-00009F0C0000}"/>
    <cellStyle name="Standaard 4 2 2 2 5 3 3 6" xfId="20049" xr:uid="{00000000-0005-0000-0000-0000A00C0000}"/>
    <cellStyle name="Standaard 4 2 2 2 5 3 4" xfId="2846" xr:uid="{00000000-0005-0000-0000-0000A10C0000}"/>
    <cellStyle name="Standaard 4 2 2 2 5 3 4 2" xfId="7513" xr:uid="{00000000-0005-0000-0000-0000A20C0000}"/>
    <cellStyle name="Standaard 4 2 2 2 5 3 4 2 2" xfId="20056" xr:uid="{00000000-0005-0000-0000-0000A30C0000}"/>
    <cellStyle name="Standaard 4 2 2 2 5 3 4 3" xfId="9810" xr:uid="{00000000-0005-0000-0000-0000A40C0000}"/>
    <cellStyle name="Standaard 4 2 2 2 5 3 4 3 2" xfId="20057" xr:uid="{00000000-0005-0000-0000-0000A50C0000}"/>
    <cellStyle name="Standaard 4 2 2 2 5 3 4 4" xfId="14478" xr:uid="{00000000-0005-0000-0000-0000A60C0000}"/>
    <cellStyle name="Standaard 4 2 2 2 5 3 4 5" xfId="20055" xr:uid="{00000000-0005-0000-0000-0000A70C0000}"/>
    <cellStyle name="Standaard 4 2 2 2 5 3 5" xfId="5182" xr:uid="{00000000-0005-0000-0000-0000A80C0000}"/>
    <cellStyle name="Standaard 4 2 2 2 5 3 5 2" xfId="20058" xr:uid="{00000000-0005-0000-0000-0000A90C0000}"/>
    <cellStyle name="Standaard 4 2 2 2 5 3 6" xfId="9805" xr:uid="{00000000-0005-0000-0000-0000AA0C0000}"/>
    <cellStyle name="Standaard 4 2 2 2 5 3 6 2" xfId="20059" xr:uid="{00000000-0005-0000-0000-0000AB0C0000}"/>
    <cellStyle name="Standaard 4 2 2 2 5 3 7" xfId="14473" xr:uid="{00000000-0005-0000-0000-0000AC0C0000}"/>
    <cellStyle name="Standaard 4 2 2 2 5 3 8" xfId="20042" xr:uid="{00000000-0005-0000-0000-0000AD0C0000}"/>
    <cellStyle name="Standaard 4 2 2 2 5 4" xfId="1681" xr:uid="{00000000-0005-0000-0000-0000AE0C0000}"/>
    <cellStyle name="Standaard 4 2 2 2 5 4 2" xfId="4012" xr:uid="{00000000-0005-0000-0000-0000AF0C0000}"/>
    <cellStyle name="Standaard 4 2 2 2 5 4 2 2" xfId="8679" xr:uid="{00000000-0005-0000-0000-0000B00C0000}"/>
    <cellStyle name="Standaard 4 2 2 2 5 4 2 2 2" xfId="20062" xr:uid="{00000000-0005-0000-0000-0000B10C0000}"/>
    <cellStyle name="Standaard 4 2 2 2 5 4 2 3" xfId="9812" xr:uid="{00000000-0005-0000-0000-0000B20C0000}"/>
    <cellStyle name="Standaard 4 2 2 2 5 4 2 3 2" xfId="20063" xr:uid="{00000000-0005-0000-0000-0000B30C0000}"/>
    <cellStyle name="Standaard 4 2 2 2 5 4 2 4" xfId="14480" xr:uid="{00000000-0005-0000-0000-0000B40C0000}"/>
    <cellStyle name="Standaard 4 2 2 2 5 4 2 5" xfId="20061" xr:uid="{00000000-0005-0000-0000-0000B50C0000}"/>
    <cellStyle name="Standaard 4 2 2 2 5 4 3" xfId="6348" xr:uid="{00000000-0005-0000-0000-0000B60C0000}"/>
    <cellStyle name="Standaard 4 2 2 2 5 4 3 2" xfId="20064" xr:uid="{00000000-0005-0000-0000-0000B70C0000}"/>
    <cellStyle name="Standaard 4 2 2 2 5 4 4" xfId="9811" xr:uid="{00000000-0005-0000-0000-0000B80C0000}"/>
    <cellStyle name="Standaard 4 2 2 2 5 4 4 2" xfId="20065" xr:uid="{00000000-0005-0000-0000-0000B90C0000}"/>
    <cellStyle name="Standaard 4 2 2 2 5 4 5" xfId="14479" xr:uid="{00000000-0005-0000-0000-0000BA0C0000}"/>
    <cellStyle name="Standaard 4 2 2 2 5 4 6" xfId="20060" xr:uid="{00000000-0005-0000-0000-0000BB0C0000}"/>
    <cellStyle name="Standaard 4 2 2 2 5 5" xfId="904" xr:uid="{00000000-0005-0000-0000-0000BC0C0000}"/>
    <cellStyle name="Standaard 4 2 2 2 5 5 2" xfId="3235" xr:uid="{00000000-0005-0000-0000-0000BD0C0000}"/>
    <cellStyle name="Standaard 4 2 2 2 5 5 2 2" xfId="7902" xr:uid="{00000000-0005-0000-0000-0000BE0C0000}"/>
    <cellStyle name="Standaard 4 2 2 2 5 5 2 2 2" xfId="20068" xr:uid="{00000000-0005-0000-0000-0000BF0C0000}"/>
    <cellStyle name="Standaard 4 2 2 2 5 5 2 3" xfId="9814" xr:uid="{00000000-0005-0000-0000-0000C00C0000}"/>
    <cellStyle name="Standaard 4 2 2 2 5 5 2 3 2" xfId="20069" xr:uid="{00000000-0005-0000-0000-0000C10C0000}"/>
    <cellStyle name="Standaard 4 2 2 2 5 5 2 4" xfId="14482" xr:uid="{00000000-0005-0000-0000-0000C20C0000}"/>
    <cellStyle name="Standaard 4 2 2 2 5 5 2 5" xfId="20067" xr:uid="{00000000-0005-0000-0000-0000C30C0000}"/>
    <cellStyle name="Standaard 4 2 2 2 5 5 3" xfId="5571" xr:uid="{00000000-0005-0000-0000-0000C40C0000}"/>
    <cellStyle name="Standaard 4 2 2 2 5 5 3 2" xfId="20070" xr:uid="{00000000-0005-0000-0000-0000C50C0000}"/>
    <cellStyle name="Standaard 4 2 2 2 5 5 4" xfId="9813" xr:uid="{00000000-0005-0000-0000-0000C60C0000}"/>
    <cellStyle name="Standaard 4 2 2 2 5 5 4 2" xfId="20071" xr:uid="{00000000-0005-0000-0000-0000C70C0000}"/>
    <cellStyle name="Standaard 4 2 2 2 5 5 5" xfId="14481" xr:uid="{00000000-0005-0000-0000-0000C80C0000}"/>
    <cellStyle name="Standaard 4 2 2 2 5 5 6" xfId="20066" xr:uid="{00000000-0005-0000-0000-0000C90C0000}"/>
    <cellStyle name="Standaard 4 2 2 2 5 6" xfId="2458" xr:uid="{00000000-0005-0000-0000-0000CA0C0000}"/>
    <cellStyle name="Standaard 4 2 2 2 5 6 2" xfId="7125" xr:uid="{00000000-0005-0000-0000-0000CB0C0000}"/>
    <cellStyle name="Standaard 4 2 2 2 5 6 2 2" xfId="20073" xr:uid="{00000000-0005-0000-0000-0000CC0C0000}"/>
    <cellStyle name="Standaard 4 2 2 2 5 6 3" xfId="9815" xr:uid="{00000000-0005-0000-0000-0000CD0C0000}"/>
    <cellStyle name="Standaard 4 2 2 2 5 6 3 2" xfId="20074" xr:uid="{00000000-0005-0000-0000-0000CE0C0000}"/>
    <cellStyle name="Standaard 4 2 2 2 5 6 4" xfId="14483" xr:uid="{00000000-0005-0000-0000-0000CF0C0000}"/>
    <cellStyle name="Standaard 4 2 2 2 5 6 5" xfId="20072" xr:uid="{00000000-0005-0000-0000-0000D00C0000}"/>
    <cellStyle name="Standaard 4 2 2 2 5 7" xfId="4794" xr:uid="{00000000-0005-0000-0000-0000D10C0000}"/>
    <cellStyle name="Standaard 4 2 2 2 5 7 2" xfId="20075" xr:uid="{00000000-0005-0000-0000-0000D20C0000}"/>
    <cellStyle name="Standaard 4 2 2 2 5 8" xfId="9792" xr:uid="{00000000-0005-0000-0000-0000D30C0000}"/>
    <cellStyle name="Standaard 4 2 2 2 5 8 2" xfId="20076" xr:uid="{00000000-0005-0000-0000-0000D40C0000}"/>
    <cellStyle name="Standaard 4 2 2 2 5 9" xfId="14460" xr:uid="{00000000-0005-0000-0000-0000D50C0000}"/>
    <cellStyle name="Standaard 4 2 2 2 6" xfId="213" xr:uid="{00000000-0005-0000-0000-0000D60C0000}"/>
    <cellStyle name="Standaard 4 2 2 2 6 2" xfId="604" xr:uid="{00000000-0005-0000-0000-0000D70C0000}"/>
    <cellStyle name="Standaard 4 2 2 2 6 2 2" xfId="2162" xr:uid="{00000000-0005-0000-0000-0000D80C0000}"/>
    <cellStyle name="Standaard 4 2 2 2 6 2 2 2" xfId="4493" xr:uid="{00000000-0005-0000-0000-0000D90C0000}"/>
    <cellStyle name="Standaard 4 2 2 2 6 2 2 2 2" xfId="9160" xr:uid="{00000000-0005-0000-0000-0000DA0C0000}"/>
    <cellStyle name="Standaard 4 2 2 2 6 2 2 2 2 2" xfId="20081" xr:uid="{00000000-0005-0000-0000-0000DB0C0000}"/>
    <cellStyle name="Standaard 4 2 2 2 6 2 2 2 3" xfId="9819" xr:uid="{00000000-0005-0000-0000-0000DC0C0000}"/>
    <cellStyle name="Standaard 4 2 2 2 6 2 2 2 3 2" xfId="20082" xr:uid="{00000000-0005-0000-0000-0000DD0C0000}"/>
    <cellStyle name="Standaard 4 2 2 2 6 2 2 2 4" xfId="14487" xr:uid="{00000000-0005-0000-0000-0000DE0C0000}"/>
    <cellStyle name="Standaard 4 2 2 2 6 2 2 2 5" xfId="20080" xr:uid="{00000000-0005-0000-0000-0000DF0C0000}"/>
    <cellStyle name="Standaard 4 2 2 2 6 2 2 3" xfId="6829" xr:uid="{00000000-0005-0000-0000-0000E00C0000}"/>
    <cellStyle name="Standaard 4 2 2 2 6 2 2 3 2" xfId="20083" xr:uid="{00000000-0005-0000-0000-0000E10C0000}"/>
    <cellStyle name="Standaard 4 2 2 2 6 2 2 4" xfId="9818" xr:uid="{00000000-0005-0000-0000-0000E20C0000}"/>
    <cellStyle name="Standaard 4 2 2 2 6 2 2 4 2" xfId="20084" xr:uid="{00000000-0005-0000-0000-0000E30C0000}"/>
    <cellStyle name="Standaard 4 2 2 2 6 2 2 5" xfId="14486" xr:uid="{00000000-0005-0000-0000-0000E40C0000}"/>
    <cellStyle name="Standaard 4 2 2 2 6 2 2 6" xfId="20079" xr:uid="{00000000-0005-0000-0000-0000E50C0000}"/>
    <cellStyle name="Standaard 4 2 2 2 6 2 3" xfId="1385" xr:uid="{00000000-0005-0000-0000-0000E60C0000}"/>
    <cellStyle name="Standaard 4 2 2 2 6 2 3 2" xfId="3716" xr:uid="{00000000-0005-0000-0000-0000E70C0000}"/>
    <cellStyle name="Standaard 4 2 2 2 6 2 3 2 2" xfId="8383" xr:uid="{00000000-0005-0000-0000-0000E80C0000}"/>
    <cellStyle name="Standaard 4 2 2 2 6 2 3 2 2 2" xfId="20087" xr:uid="{00000000-0005-0000-0000-0000E90C0000}"/>
    <cellStyle name="Standaard 4 2 2 2 6 2 3 2 3" xfId="9821" xr:uid="{00000000-0005-0000-0000-0000EA0C0000}"/>
    <cellStyle name="Standaard 4 2 2 2 6 2 3 2 3 2" xfId="20088" xr:uid="{00000000-0005-0000-0000-0000EB0C0000}"/>
    <cellStyle name="Standaard 4 2 2 2 6 2 3 2 4" xfId="14489" xr:uid="{00000000-0005-0000-0000-0000EC0C0000}"/>
    <cellStyle name="Standaard 4 2 2 2 6 2 3 2 5" xfId="20086" xr:uid="{00000000-0005-0000-0000-0000ED0C0000}"/>
    <cellStyle name="Standaard 4 2 2 2 6 2 3 3" xfId="6052" xr:uid="{00000000-0005-0000-0000-0000EE0C0000}"/>
    <cellStyle name="Standaard 4 2 2 2 6 2 3 3 2" xfId="20089" xr:uid="{00000000-0005-0000-0000-0000EF0C0000}"/>
    <cellStyle name="Standaard 4 2 2 2 6 2 3 4" xfId="9820" xr:uid="{00000000-0005-0000-0000-0000F00C0000}"/>
    <cellStyle name="Standaard 4 2 2 2 6 2 3 4 2" xfId="20090" xr:uid="{00000000-0005-0000-0000-0000F10C0000}"/>
    <cellStyle name="Standaard 4 2 2 2 6 2 3 5" xfId="14488" xr:uid="{00000000-0005-0000-0000-0000F20C0000}"/>
    <cellStyle name="Standaard 4 2 2 2 6 2 3 6" xfId="20085" xr:uid="{00000000-0005-0000-0000-0000F30C0000}"/>
    <cellStyle name="Standaard 4 2 2 2 6 2 4" xfId="2939" xr:uid="{00000000-0005-0000-0000-0000F40C0000}"/>
    <cellStyle name="Standaard 4 2 2 2 6 2 4 2" xfId="7606" xr:uid="{00000000-0005-0000-0000-0000F50C0000}"/>
    <cellStyle name="Standaard 4 2 2 2 6 2 4 2 2" xfId="20092" xr:uid="{00000000-0005-0000-0000-0000F60C0000}"/>
    <cellStyle name="Standaard 4 2 2 2 6 2 4 3" xfId="9822" xr:uid="{00000000-0005-0000-0000-0000F70C0000}"/>
    <cellStyle name="Standaard 4 2 2 2 6 2 4 3 2" xfId="20093" xr:uid="{00000000-0005-0000-0000-0000F80C0000}"/>
    <cellStyle name="Standaard 4 2 2 2 6 2 4 4" xfId="14490" xr:uid="{00000000-0005-0000-0000-0000F90C0000}"/>
    <cellStyle name="Standaard 4 2 2 2 6 2 4 5" xfId="20091" xr:uid="{00000000-0005-0000-0000-0000FA0C0000}"/>
    <cellStyle name="Standaard 4 2 2 2 6 2 5" xfId="5275" xr:uid="{00000000-0005-0000-0000-0000FB0C0000}"/>
    <cellStyle name="Standaard 4 2 2 2 6 2 5 2" xfId="20094" xr:uid="{00000000-0005-0000-0000-0000FC0C0000}"/>
    <cellStyle name="Standaard 4 2 2 2 6 2 6" xfId="9817" xr:uid="{00000000-0005-0000-0000-0000FD0C0000}"/>
    <cellStyle name="Standaard 4 2 2 2 6 2 6 2" xfId="20095" xr:uid="{00000000-0005-0000-0000-0000FE0C0000}"/>
    <cellStyle name="Standaard 4 2 2 2 6 2 7" xfId="14485" xr:uid="{00000000-0005-0000-0000-0000FF0C0000}"/>
    <cellStyle name="Standaard 4 2 2 2 6 2 8" xfId="20078" xr:uid="{00000000-0005-0000-0000-0000000D0000}"/>
    <cellStyle name="Standaard 4 2 2 2 6 3" xfId="1774" xr:uid="{00000000-0005-0000-0000-0000010D0000}"/>
    <cellStyle name="Standaard 4 2 2 2 6 3 2" xfId="4105" xr:uid="{00000000-0005-0000-0000-0000020D0000}"/>
    <cellStyle name="Standaard 4 2 2 2 6 3 2 2" xfId="8772" xr:uid="{00000000-0005-0000-0000-0000030D0000}"/>
    <cellStyle name="Standaard 4 2 2 2 6 3 2 2 2" xfId="20098" xr:uid="{00000000-0005-0000-0000-0000040D0000}"/>
    <cellStyle name="Standaard 4 2 2 2 6 3 2 3" xfId="9824" xr:uid="{00000000-0005-0000-0000-0000050D0000}"/>
    <cellStyle name="Standaard 4 2 2 2 6 3 2 3 2" xfId="20099" xr:uid="{00000000-0005-0000-0000-0000060D0000}"/>
    <cellStyle name="Standaard 4 2 2 2 6 3 2 4" xfId="14492" xr:uid="{00000000-0005-0000-0000-0000070D0000}"/>
    <cellStyle name="Standaard 4 2 2 2 6 3 2 5" xfId="20097" xr:uid="{00000000-0005-0000-0000-0000080D0000}"/>
    <cellStyle name="Standaard 4 2 2 2 6 3 3" xfId="6441" xr:uid="{00000000-0005-0000-0000-0000090D0000}"/>
    <cellStyle name="Standaard 4 2 2 2 6 3 3 2" xfId="20100" xr:uid="{00000000-0005-0000-0000-00000A0D0000}"/>
    <cellStyle name="Standaard 4 2 2 2 6 3 4" xfId="9823" xr:uid="{00000000-0005-0000-0000-00000B0D0000}"/>
    <cellStyle name="Standaard 4 2 2 2 6 3 4 2" xfId="20101" xr:uid="{00000000-0005-0000-0000-00000C0D0000}"/>
    <cellStyle name="Standaard 4 2 2 2 6 3 5" xfId="14491" xr:uid="{00000000-0005-0000-0000-00000D0D0000}"/>
    <cellStyle name="Standaard 4 2 2 2 6 3 6" xfId="20096" xr:uid="{00000000-0005-0000-0000-00000E0D0000}"/>
    <cellStyle name="Standaard 4 2 2 2 6 4" xfId="997" xr:uid="{00000000-0005-0000-0000-00000F0D0000}"/>
    <cellStyle name="Standaard 4 2 2 2 6 4 2" xfId="3328" xr:uid="{00000000-0005-0000-0000-0000100D0000}"/>
    <cellStyle name="Standaard 4 2 2 2 6 4 2 2" xfId="7995" xr:uid="{00000000-0005-0000-0000-0000110D0000}"/>
    <cellStyle name="Standaard 4 2 2 2 6 4 2 2 2" xfId="20104" xr:uid="{00000000-0005-0000-0000-0000120D0000}"/>
    <cellStyle name="Standaard 4 2 2 2 6 4 2 3" xfId="9826" xr:uid="{00000000-0005-0000-0000-0000130D0000}"/>
    <cellStyle name="Standaard 4 2 2 2 6 4 2 3 2" xfId="20105" xr:uid="{00000000-0005-0000-0000-0000140D0000}"/>
    <cellStyle name="Standaard 4 2 2 2 6 4 2 4" xfId="14494" xr:uid="{00000000-0005-0000-0000-0000150D0000}"/>
    <cellStyle name="Standaard 4 2 2 2 6 4 2 5" xfId="20103" xr:uid="{00000000-0005-0000-0000-0000160D0000}"/>
    <cellStyle name="Standaard 4 2 2 2 6 4 3" xfId="5664" xr:uid="{00000000-0005-0000-0000-0000170D0000}"/>
    <cellStyle name="Standaard 4 2 2 2 6 4 3 2" xfId="20106" xr:uid="{00000000-0005-0000-0000-0000180D0000}"/>
    <cellStyle name="Standaard 4 2 2 2 6 4 4" xfId="9825" xr:uid="{00000000-0005-0000-0000-0000190D0000}"/>
    <cellStyle name="Standaard 4 2 2 2 6 4 4 2" xfId="20107" xr:uid="{00000000-0005-0000-0000-00001A0D0000}"/>
    <cellStyle name="Standaard 4 2 2 2 6 4 5" xfId="14493" xr:uid="{00000000-0005-0000-0000-00001B0D0000}"/>
    <cellStyle name="Standaard 4 2 2 2 6 4 6" xfId="20102" xr:uid="{00000000-0005-0000-0000-00001C0D0000}"/>
    <cellStyle name="Standaard 4 2 2 2 6 5" xfId="2551" xr:uid="{00000000-0005-0000-0000-00001D0D0000}"/>
    <cellStyle name="Standaard 4 2 2 2 6 5 2" xfId="7218" xr:uid="{00000000-0005-0000-0000-00001E0D0000}"/>
    <cellStyle name="Standaard 4 2 2 2 6 5 2 2" xfId="20109" xr:uid="{00000000-0005-0000-0000-00001F0D0000}"/>
    <cellStyle name="Standaard 4 2 2 2 6 5 3" xfId="9827" xr:uid="{00000000-0005-0000-0000-0000200D0000}"/>
    <cellStyle name="Standaard 4 2 2 2 6 5 3 2" xfId="20110" xr:uid="{00000000-0005-0000-0000-0000210D0000}"/>
    <cellStyle name="Standaard 4 2 2 2 6 5 4" xfId="14495" xr:uid="{00000000-0005-0000-0000-0000220D0000}"/>
    <cellStyle name="Standaard 4 2 2 2 6 5 5" xfId="20108" xr:uid="{00000000-0005-0000-0000-0000230D0000}"/>
    <cellStyle name="Standaard 4 2 2 2 6 6" xfId="4887" xr:uid="{00000000-0005-0000-0000-0000240D0000}"/>
    <cellStyle name="Standaard 4 2 2 2 6 6 2" xfId="20111" xr:uid="{00000000-0005-0000-0000-0000250D0000}"/>
    <cellStyle name="Standaard 4 2 2 2 6 7" xfId="9816" xr:uid="{00000000-0005-0000-0000-0000260D0000}"/>
    <cellStyle name="Standaard 4 2 2 2 6 7 2" xfId="20112" xr:uid="{00000000-0005-0000-0000-0000270D0000}"/>
    <cellStyle name="Standaard 4 2 2 2 6 8" xfId="14484" xr:uid="{00000000-0005-0000-0000-0000280D0000}"/>
    <cellStyle name="Standaard 4 2 2 2 6 9" xfId="20077" xr:uid="{00000000-0005-0000-0000-0000290D0000}"/>
    <cellStyle name="Standaard 4 2 2 2 7" xfId="410" xr:uid="{00000000-0005-0000-0000-00002A0D0000}"/>
    <cellStyle name="Standaard 4 2 2 2 7 2" xfId="1968" xr:uid="{00000000-0005-0000-0000-00002B0D0000}"/>
    <cellStyle name="Standaard 4 2 2 2 7 2 2" xfId="4299" xr:uid="{00000000-0005-0000-0000-00002C0D0000}"/>
    <cellStyle name="Standaard 4 2 2 2 7 2 2 2" xfId="8966" xr:uid="{00000000-0005-0000-0000-00002D0D0000}"/>
    <cellStyle name="Standaard 4 2 2 2 7 2 2 2 2" xfId="20116" xr:uid="{00000000-0005-0000-0000-00002E0D0000}"/>
    <cellStyle name="Standaard 4 2 2 2 7 2 2 3" xfId="9830" xr:uid="{00000000-0005-0000-0000-00002F0D0000}"/>
    <cellStyle name="Standaard 4 2 2 2 7 2 2 3 2" xfId="20117" xr:uid="{00000000-0005-0000-0000-0000300D0000}"/>
    <cellStyle name="Standaard 4 2 2 2 7 2 2 4" xfId="14498" xr:uid="{00000000-0005-0000-0000-0000310D0000}"/>
    <cellStyle name="Standaard 4 2 2 2 7 2 2 5" xfId="20115" xr:uid="{00000000-0005-0000-0000-0000320D0000}"/>
    <cellStyle name="Standaard 4 2 2 2 7 2 3" xfId="6635" xr:uid="{00000000-0005-0000-0000-0000330D0000}"/>
    <cellStyle name="Standaard 4 2 2 2 7 2 3 2" xfId="20118" xr:uid="{00000000-0005-0000-0000-0000340D0000}"/>
    <cellStyle name="Standaard 4 2 2 2 7 2 4" xfId="9829" xr:uid="{00000000-0005-0000-0000-0000350D0000}"/>
    <cellStyle name="Standaard 4 2 2 2 7 2 4 2" xfId="20119" xr:uid="{00000000-0005-0000-0000-0000360D0000}"/>
    <cellStyle name="Standaard 4 2 2 2 7 2 5" xfId="14497" xr:uid="{00000000-0005-0000-0000-0000370D0000}"/>
    <cellStyle name="Standaard 4 2 2 2 7 2 6" xfId="20114" xr:uid="{00000000-0005-0000-0000-0000380D0000}"/>
    <cellStyle name="Standaard 4 2 2 2 7 3" xfId="1191" xr:uid="{00000000-0005-0000-0000-0000390D0000}"/>
    <cellStyle name="Standaard 4 2 2 2 7 3 2" xfId="3522" xr:uid="{00000000-0005-0000-0000-00003A0D0000}"/>
    <cellStyle name="Standaard 4 2 2 2 7 3 2 2" xfId="8189" xr:uid="{00000000-0005-0000-0000-00003B0D0000}"/>
    <cellStyle name="Standaard 4 2 2 2 7 3 2 2 2" xfId="20122" xr:uid="{00000000-0005-0000-0000-00003C0D0000}"/>
    <cellStyle name="Standaard 4 2 2 2 7 3 2 3" xfId="9832" xr:uid="{00000000-0005-0000-0000-00003D0D0000}"/>
    <cellStyle name="Standaard 4 2 2 2 7 3 2 3 2" xfId="20123" xr:uid="{00000000-0005-0000-0000-00003E0D0000}"/>
    <cellStyle name="Standaard 4 2 2 2 7 3 2 4" xfId="14500" xr:uid="{00000000-0005-0000-0000-00003F0D0000}"/>
    <cellStyle name="Standaard 4 2 2 2 7 3 2 5" xfId="20121" xr:uid="{00000000-0005-0000-0000-0000400D0000}"/>
    <cellStyle name="Standaard 4 2 2 2 7 3 3" xfId="5858" xr:uid="{00000000-0005-0000-0000-0000410D0000}"/>
    <cellStyle name="Standaard 4 2 2 2 7 3 3 2" xfId="20124" xr:uid="{00000000-0005-0000-0000-0000420D0000}"/>
    <cellStyle name="Standaard 4 2 2 2 7 3 4" xfId="9831" xr:uid="{00000000-0005-0000-0000-0000430D0000}"/>
    <cellStyle name="Standaard 4 2 2 2 7 3 4 2" xfId="20125" xr:uid="{00000000-0005-0000-0000-0000440D0000}"/>
    <cellStyle name="Standaard 4 2 2 2 7 3 5" xfId="14499" xr:uid="{00000000-0005-0000-0000-0000450D0000}"/>
    <cellStyle name="Standaard 4 2 2 2 7 3 6" xfId="20120" xr:uid="{00000000-0005-0000-0000-0000460D0000}"/>
    <cellStyle name="Standaard 4 2 2 2 7 4" xfId="2745" xr:uid="{00000000-0005-0000-0000-0000470D0000}"/>
    <cellStyle name="Standaard 4 2 2 2 7 4 2" xfId="7412" xr:uid="{00000000-0005-0000-0000-0000480D0000}"/>
    <cellStyle name="Standaard 4 2 2 2 7 4 2 2" xfId="20127" xr:uid="{00000000-0005-0000-0000-0000490D0000}"/>
    <cellStyle name="Standaard 4 2 2 2 7 4 3" xfId="9833" xr:uid="{00000000-0005-0000-0000-00004A0D0000}"/>
    <cellStyle name="Standaard 4 2 2 2 7 4 3 2" xfId="20128" xr:uid="{00000000-0005-0000-0000-00004B0D0000}"/>
    <cellStyle name="Standaard 4 2 2 2 7 4 4" xfId="14501" xr:uid="{00000000-0005-0000-0000-00004C0D0000}"/>
    <cellStyle name="Standaard 4 2 2 2 7 4 5" xfId="20126" xr:uid="{00000000-0005-0000-0000-00004D0D0000}"/>
    <cellStyle name="Standaard 4 2 2 2 7 5" xfId="5081" xr:uid="{00000000-0005-0000-0000-00004E0D0000}"/>
    <cellStyle name="Standaard 4 2 2 2 7 5 2" xfId="20129" xr:uid="{00000000-0005-0000-0000-00004F0D0000}"/>
    <cellStyle name="Standaard 4 2 2 2 7 6" xfId="9828" xr:uid="{00000000-0005-0000-0000-0000500D0000}"/>
    <cellStyle name="Standaard 4 2 2 2 7 6 2" xfId="20130" xr:uid="{00000000-0005-0000-0000-0000510D0000}"/>
    <cellStyle name="Standaard 4 2 2 2 7 7" xfId="14496" xr:uid="{00000000-0005-0000-0000-0000520D0000}"/>
    <cellStyle name="Standaard 4 2 2 2 7 8" xfId="20113" xr:uid="{00000000-0005-0000-0000-0000530D0000}"/>
    <cellStyle name="Standaard 4 2 2 2 8" xfId="1580" xr:uid="{00000000-0005-0000-0000-0000540D0000}"/>
    <cellStyle name="Standaard 4 2 2 2 8 2" xfId="3911" xr:uid="{00000000-0005-0000-0000-0000550D0000}"/>
    <cellStyle name="Standaard 4 2 2 2 8 2 2" xfId="8578" xr:uid="{00000000-0005-0000-0000-0000560D0000}"/>
    <cellStyle name="Standaard 4 2 2 2 8 2 2 2" xfId="20133" xr:uid="{00000000-0005-0000-0000-0000570D0000}"/>
    <cellStyle name="Standaard 4 2 2 2 8 2 3" xfId="9835" xr:uid="{00000000-0005-0000-0000-0000580D0000}"/>
    <cellStyle name="Standaard 4 2 2 2 8 2 3 2" xfId="20134" xr:uid="{00000000-0005-0000-0000-0000590D0000}"/>
    <cellStyle name="Standaard 4 2 2 2 8 2 4" xfId="14503" xr:uid="{00000000-0005-0000-0000-00005A0D0000}"/>
    <cellStyle name="Standaard 4 2 2 2 8 2 5" xfId="20132" xr:uid="{00000000-0005-0000-0000-00005B0D0000}"/>
    <cellStyle name="Standaard 4 2 2 2 8 3" xfId="6247" xr:uid="{00000000-0005-0000-0000-00005C0D0000}"/>
    <cellStyle name="Standaard 4 2 2 2 8 3 2" xfId="20135" xr:uid="{00000000-0005-0000-0000-00005D0D0000}"/>
    <cellStyle name="Standaard 4 2 2 2 8 4" xfId="9834" xr:uid="{00000000-0005-0000-0000-00005E0D0000}"/>
    <cellStyle name="Standaard 4 2 2 2 8 4 2" xfId="20136" xr:uid="{00000000-0005-0000-0000-00005F0D0000}"/>
    <cellStyle name="Standaard 4 2 2 2 8 5" xfId="14502" xr:uid="{00000000-0005-0000-0000-0000600D0000}"/>
    <cellStyle name="Standaard 4 2 2 2 8 6" xfId="20131" xr:uid="{00000000-0005-0000-0000-0000610D0000}"/>
    <cellStyle name="Standaard 4 2 2 2 9" xfId="803" xr:uid="{00000000-0005-0000-0000-0000620D0000}"/>
    <cellStyle name="Standaard 4 2 2 2 9 2" xfId="3134" xr:uid="{00000000-0005-0000-0000-0000630D0000}"/>
    <cellStyle name="Standaard 4 2 2 2 9 2 2" xfId="7801" xr:uid="{00000000-0005-0000-0000-0000640D0000}"/>
    <cellStyle name="Standaard 4 2 2 2 9 2 2 2" xfId="20139" xr:uid="{00000000-0005-0000-0000-0000650D0000}"/>
    <cellStyle name="Standaard 4 2 2 2 9 2 3" xfId="9837" xr:uid="{00000000-0005-0000-0000-0000660D0000}"/>
    <cellStyle name="Standaard 4 2 2 2 9 2 3 2" xfId="20140" xr:uid="{00000000-0005-0000-0000-0000670D0000}"/>
    <cellStyle name="Standaard 4 2 2 2 9 2 4" xfId="14505" xr:uid="{00000000-0005-0000-0000-0000680D0000}"/>
    <cellStyle name="Standaard 4 2 2 2 9 2 5" xfId="20138" xr:uid="{00000000-0005-0000-0000-0000690D0000}"/>
    <cellStyle name="Standaard 4 2 2 2 9 3" xfId="5470" xr:uid="{00000000-0005-0000-0000-00006A0D0000}"/>
    <cellStyle name="Standaard 4 2 2 2 9 3 2" xfId="20141" xr:uid="{00000000-0005-0000-0000-00006B0D0000}"/>
    <cellStyle name="Standaard 4 2 2 2 9 4" xfId="9836" xr:uid="{00000000-0005-0000-0000-00006C0D0000}"/>
    <cellStyle name="Standaard 4 2 2 2 9 4 2" xfId="20142" xr:uid="{00000000-0005-0000-0000-00006D0D0000}"/>
    <cellStyle name="Standaard 4 2 2 2 9 5" xfId="14504" xr:uid="{00000000-0005-0000-0000-00006E0D0000}"/>
    <cellStyle name="Standaard 4 2 2 2 9 6" xfId="20137" xr:uid="{00000000-0005-0000-0000-00006F0D0000}"/>
    <cellStyle name="Standaard 4 2 2 3" xfId="21" xr:uid="{00000000-0005-0000-0000-0000700D0000}"/>
    <cellStyle name="Standaard 4 2 2 3 10" xfId="2361" xr:uid="{00000000-0005-0000-0000-0000710D0000}"/>
    <cellStyle name="Standaard 4 2 2 3 10 2" xfId="7028" xr:uid="{00000000-0005-0000-0000-0000720D0000}"/>
    <cellStyle name="Standaard 4 2 2 3 10 2 2" xfId="20145" xr:uid="{00000000-0005-0000-0000-0000730D0000}"/>
    <cellStyle name="Standaard 4 2 2 3 10 3" xfId="9839" xr:uid="{00000000-0005-0000-0000-0000740D0000}"/>
    <cellStyle name="Standaard 4 2 2 3 10 3 2" xfId="20146" xr:uid="{00000000-0005-0000-0000-0000750D0000}"/>
    <cellStyle name="Standaard 4 2 2 3 10 4" xfId="14507" xr:uid="{00000000-0005-0000-0000-0000760D0000}"/>
    <cellStyle name="Standaard 4 2 2 3 10 5" xfId="20144" xr:uid="{00000000-0005-0000-0000-0000770D0000}"/>
    <cellStyle name="Standaard 4 2 2 3 11" xfId="4701" xr:uid="{00000000-0005-0000-0000-0000780D0000}"/>
    <cellStyle name="Standaard 4 2 2 3 11 2" xfId="20147" xr:uid="{00000000-0005-0000-0000-0000790D0000}"/>
    <cellStyle name="Standaard 4 2 2 3 12" xfId="9838" xr:uid="{00000000-0005-0000-0000-00007A0D0000}"/>
    <cellStyle name="Standaard 4 2 2 3 12 2" xfId="20148" xr:uid="{00000000-0005-0000-0000-00007B0D0000}"/>
    <cellStyle name="Standaard 4 2 2 3 13" xfId="14506" xr:uid="{00000000-0005-0000-0000-00007C0D0000}"/>
    <cellStyle name="Standaard 4 2 2 3 14" xfId="20143" xr:uid="{00000000-0005-0000-0000-00007D0D0000}"/>
    <cellStyle name="Standaard 4 2 2 3 2" xfId="22" xr:uid="{00000000-0005-0000-0000-00007E0D0000}"/>
    <cellStyle name="Standaard 4 2 2 3 2 10" xfId="14508" xr:uid="{00000000-0005-0000-0000-00007F0D0000}"/>
    <cellStyle name="Standaard 4 2 2 3 2 11" xfId="20149" xr:uid="{00000000-0005-0000-0000-0000800D0000}"/>
    <cellStyle name="Standaard 4 2 2 3 2 2" xfId="168" xr:uid="{00000000-0005-0000-0000-0000810D0000}"/>
    <cellStyle name="Standaard 4 2 2 3 2 2 10" xfId="20150" xr:uid="{00000000-0005-0000-0000-0000820D0000}"/>
    <cellStyle name="Standaard 4 2 2 3 2 2 2" xfId="362" xr:uid="{00000000-0005-0000-0000-0000830D0000}"/>
    <cellStyle name="Standaard 4 2 2 3 2 2 2 2" xfId="753" xr:uid="{00000000-0005-0000-0000-0000840D0000}"/>
    <cellStyle name="Standaard 4 2 2 3 2 2 2 2 2" xfId="2311" xr:uid="{00000000-0005-0000-0000-0000850D0000}"/>
    <cellStyle name="Standaard 4 2 2 3 2 2 2 2 2 2" xfId="4642" xr:uid="{00000000-0005-0000-0000-0000860D0000}"/>
    <cellStyle name="Standaard 4 2 2 3 2 2 2 2 2 2 2" xfId="9309" xr:uid="{00000000-0005-0000-0000-0000870D0000}"/>
    <cellStyle name="Standaard 4 2 2 3 2 2 2 2 2 2 2 2" xfId="20155" xr:uid="{00000000-0005-0000-0000-0000880D0000}"/>
    <cellStyle name="Standaard 4 2 2 3 2 2 2 2 2 2 3" xfId="9845" xr:uid="{00000000-0005-0000-0000-0000890D0000}"/>
    <cellStyle name="Standaard 4 2 2 3 2 2 2 2 2 2 3 2" xfId="20156" xr:uid="{00000000-0005-0000-0000-00008A0D0000}"/>
    <cellStyle name="Standaard 4 2 2 3 2 2 2 2 2 2 4" xfId="14513" xr:uid="{00000000-0005-0000-0000-00008B0D0000}"/>
    <cellStyle name="Standaard 4 2 2 3 2 2 2 2 2 2 5" xfId="20154" xr:uid="{00000000-0005-0000-0000-00008C0D0000}"/>
    <cellStyle name="Standaard 4 2 2 3 2 2 2 2 2 3" xfId="6978" xr:uid="{00000000-0005-0000-0000-00008D0D0000}"/>
    <cellStyle name="Standaard 4 2 2 3 2 2 2 2 2 3 2" xfId="20157" xr:uid="{00000000-0005-0000-0000-00008E0D0000}"/>
    <cellStyle name="Standaard 4 2 2 3 2 2 2 2 2 4" xfId="9844" xr:uid="{00000000-0005-0000-0000-00008F0D0000}"/>
    <cellStyle name="Standaard 4 2 2 3 2 2 2 2 2 4 2" xfId="20158" xr:uid="{00000000-0005-0000-0000-0000900D0000}"/>
    <cellStyle name="Standaard 4 2 2 3 2 2 2 2 2 5" xfId="14512" xr:uid="{00000000-0005-0000-0000-0000910D0000}"/>
    <cellStyle name="Standaard 4 2 2 3 2 2 2 2 2 6" xfId="20153" xr:uid="{00000000-0005-0000-0000-0000920D0000}"/>
    <cellStyle name="Standaard 4 2 2 3 2 2 2 2 3" xfId="1534" xr:uid="{00000000-0005-0000-0000-0000930D0000}"/>
    <cellStyle name="Standaard 4 2 2 3 2 2 2 2 3 2" xfId="3865" xr:uid="{00000000-0005-0000-0000-0000940D0000}"/>
    <cellStyle name="Standaard 4 2 2 3 2 2 2 2 3 2 2" xfId="8532" xr:uid="{00000000-0005-0000-0000-0000950D0000}"/>
    <cellStyle name="Standaard 4 2 2 3 2 2 2 2 3 2 2 2" xfId="20161" xr:uid="{00000000-0005-0000-0000-0000960D0000}"/>
    <cellStyle name="Standaard 4 2 2 3 2 2 2 2 3 2 3" xfId="9847" xr:uid="{00000000-0005-0000-0000-0000970D0000}"/>
    <cellStyle name="Standaard 4 2 2 3 2 2 2 2 3 2 3 2" xfId="20162" xr:uid="{00000000-0005-0000-0000-0000980D0000}"/>
    <cellStyle name="Standaard 4 2 2 3 2 2 2 2 3 2 4" xfId="14515" xr:uid="{00000000-0005-0000-0000-0000990D0000}"/>
    <cellStyle name="Standaard 4 2 2 3 2 2 2 2 3 2 5" xfId="20160" xr:uid="{00000000-0005-0000-0000-00009A0D0000}"/>
    <cellStyle name="Standaard 4 2 2 3 2 2 2 2 3 3" xfId="6201" xr:uid="{00000000-0005-0000-0000-00009B0D0000}"/>
    <cellStyle name="Standaard 4 2 2 3 2 2 2 2 3 3 2" xfId="20163" xr:uid="{00000000-0005-0000-0000-00009C0D0000}"/>
    <cellStyle name="Standaard 4 2 2 3 2 2 2 2 3 4" xfId="9846" xr:uid="{00000000-0005-0000-0000-00009D0D0000}"/>
    <cellStyle name="Standaard 4 2 2 3 2 2 2 2 3 4 2" xfId="20164" xr:uid="{00000000-0005-0000-0000-00009E0D0000}"/>
    <cellStyle name="Standaard 4 2 2 3 2 2 2 2 3 5" xfId="14514" xr:uid="{00000000-0005-0000-0000-00009F0D0000}"/>
    <cellStyle name="Standaard 4 2 2 3 2 2 2 2 3 6" xfId="20159" xr:uid="{00000000-0005-0000-0000-0000A00D0000}"/>
    <cellStyle name="Standaard 4 2 2 3 2 2 2 2 4" xfId="3088" xr:uid="{00000000-0005-0000-0000-0000A10D0000}"/>
    <cellStyle name="Standaard 4 2 2 3 2 2 2 2 4 2" xfId="7755" xr:uid="{00000000-0005-0000-0000-0000A20D0000}"/>
    <cellStyle name="Standaard 4 2 2 3 2 2 2 2 4 2 2" xfId="20166" xr:uid="{00000000-0005-0000-0000-0000A30D0000}"/>
    <cellStyle name="Standaard 4 2 2 3 2 2 2 2 4 3" xfId="9848" xr:uid="{00000000-0005-0000-0000-0000A40D0000}"/>
    <cellStyle name="Standaard 4 2 2 3 2 2 2 2 4 3 2" xfId="20167" xr:uid="{00000000-0005-0000-0000-0000A50D0000}"/>
    <cellStyle name="Standaard 4 2 2 3 2 2 2 2 4 4" xfId="14516" xr:uid="{00000000-0005-0000-0000-0000A60D0000}"/>
    <cellStyle name="Standaard 4 2 2 3 2 2 2 2 4 5" xfId="20165" xr:uid="{00000000-0005-0000-0000-0000A70D0000}"/>
    <cellStyle name="Standaard 4 2 2 3 2 2 2 2 5" xfId="5424" xr:uid="{00000000-0005-0000-0000-0000A80D0000}"/>
    <cellStyle name="Standaard 4 2 2 3 2 2 2 2 5 2" xfId="20168" xr:uid="{00000000-0005-0000-0000-0000A90D0000}"/>
    <cellStyle name="Standaard 4 2 2 3 2 2 2 2 6" xfId="9843" xr:uid="{00000000-0005-0000-0000-0000AA0D0000}"/>
    <cellStyle name="Standaard 4 2 2 3 2 2 2 2 6 2" xfId="20169" xr:uid="{00000000-0005-0000-0000-0000AB0D0000}"/>
    <cellStyle name="Standaard 4 2 2 3 2 2 2 2 7" xfId="14511" xr:uid="{00000000-0005-0000-0000-0000AC0D0000}"/>
    <cellStyle name="Standaard 4 2 2 3 2 2 2 2 8" xfId="20152" xr:uid="{00000000-0005-0000-0000-0000AD0D0000}"/>
    <cellStyle name="Standaard 4 2 2 3 2 2 2 3" xfId="1923" xr:uid="{00000000-0005-0000-0000-0000AE0D0000}"/>
    <cellStyle name="Standaard 4 2 2 3 2 2 2 3 2" xfId="4254" xr:uid="{00000000-0005-0000-0000-0000AF0D0000}"/>
    <cellStyle name="Standaard 4 2 2 3 2 2 2 3 2 2" xfId="8921" xr:uid="{00000000-0005-0000-0000-0000B00D0000}"/>
    <cellStyle name="Standaard 4 2 2 3 2 2 2 3 2 2 2" xfId="20172" xr:uid="{00000000-0005-0000-0000-0000B10D0000}"/>
    <cellStyle name="Standaard 4 2 2 3 2 2 2 3 2 3" xfId="9850" xr:uid="{00000000-0005-0000-0000-0000B20D0000}"/>
    <cellStyle name="Standaard 4 2 2 3 2 2 2 3 2 3 2" xfId="20173" xr:uid="{00000000-0005-0000-0000-0000B30D0000}"/>
    <cellStyle name="Standaard 4 2 2 3 2 2 2 3 2 4" xfId="14518" xr:uid="{00000000-0005-0000-0000-0000B40D0000}"/>
    <cellStyle name="Standaard 4 2 2 3 2 2 2 3 2 5" xfId="20171" xr:uid="{00000000-0005-0000-0000-0000B50D0000}"/>
    <cellStyle name="Standaard 4 2 2 3 2 2 2 3 3" xfId="6590" xr:uid="{00000000-0005-0000-0000-0000B60D0000}"/>
    <cellStyle name="Standaard 4 2 2 3 2 2 2 3 3 2" xfId="20174" xr:uid="{00000000-0005-0000-0000-0000B70D0000}"/>
    <cellStyle name="Standaard 4 2 2 3 2 2 2 3 4" xfId="9849" xr:uid="{00000000-0005-0000-0000-0000B80D0000}"/>
    <cellStyle name="Standaard 4 2 2 3 2 2 2 3 4 2" xfId="20175" xr:uid="{00000000-0005-0000-0000-0000B90D0000}"/>
    <cellStyle name="Standaard 4 2 2 3 2 2 2 3 5" xfId="14517" xr:uid="{00000000-0005-0000-0000-0000BA0D0000}"/>
    <cellStyle name="Standaard 4 2 2 3 2 2 2 3 6" xfId="20170" xr:uid="{00000000-0005-0000-0000-0000BB0D0000}"/>
    <cellStyle name="Standaard 4 2 2 3 2 2 2 4" xfId="1146" xr:uid="{00000000-0005-0000-0000-0000BC0D0000}"/>
    <cellStyle name="Standaard 4 2 2 3 2 2 2 4 2" xfId="3477" xr:uid="{00000000-0005-0000-0000-0000BD0D0000}"/>
    <cellStyle name="Standaard 4 2 2 3 2 2 2 4 2 2" xfId="8144" xr:uid="{00000000-0005-0000-0000-0000BE0D0000}"/>
    <cellStyle name="Standaard 4 2 2 3 2 2 2 4 2 2 2" xfId="20178" xr:uid="{00000000-0005-0000-0000-0000BF0D0000}"/>
    <cellStyle name="Standaard 4 2 2 3 2 2 2 4 2 3" xfId="9852" xr:uid="{00000000-0005-0000-0000-0000C00D0000}"/>
    <cellStyle name="Standaard 4 2 2 3 2 2 2 4 2 3 2" xfId="20179" xr:uid="{00000000-0005-0000-0000-0000C10D0000}"/>
    <cellStyle name="Standaard 4 2 2 3 2 2 2 4 2 4" xfId="14520" xr:uid="{00000000-0005-0000-0000-0000C20D0000}"/>
    <cellStyle name="Standaard 4 2 2 3 2 2 2 4 2 5" xfId="20177" xr:uid="{00000000-0005-0000-0000-0000C30D0000}"/>
    <cellStyle name="Standaard 4 2 2 3 2 2 2 4 3" xfId="5813" xr:uid="{00000000-0005-0000-0000-0000C40D0000}"/>
    <cellStyle name="Standaard 4 2 2 3 2 2 2 4 3 2" xfId="20180" xr:uid="{00000000-0005-0000-0000-0000C50D0000}"/>
    <cellStyle name="Standaard 4 2 2 3 2 2 2 4 4" xfId="9851" xr:uid="{00000000-0005-0000-0000-0000C60D0000}"/>
    <cellStyle name="Standaard 4 2 2 3 2 2 2 4 4 2" xfId="20181" xr:uid="{00000000-0005-0000-0000-0000C70D0000}"/>
    <cellStyle name="Standaard 4 2 2 3 2 2 2 4 5" xfId="14519" xr:uid="{00000000-0005-0000-0000-0000C80D0000}"/>
    <cellStyle name="Standaard 4 2 2 3 2 2 2 4 6" xfId="20176" xr:uid="{00000000-0005-0000-0000-0000C90D0000}"/>
    <cellStyle name="Standaard 4 2 2 3 2 2 2 5" xfId="2700" xr:uid="{00000000-0005-0000-0000-0000CA0D0000}"/>
    <cellStyle name="Standaard 4 2 2 3 2 2 2 5 2" xfId="7367" xr:uid="{00000000-0005-0000-0000-0000CB0D0000}"/>
    <cellStyle name="Standaard 4 2 2 3 2 2 2 5 2 2" xfId="20183" xr:uid="{00000000-0005-0000-0000-0000CC0D0000}"/>
    <cellStyle name="Standaard 4 2 2 3 2 2 2 5 3" xfId="9853" xr:uid="{00000000-0005-0000-0000-0000CD0D0000}"/>
    <cellStyle name="Standaard 4 2 2 3 2 2 2 5 3 2" xfId="20184" xr:uid="{00000000-0005-0000-0000-0000CE0D0000}"/>
    <cellStyle name="Standaard 4 2 2 3 2 2 2 5 4" xfId="14521" xr:uid="{00000000-0005-0000-0000-0000CF0D0000}"/>
    <cellStyle name="Standaard 4 2 2 3 2 2 2 5 5" xfId="20182" xr:uid="{00000000-0005-0000-0000-0000D00D0000}"/>
    <cellStyle name="Standaard 4 2 2 3 2 2 2 6" xfId="5036" xr:uid="{00000000-0005-0000-0000-0000D10D0000}"/>
    <cellStyle name="Standaard 4 2 2 3 2 2 2 6 2" xfId="20185" xr:uid="{00000000-0005-0000-0000-0000D20D0000}"/>
    <cellStyle name="Standaard 4 2 2 3 2 2 2 7" xfId="9842" xr:uid="{00000000-0005-0000-0000-0000D30D0000}"/>
    <cellStyle name="Standaard 4 2 2 3 2 2 2 7 2" xfId="20186" xr:uid="{00000000-0005-0000-0000-0000D40D0000}"/>
    <cellStyle name="Standaard 4 2 2 3 2 2 2 8" xfId="14510" xr:uid="{00000000-0005-0000-0000-0000D50D0000}"/>
    <cellStyle name="Standaard 4 2 2 3 2 2 2 9" xfId="20151" xr:uid="{00000000-0005-0000-0000-0000D60D0000}"/>
    <cellStyle name="Standaard 4 2 2 3 2 2 3" xfId="559" xr:uid="{00000000-0005-0000-0000-0000D70D0000}"/>
    <cellStyle name="Standaard 4 2 2 3 2 2 3 2" xfId="2117" xr:uid="{00000000-0005-0000-0000-0000D80D0000}"/>
    <cellStyle name="Standaard 4 2 2 3 2 2 3 2 2" xfId="4448" xr:uid="{00000000-0005-0000-0000-0000D90D0000}"/>
    <cellStyle name="Standaard 4 2 2 3 2 2 3 2 2 2" xfId="9115" xr:uid="{00000000-0005-0000-0000-0000DA0D0000}"/>
    <cellStyle name="Standaard 4 2 2 3 2 2 3 2 2 2 2" xfId="20190" xr:uid="{00000000-0005-0000-0000-0000DB0D0000}"/>
    <cellStyle name="Standaard 4 2 2 3 2 2 3 2 2 3" xfId="9856" xr:uid="{00000000-0005-0000-0000-0000DC0D0000}"/>
    <cellStyle name="Standaard 4 2 2 3 2 2 3 2 2 3 2" xfId="20191" xr:uid="{00000000-0005-0000-0000-0000DD0D0000}"/>
    <cellStyle name="Standaard 4 2 2 3 2 2 3 2 2 4" xfId="14524" xr:uid="{00000000-0005-0000-0000-0000DE0D0000}"/>
    <cellStyle name="Standaard 4 2 2 3 2 2 3 2 2 5" xfId="20189" xr:uid="{00000000-0005-0000-0000-0000DF0D0000}"/>
    <cellStyle name="Standaard 4 2 2 3 2 2 3 2 3" xfId="6784" xr:uid="{00000000-0005-0000-0000-0000E00D0000}"/>
    <cellStyle name="Standaard 4 2 2 3 2 2 3 2 3 2" xfId="20192" xr:uid="{00000000-0005-0000-0000-0000E10D0000}"/>
    <cellStyle name="Standaard 4 2 2 3 2 2 3 2 4" xfId="9855" xr:uid="{00000000-0005-0000-0000-0000E20D0000}"/>
    <cellStyle name="Standaard 4 2 2 3 2 2 3 2 4 2" xfId="20193" xr:uid="{00000000-0005-0000-0000-0000E30D0000}"/>
    <cellStyle name="Standaard 4 2 2 3 2 2 3 2 5" xfId="14523" xr:uid="{00000000-0005-0000-0000-0000E40D0000}"/>
    <cellStyle name="Standaard 4 2 2 3 2 2 3 2 6" xfId="20188" xr:uid="{00000000-0005-0000-0000-0000E50D0000}"/>
    <cellStyle name="Standaard 4 2 2 3 2 2 3 3" xfId="1340" xr:uid="{00000000-0005-0000-0000-0000E60D0000}"/>
    <cellStyle name="Standaard 4 2 2 3 2 2 3 3 2" xfId="3671" xr:uid="{00000000-0005-0000-0000-0000E70D0000}"/>
    <cellStyle name="Standaard 4 2 2 3 2 2 3 3 2 2" xfId="8338" xr:uid="{00000000-0005-0000-0000-0000E80D0000}"/>
    <cellStyle name="Standaard 4 2 2 3 2 2 3 3 2 2 2" xfId="20196" xr:uid="{00000000-0005-0000-0000-0000E90D0000}"/>
    <cellStyle name="Standaard 4 2 2 3 2 2 3 3 2 3" xfId="9858" xr:uid="{00000000-0005-0000-0000-0000EA0D0000}"/>
    <cellStyle name="Standaard 4 2 2 3 2 2 3 3 2 3 2" xfId="20197" xr:uid="{00000000-0005-0000-0000-0000EB0D0000}"/>
    <cellStyle name="Standaard 4 2 2 3 2 2 3 3 2 4" xfId="14526" xr:uid="{00000000-0005-0000-0000-0000EC0D0000}"/>
    <cellStyle name="Standaard 4 2 2 3 2 2 3 3 2 5" xfId="20195" xr:uid="{00000000-0005-0000-0000-0000ED0D0000}"/>
    <cellStyle name="Standaard 4 2 2 3 2 2 3 3 3" xfId="6007" xr:uid="{00000000-0005-0000-0000-0000EE0D0000}"/>
    <cellStyle name="Standaard 4 2 2 3 2 2 3 3 3 2" xfId="20198" xr:uid="{00000000-0005-0000-0000-0000EF0D0000}"/>
    <cellStyle name="Standaard 4 2 2 3 2 2 3 3 4" xfId="9857" xr:uid="{00000000-0005-0000-0000-0000F00D0000}"/>
    <cellStyle name="Standaard 4 2 2 3 2 2 3 3 4 2" xfId="20199" xr:uid="{00000000-0005-0000-0000-0000F10D0000}"/>
    <cellStyle name="Standaard 4 2 2 3 2 2 3 3 5" xfId="14525" xr:uid="{00000000-0005-0000-0000-0000F20D0000}"/>
    <cellStyle name="Standaard 4 2 2 3 2 2 3 3 6" xfId="20194" xr:uid="{00000000-0005-0000-0000-0000F30D0000}"/>
    <cellStyle name="Standaard 4 2 2 3 2 2 3 4" xfId="2894" xr:uid="{00000000-0005-0000-0000-0000F40D0000}"/>
    <cellStyle name="Standaard 4 2 2 3 2 2 3 4 2" xfId="7561" xr:uid="{00000000-0005-0000-0000-0000F50D0000}"/>
    <cellStyle name="Standaard 4 2 2 3 2 2 3 4 2 2" xfId="20201" xr:uid="{00000000-0005-0000-0000-0000F60D0000}"/>
    <cellStyle name="Standaard 4 2 2 3 2 2 3 4 3" xfId="9859" xr:uid="{00000000-0005-0000-0000-0000F70D0000}"/>
    <cellStyle name="Standaard 4 2 2 3 2 2 3 4 3 2" xfId="20202" xr:uid="{00000000-0005-0000-0000-0000F80D0000}"/>
    <cellStyle name="Standaard 4 2 2 3 2 2 3 4 4" xfId="14527" xr:uid="{00000000-0005-0000-0000-0000F90D0000}"/>
    <cellStyle name="Standaard 4 2 2 3 2 2 3 4 5" xfId="20200" xr:uid="{00000000-0005-0000-0000-0000FA0D0000}"/>
    <cellStyle name="Standaard 4 2 2 3 2 2 3 5" xfId="5230" xr:uid="{00000000-0005-0000-0000-0000FB0D0000}"/>
    <cellStyle name="Standaard 4 2 2 3 2 2 3 5 2" xfId="20203" xr:uid="{00000000-0005-0000-0000-0000FC0D0000}"/>
    <cellStyle name="Standaard 4 2 2 3 2 2 3 6" xfId="9854" xr:uid="{00000000-0005-0000-0000-0000FD0D0000}"/>
    <cellStyle name="Standaard 4 2 2 3 2 2 3 6 2" xfId="20204" xr:uid="{00000000-0005-0000-0000-0000FE0D0000}"/>
    <cellStyle name="Standaard 4 2 2 3 2 2 3 7" xfId="14522" xr:uid="{00000000-0005-0000-0000-0000FF0D0000}"/>
    <cellStyle name="Standaard 4 2 2 3 2 2 3 8" xfId="20187" xr:uid="{00000000-0005-0000-0000-0000000E0000}"/>
    <cellStyle name="Standaard 4 2 2 3 2 2 4" xfId="1729" xr:uid="{00000000-0005-0000-0000-0000010E0000}"/>
    <cellStyle name="Standaard 4 2 2 3 2 2 4 2" xfId="4060" xr:uid="{00000000-0005-0000-0000-0000020E0000}"/>
    <cellStyle name="Standaard 4 2 2 3 2 2 4 2 2" xfId="8727" xr:uid="{00000000-0005-0000-0000-0000030E0000}"/>
    <cellStyle name="Standaard 4 2 2 3 2 2 4 2 2 2" xfId="20207" xr:uid="{00000000-0005-0000-0000-0000040E0000}"/>
    <cellStyle name="Standaard 4 2 2 3 2 2 4 2 3" xfId="9861" xr:uid="{00000000-0005-0000-0000-0000050E0000}"/>
    <cellStyle name="Standaard 4 2 2 3 2 2 4 2 3 2" xfId="20208" xr:uid="{00000000-0005-0000-0000-0000060E0000}"/>
    <cellStyle name="Standaard 4 2 2 3 2 2 4 2 4" xfId="14529" xr:uid="{00000000-0005-0000-0000-0000070E0000}"/>
    <cellStyle name="Standaard 4 2 2 3 2 2 4 2 5" xfId="20206" xr:uid="{00000000-0005-0000-0000-0000080E0000}"/>
    <cellStyle name="Standaard 4 2 2 3 2 2 4 3" xfId="6396" xr:uid="{00000000-0005-0000-0000-0000090E0000}"/>
    <cellStyle name="Standaard 4 2 2 3 2 2 4 3 2" xfId="20209" xr:uid="{00000000-0005-0000-0000-00000A0E0000}"/>
    <cellStyle name="Standaard 4 2 2 3 2 2 4 4" xfId="9860" xr:uid="{00000000-0005-0000-0000-00000B0E0000}"/>
    <cellStyle name="Standaard 4 2 2 3 2 2 4 4 2" xfId="20210" xr:uid="{00000000-0005-0000-0000-00000C0E0000}"/>
    <cellStyle name="Standaard 4 2 2 3 2 2 4 5" xfId="14528" xr:uid="{00000000-0005-0000-0000-00000D0E0000}"/>
    <cellStyle name="Standaard 4 2 2 3 2 2 4 6" xfId="20205" xr:uid="{00000000-0005-0000-0000-00000E0E0000}"/>
    <cellStyle name="Standaard 4 2 2 3 2 2 5" xfId="952" xr:uid="{00000000-0005-0000-0000-00000F0E0000}"/>
    <cellStyle name="Standaard 4 2 2 3 2 2 5 2" xfId="3283" xr:uid="{00000000-0005-0000-0000-0000100E0000}"/>
    <cellStyle name="Standaard 4 2 2 3 2 2 5 2 2" xfId="7950" xr:uid="{00000000-0005-0000-0000-0000110E0000}"/>
    <cellStyle name="Standaard 4 2 2 3 2 2 5 2 2 2" xfId="20213" xr:uid="{00000000-0005-0000-0000-0000120E0000}"/>
    <cellStyle name="Standaard 4 2 2 3 2 2 5 2 3" xfId="9863" xr:uid="{00000000-0005-0000-0000-0000130E0000}"/>
    <cellStyle name="Standaard 4 2 2 3 2 2 5 2 3 2" xfId="20214" xr:uid="{00000000-0005-0000-0000-0000140E0000}"/>
    <cellStyle name="Standaard 4 2 2 3 2 2 5 2 4" xfId="14531" xr:uid="{00000000-0005-0000-0000-0000150E0000}"/>
    <cellStyle name="Standaard 4 2 2 3 2 2 5 2 5" xfId="20212" xr:uid="{00000000-0005-0000-0000-0000160E0000}"/>
    <cellStyle name="Standaard 4 2 2 3 2 2 5 3" xfId="5619" xr:uid="{00000000-0005-0000-0000-0000170E0000}"/>
    <cellStyle name="Standaard 4 2 2 3 2 2 5 3 2" xfId="20215" xr:uid="{00000000-0005-0000-0000-0000180E0000}"/>
    <cellStyle name="Standaard 4 2 2 3 2 2 5 4" xfId="9862" xr:uid="{00000000-0005-0000-0000-0000190E0000}"/>
    <cellStyle name="Standaard 4 2 2 3 2 2 5 4 2" xfId="20216" xr:uid="{00000000-0005-0000-0000-00001A0E0000}"/>
    <cellStyle name="Standaard 4 2 2 3 2 2 5 5" xfId="14530" xr:uid="{00000000-0005-0000-0000-00001B0E0000}"/>
    <cellStyle name="Standaard 4 2 2 3 2 2 5 6" xfId="20211" xr:uid="{00000000-0005-0000-0000-00001C0E0000}"/>
    <cellStyle name="Standaard 4 2 2 3 2 2 6" xfId="2506" xr:uid="{00000000-0005-0000-0000-00001D0E0000}"/>
    <cellStyle name="Standaard 4 2 2 3 2 2 6 2" xfId="7173" xr:uid="{00000000-0005-0000-0000-00001E0E0000}"/>
    <cellStyle name="Standaard 4 2 2 3 2 2 6 2 2" xfId="20218" xr:uid="{00000000-0005-0000-0000-00001F0E0000}"/>
    <cellStyle name="Standaard 4 2 2 3 2 2 6 3" xfId="9864" xr:uid="{00000000-0005-0000-0000-0000200E0000}"/>
    <cellStyle name="Standaard 4 2 2 3 2 2 6 3 2" xfId="20219" xr:uid="{00000000-0005-0000-0000-0000210E0000}"/>
    <cellStyle name="Standaard 4 2 2 3 2 2 6 4" xfId="14532" xr:uid="{00000000-0005-0000-0000-0000220E0000}"/>
    <cellStyle name="Standaard 4 2 2 3 2 2 6 5" xfId="20217" xr:uid="{00000000-0005-0000-0000-0000230E0000}"/>
    <cellStyle name="Standaard 4 2 2 3 2 2 7" xfId="4842" xr:uid="{00000000-0005-0000-0000-0000240E0000}"/>
    <cellStyle name="Standaard 4 2 2 3 2 2 7 2" xfId="20220" xr:uid="{00000000-0005-0000-0000-0000250E0000}"/>
    <cellStyle name="Standaard 4 2 2 3 2 2 8" xfId="9841" xr:uid="{00000000-0005-0000-0000-0000260E0000}"/>
    <cellStyle name="Standaard 4 2 2 3 2 2 8 2" xfId="20221" xr:uid="{00000000-0005-0000-0000-0000270E0000}"/>
    <cellStyle name="Standaard 4 2 2 3 2 2 9" xfId="14509" xr:uid="{00000000-0005-0000-0000-0000280E0000}"/>
    <cellStyle name="Standaard 4 2 2 3 2 3" xfId="218" xr:uid="{00000000-0005-0000-0000-0000290E0000}"/>
    <cellStyle name="Standaard 4 2 2 3 2 3 2" xfId="609" xr:uid="{00000000-0005-0000-0000-00002A0E0000}"/>
    <cellStyle name="Standaard 4 2 2 3 2 3 2 2" xfId="2167" xr:uid="{00000000-0005-0000-0000-00002B0E0000}"/>
    <cellStyle name="Standaard 4 2 2 3 2 3 2 2 2" xfId="4498" xr:uid="{00000000-0005-0000-0000-00002C0E0000}"/>
    <cellStyle name="Standaard 4 2 2 3 2 3 2 2 2 2" xfId="9165" xr:uid="{00000000-0005-0000-0000-00002D0E0000}"/>
    <cellStyle name="Standaard 4 2 2 3 2 3 2 2 2 2 2" xfId="20226" xr:uid="{00000000-0005-0000-0000-00002E0E0000}"/>
    <cellStyle name="Standaard 4 2 2 3 2 3 2 2 2 3" xfId="9868" xr:uid="{00000000-0005-0000-0000-00002F0E0000}"/>
    <cellStyle name="Standaard 4 2 2 3 2 3 2 2 2 3 2" xfId="20227" xr:uid="{00000000-0005-0000-0000-0000300E0000}"/>
    <cellStyle name="Standaard 4 2 2 3 2 3 2 2 2 4" xfId="14536" xr:uid="{00000000-0005-0000-0000-0000310E0000}"/>
    <cellStyle name="Standaard 4 2 2 3 2 3 2 2 2 5" xfId="20225" xr:uid="{00000000-0005-0000-0000-0000320E0000}"/>
    <cellStyle name="Standaard 4 2 2 3 2 3 2 2 3" xfId="6834" xr:uid="{00000000-0005-0000-0000-0000330E0000}"/>
    <cellStyle name="Standaard 4 2 2 3 2 3 2 2 3 2" xfId="20228" xr:uid="{00000000-0005-0000-0000-0000340E0000}"/>
    <cellStyle name="Standaard 4 2 2 3 2 3 2 2 4" xfId="9867" xr:uid="{00000000-0005-0000-0000-0000350E0000}"/>
    <cellStyle name="Standaard 4 2 2 3 2 3 2 2 4 2" xfId="20229" xr:uid="{00000000-0005-0000-0000-0000360E0000}"/>
    <cellStyle name="Standaard 4 2 2 3 2 3 2 2 5" xfId="14535" xr:uid="{00000000-0005-0000-0000-0000370E0000}"/>
    <cellStyle name="Standaard 4 2 2 3 2 3 2 2 6" xfId="20224" xr:uid="{00000000-0005-0000-0000-0000380E0000}"/>
    <cellStyle name="Standaard 4 2 2 3 2 3 2 3" xfId="1390" xr:uid="{00000000-0005-0000-0000-0000390E0000}"/>
    <cellStyle name="Standaard 4 2 2 3 2 3 2 3 2" xfId="3721" xr:uid="{00000000-0005-0000-0000-00003A0E0000}"/>
    <cellStyle name="Standaard 4 2 2 3 2 3 2 3 2 2" xfId="8388" xr:uid="{00000000-0005-0000-0000-00003B0E0000}"/>
    <cellStyle name="Standaard 4 2 2 3 2 3 2 3 2 2 2" xfId="20232" xr:uid="{00000000-0005-0000-0000-00003C0E0000}"/>
    <cellStyle name="Standaard 4 2 2 3 2 3 2 3 2 3" xfId="9870" xr:uid="{00000000-0005-0000-0000-00003D0E0000}"/>
    <cellStyle name="Standaard 4 2 2 3 2 3 2 3 2 3 2" xfId="20233" xr:uid="{00000000-0005-0000-0000-00003E0E0000}"/>
    <cellStyle name="Standaard 4 2 2 3 2 3 2 3 2 4" xfId="14538" xr:uid="{00000000-0005-0000-0000-00003F0E0000}"/>
    <cellStyle name="Standaard 4 2 2 3 2 3 2 3 2 5" xfId="20231" xr:uid="{00000000-0005-0000-0000-0000400E0000}"/>
    <cellStyle name="Standaard 4 2 2 3 2 3 2 3 3" xfId="6057" xr:uid="{00000000-0005-0000-0000-0000410E0000}"/>
    <cellStyle name="Standaard 4 2 2 3 2 3 2 3 3 2" xfId="20234" xr:uid="{00000000-0005-0000-0000-0000420E0000}"/>
    <cellStyle name="Standaard 4 2 2 3 2 3 2 3 4" xfId="9869" xr:uid="{00000000-0005-0000-0000-0000430E0000}"/>
    <cellStyle name="Standaard 4 2 2 3 2 3 2 3 4 2" xfId="20235" xr:uid="{00000000-0005-0000-0000-0000440E0000}"/>
    <cellStyle name="Standaard 4 2 2 3 2 3 2 3 5" xfId="14537" xr:uid="{00000000-0005-0000-0000-0000450E0000}"/>
    <cellStyle name="Standaard 4 2 2 3 2 3 2 3 6" xfId="20230" xr:uid="{00000000-0005-0000-0000-0000460E0000}"/>
    <cellStyle name="Standaard 4 2 2 3 2 3 2 4" xfId="2944" xr:uid="{00000000-0005-0000-0000-0000470E0000}"/>
    <cellStyle name="Standaard 4 2 2 3 2 3 2 4 2" xfId="7611" xr:uid="{00000000-0005-0000-0000-0000480E0000}"/>
    <cellStyle name="Standaard 4 2 2 3 2 3 2 4 2 2" xfId="20237" xr:uid="{00000000-0005-0000-0000-0000490E0000}"/>
    <cellStyle name="Standaard 4 2 2 3 2 3 2 4 3" xfId="9871" xr:uid="{00000000-0005-0000-0000-00004A0E0000}"/>
    <cellStyle name="Standaard 4 2 2 3 2 3 2 4 3 2" xfId="20238" xr:uid="{00000000-0005-0000-0000-00004B0E0000}"/>
    <cellStyle name="Standaard 4 2 2 3 2 3 2 4 4" xfId="14539" xr:uid="{00000000-0005-0000-0000-00004C0E0000}"/>
    <cellStyle name="Standaard 4 2 2 3 2 3 2 4 5" xfId="20236" xr:uid="{00000000-0005-0000-0000-00004D0E0000}"/>
    <cellStyle name="Standaard 4 2 2 3 2 3 2 5" xfId="5280" xr:uid="{00000000-0005-0000-0000-00004E0E0000}"/>
    <cellStyle name="Standaard 4 2 2 3 2 3 2 5 2" xfId="20239" xr:uid="{00000000-0005-0000-0000-00004F0E0000}"/>
    <cellStyle name="Standaard 4 2 2 3 2 3 2 6" xfId="9866" xr:uid="{00000000-0005-0000-0000-0000500E0000}"/>
    <cellStyle name="Standaard 4 2 2 3 2 3 2 6 2" xfId="20240" xr:uid="{00000000-0005-0000-0000-0000510E0000}"/>
    <cellStyle name="Standaard 4 2 2 3 2 3 2 7" xfId="14534" xr:uid="{00000000-0005-0000-0000-0000520E0000}"/>
    <cellStyle name="Standaard 4 2 2 3 2 3 2 8" xfId="20223" xr:uid="{00000000-0005-0000-0000-0000530E0000}"/>
    <cellStyle name="Standaard 4 2 2 3 2 3 3" xfId="1779" xr:uid="{00000000-0005-0000-0000-0000540E0000}"/>
    <cellStyle name="Standaard 4 2 2 3 2 3 3 2" xfId="4110" xr:uid="{00000000-0005-0000-0000-0000550E0000}"/>
    <cellStyle name="Standaard 4 2 2 3 2 3 3 2 2" xfId="8777" xr:uid="{00000000-0005-0000-0000-0000560E0000}"/>
    <cellStyle name="Standaard 4 2 2 3 2 3 3 2 2 2" xfId="20243" xr:uid="{00000000-0005-0000-0000-0000570E0000}"/>
    <cellStyle name="Standaard 4 2 2 3 2 3 3 2 3" xfId="9873" xr:uid="{00000000-0005-0000-0000-0000580E0000}"/>
    <cellStyle name="Standaard 4 2 2 3 2 3 3 2 3 2" xfId="20244" xr:uid="{00000000-0005-0000-0000-0000590E0000}"/>
    <cellStyle name="Standaard 4 2 2 3 2 3 3 2 4" xfId="14541" xr:uid="{00000000-0005-0000-0000-00005A0E0000}"/>
    <cellStyle name="Standaard 4 2 2 3 2 3 3 2 5" xfId="20242" xr:uid="{00000000-0005-0000-0000-00005B0E0000}"/>
    <cellStyle name="Standaard 4 2 2 3 2 3 3 3" xfId="6446" xr:uid="{00000000-0005-0000-0000-00005C0E0000}"/>
    <cellStyle name="Standaard 4 2 2 3 2 3 3 3 2" xfId="20245" xr:uid="{00000000-0005-0000-0000-00005D0E0000}"/>
    <cellStyle name="Standaard 4 2 2 3 2 3 3 4" xfId="9872" xr:uid="{00000000-0005-0000-0000-00005E0E0000}"/>
    <cellStyle name="Standaard 4 2 2 3 2 3 3 4 2" xfId="20246" xr:uid="{00000000-0005-0000-0000-00005F0E0000}"/>
    <cellStyle name="Standaard 4 2 2 3 2 3 3 5" xfId="14540" xr:uid="{00000000-0005-0000-0000-0000600E0000}"/>
    <cellStyle name="Standaard 4 2 2 3 2 3 3 6" xfId="20241" xr:uid="{00000000-0005-0000-0000-0000610E0000}"/>
    <cellStyle name="Standaard 4 2 2 3 2 3 4" xfId="1002" xr:uid="{00000000-0005-0000-0000-0000620E0000}"/>
    <cellStyle name="Standaard 4 2 2 3 2 3 4 2" xfId="3333" xr:uid="{00000000-0005-0000-0000-0000630E0000}"/>
    <cellStyle name="Standaard 4 2 2 3 2 3 4 2 2" xfId="8000" xr:uid="{00000000-0005-0000-0000-0000640E0000}"/>
    <cellStyle name="Standaard 4 2 2 3 2 3 4 2 2 2" xfId="20249" xr:uid="{00000000-0005-0000-0000-0000650E0000}"/>
    <cellStyle name="Standaard 4 2 2 3 2 3 4 2 3" xfId="9875" xr:uid="{00000000-0005-0000-0000-0000660E0000}"/>
    <cellStyle name="Standaard 4 2 2 3 2 3 4 2 3 2" xfId="20250" xr:uid="{00000000-0005-0000-0000-0000670E0000}"/>
    <cellStyle name="Standaard 4 2 2 3 2 3 4 2 4" xfId="14543" xr:uid="{00000000-0005-0000-0000-0000680E0000}"/>
    <cellStyle name="Standaard 4 2 2 3 2 3 4 2 5" xfId="20248" xr:uid="{00000000-0005-0000-0000-0000690E0000}"/>
    <cellStyle name="Standaard 4 2 2 3 2 3 4 3" xfId="5669" xr:uid="{00000000-0005-0000-0000-00006A0E0000}"/>
    <cellStyle name="Standaard 4 2 2 3 2 3 4 3 2" xfId="20251" xr:uid="{00000000-0005-0000-0000-00006B0E0000}"/>
    <cellStyle name="Standaard 4 2 2 3 2 3 4 4" xfId="9874" xr:uid="{00000000-0005-0000-0000-00006C0E0000}"/>
    <cellStyle name="Standaard 4 2 2 3 2 3 4 4 2" xfId="20252" xr:uid="{00000000-0005-0000-0000-00006D0E0000}"/>
    <cellStyle name="Standaard 4 2 2 3 2 3 4 5" xfId="14542" xr:uid="{00000000-0005-0000-0000-00006E0E0000}"/>
    <cellStyle name="Standaard 4 2 2 3 2 3 4 6" xfId="20247" xr:uid="{00000000-0005-0000-0000-00006F0E0000}"/>
    <cellStyle name="Standaard 4 2 2 3 2 3 5" xfId="2556" xr:uid="{00000000-0005-0000-0000-0000700E0000}"/>
    <cellStyle name="Standaard 4 2 2 3 2 3 5 2" xfId="7223" xr:uid="{00000000-0005-0000-0000-0000710E0000}"/>
    <cellStyle name="Standaard 4 2 2 3 2 3 5 2 2" xfId="20254" xr:uid="{00000000-0005-0000-0000-0000720E0000}"/>
    <cellStyle name="Standaard 4 2 2 3 2 3 5 3" xfId="9876" xr:uid="{00000000-0005-0000-0000-0000730E0000}"/>
    <cellStyle name="Standaard 4 2 2 3 2 3 5 3 2" xfId="20255" xr:uid="{00000000-0005-0000-0000-0000740E0000}"/>
    <cellStyle name="Standaard 4 2 2 3 2 3 5 4" xfId="14544" xr:uid="{00000000-0005-0000-0000-0000750E0000}"/>
    <cellStyle name="Standaard 4 2 2 3 2 3 5 5" xfId="20253" xr:uid="{00000000-0005-0000-0000-0000760E0000}"/>
    <cellStyle name="Standaard 4 2 2 3 2 3 6" xfId="4892" xr:uid="{00000000-0005-0000-0000-0000770E0000}"/>
    <cellStyle name="Standaard 4 2 2 3 2 3 6 2" xfId="20256" xr:uid="{00000000-0005-0000-0000-0000780E0000}"/>
    <cellStyle name="Standaard 4 2 2 3 2 3 7" xfId="9865" xr:uid="{00000000-0005-0000-0000-0000790E0000}"/>
    <cellStyle name="Standaard 4 2 2 3 2 3 7 2" xfId="20257" xr:uid="{00000000-0005-0000-0000-00007A0E0000}"/>
    <cellStyle name="Standaard 4 2 2 3 2 3 8" xfId="14533" xr:uid="{00000000-0005-0000-0000-00007B0E0000}"/>
    <cellStyle name="Standaard 4 2 2 3 2 3 9" xfId="20222" xr:uid="{00000000-0005-0000-0000-00007C0E0000}"/>
    <cellStyle name="Standaard 4 2 2 3 2 4" xfId="415" xr:uid="{00000000-0005-0000-0000-00007D0E0000}"/>
    <cellStyle name="Standaard 4 2 2 3 2 4 2" xfId="1973" xr:uid="{00000000-0005-0000-0000-00007E0E0000}"/>
    <cellStyle name="Standaard 4 2 2 3 2 4 2 2" xfId="4304" xr:uid="{00000000-0005-0000-0000-00007F0E0000}"/>
    <cellStyle name="Standaard 4 2 2 3 2 4 2 2 2" xfId="8971" xr:uid="{00000000-0005-0000-0000-0000800E0000}"/>
    <cellStyle name="Standaard 4 2 2 3 2 4 2 2 2 2" xfId="20261" xr:uid="{00000000-0005-0000-0000-0000810E0000}"/>
    <cellStyle name="Standaard 4 2 2 3 2 4 2 2 3" xfId="9879" xr:uid="{00000000-0005-0000-0000-0000820E0000}"/>
    <cellStyle name="Standaard 4 2 2 3 2 4 2 2 3 2" xfId="20262" xr:uid="{00000000-0005-0000-0000-0000830E0000}"/>
    <cellStyle name="Standaard 4 2 2 3 2 4 2 2 4" xfId="14547" xr:uid="{00000000-0005-0000-0000-0000840E0000}"/>
    <cellStyle name="Standaard 4 2 2 3 2 4 2 2 5" xfId="20260" xr:uid="{00000000-0005-0000-0000-0000850E0000}"/>
    <cellStyle name="Standaard 4 2 2 3 2 4 2 3" xfId="6640" xr:uid="{00000000-0005-0000-0000-0000860E0000}"/>
    <cellStyle name="Standaard 4 2 2 3 2 4 2 3 2" xfId="20263" xr:uid="{00000000-0005-0000-0000-0000870E0000}"/>
    <cellStyle name="Standaard 4 2 2 3 2 4 2 4" xfId="9878" xr:uid="{00000000-0005-0000-0000-0000880E0000}"/>
    <cellStyle name="Standaard 4 2 2 3 2 4 2 4 2" xfId="20264" xr:uid="{00000000-0005-0000-0000-0000890E0000}"/>
    <cellStyle name="Standaard 4 2 2 3 2 4 2 5" xfId="14546" xr:uid="{00000000-0005-0000-0000-00008A0E0000}"/>
    <cellStyle name="Standaard 4 2 2 3 2 4 2 6" xfId="20259" xr:uid="{00000000-0005-0000-0000-00008B0E0000}"/>
    <cellStyle name="Standaard 4 2 2 3 2 4 3" xfId="1196" xr:uid="{00000000-0005-0000-0000-00008C0E0000}"/>
    <cellStyle name="Standaard 4 2 2 3 2 4 3 2" xfId="3527" xr:uid="{00000000-0005-0000-0000-00008D0E0000}"/>
    <cellStyle name="Standaard 4 2 2 3 2 4 3 2 2" xfId="8194" xr:uid="{00000000-0005-0000-0000-00008E0E0000}"/>
    <cellStyle name="Standaard 4 2 2 3 2 4 3 2 2 2" xfId="20267" xr:uid="{00000000-0005-0000-0000-00008F0E0000}"/>
    <cellStyle name="Standaard 4 2 2 3 2 4 3 2 3" xfId="9881" xr:uid="{00000000-0005-0000-0000-0000900E0000}"/>
    <cellStyle name="Standaard 4 2 2 3 2 4 3 2 3 2" xfId="20268" xr:uid="{00000000-0005-0000-0000-0000910E0000}"/>
    <cellStyle name="Standaard 4 2 2 3 2 4 3 2 4" xfId="14549" xr:uid="{00000000-0005-0000-0000-0000920E0000}"/>
    <cellStyle name="Standaard 4 2 2 3 2 4 3 2 5" xfId="20266" xr:uid="{00000000-0005-0000-0000-0000930E0000}"/>
    <cellStyle name="Standaard 4 2 2 3 2 4 3 3" xfId="5863" xr:uid="{00000000-0005-0000-0000-0000940E0000}"/>
    <cellStyle name="Standaard 4 2 2 3 2 4 3 3 2" xfId="20269" xr:uid="{00000000-0005-0000-0000-0000950E0000}"/>
    <cellStyle name="Standaard 4 2 2 3 2 4 3 4" xfId="9880" xr:uid="{00000000-0005-0000-0000-0000960E0000}"/>
    <cellStyle name="Standaard 4 2 2 3 2 4 3 4 2" xfId="20270" xr:uid="{00000000-0005-0000-0000-0000970E0000}"/>
    <cellStyle name="Standaard 4 2 2 3 2 4 3 5" xfId="14548" xr:uid="{00000000-0005-0000-0000-0000980E0000}"/>
    <cellStyle name="Standaard 4 2 2 3 2 4 3 6" xfId="20265" xr:uid="{00000000-0005-0000-0000-0000990E0000}"/>
    <cellStyle name="Standaard 4 2 2 3 2 4 4" xfId="2750" xr:uid="{00000000-0005-0000-0000-00009A0E0000}"/>
    <cellStyle name="Standaard 4 2 2 3 2 4 4 2" xfId="7417" xr:uid="{00000000-0005-0000-0000-00009B0E0000}"/>
    <cellStyle name="Standaard 4 2 2 3 2 4 4 2 2" xfId="20272" xr:uid="{00000000-0005-0000-0000-00009C0E0000}"/>
    <cellStyle name="Standaard 4 2 2 3 2 4 4 3" xfId="9882" xr:uid="{00000000-0005-0000-0000-00009D0E0000}"/>
    <cellStyle name="Standaard 4 2 2 3 2 4 4 3 2" xfId="20273" xr:uid="{00000000-0005-0000-0000-00009E0E0000}"/>
    <cellStyle name="Standaard 4 2 2 3 2 4 4 4" xfId="14550" xr:uid="{00000000-0005-0000-0000-00009F0E0000}"/>
    <cellStyle name="Standaard 4 2 2 3 2 4 4 5" xfId="20271" xr:uid="{00000000-0005-0000-0000-0000A00E0000}"/>
    <cellStyle name="Standaard 4 2 2 3 2 4 5" xfId="5086" xr:uid="{00000000-0005-0000-0000-0000A10E0000}"/>
    <cellStyle name="Standaard 4 2 2 3 2 4 5 2" xfId="20274" xr:uid="{00000000-0005-0000-0000-0000A20E0000}"/>
    <cellStyle name="Standaard 4 2 2 3 2 4 6" xfId="9877" xr:uid="{00000000-0005-0000-0000-0000A30E0000}"/>
    <cellStyle name="Standaard 4 2 2 3 2 4 6 2" xfId="20275" xr:uid="{00000000-0005-0000-0000-0000A40E0000}"/>
    <cellStyle name="Standaard 4 2 2 3 2 4 7" xfId="14545" xr:uid="{00000000-0005-0000-0000-0000A50E0000}"/>
    <cellStyle name="Standaard 4 2 2 3 2 4 8" xfId="20258" xr:uid="{00000000-0005-0000-0000-0000A60E0000}"/>
    <cellStyle name="Standaard 4 2 2 3 2 5" xfId="1585" xr:uid="{00000000-0005-0000-0000-0000A70E0000}"/>
    <cellStyle name="Standaard 4 2 2 3 2 5 2" xfId="3916" xr:uid="{00000000-0005-0000-0000-0000A80E0000}"/>
    <cellStyle name="Standaard 4 2 2 3 2 5 2 2" xfId="8583" xr:uid="{00000000-0005-0000-0000-0000A90E0000}"/>
    <cellStyle name="Standaard 4 2 2 3 2 5 2 2 2" xfId="20278" xr:uid="{00000000-0005-0000-0000-0000AA0E0000}"/>
    <cellStyle name="Standaard 4 2 2 3 2 5 2 3" xfId="9884" xr:uid="{00000000-0005-0000-0000-0000AB0E0000}"/>
    <cellStyle name="Standaard 4 2 2 3 2 5 2 3 2" xfId="20279" xr:uid="{00000000-0005-0000-0000-0000AC0E0000}"/>
    <cellStyle name="Standaard 4 2 2 3 2 5 2 4" xfId="14552" xr:uid="{00000000-0005-0000-0000-0000AD0E0000}"/>
    <cellStyle name="Standaard 4 2 2 3 2 5 2 5" xfId="20277" xr:uid="{00000000-0005-0000-0000-0000AE0E0000}"/>
    <cellStyle name="Standaard 4 2 2 3 2 5 3" xfId="6252" xr:uid="{00000000-0005-0000-0000-0000AF0E0000}"/>
    <cellStyle name="Standaard 4 2 2 3 2 5 3 2" xfId="20280" xr:uid="{00000000-0005-0000-0000-0000B00E0000}"/>
    <cellStyle name="Standaard 4 2 2 3 2 5 4" xfId="9883" xr:uid="{00000000-0005-0000-0000-0000B10E0000}"/>
    <cellStyle name="Standaard 4 2 2 3 2 5 4 2" xfId="20281" xr:uid="{00000000-0005-0000-0000-0000B20E0000}"/>
    <cellStyle name="Standaard 4 2 2 3 2 5 5" xfId="14551" xr:uid="{00000000-0005-0000-0000-0000B30E0000}"/>
    <cellStyle name="Standaard 4 2 2 3 2 5 6" xfId="20276" xr:uid="{00000000-0005-0000-0000-0000B40E0000}"/>
    <cellStyle name="Standaard 4 2 2 3 2 6" xfId="808" xr:uid="{00000000-0005-0000-0000-0000B50E0000}"/>
    <cellStyle name="Standaard 4 2 2 3 2 6 2" xfId="3139" xr:uid="{00000000-0005-0000-0000-0000B60E0000}"/>
    <cellStyle name="Standaard 4 2 2 3 2 6 2 2" xfId="7806" xr:uid="{00000000-0005-0000-0000-0000B70E0000}"/>
    <cellStyle name="Standaard 4 2 2 3 2 6 2 2 2" xfId="20284" xr:uid="{00000000-0005-0000-0000-0000B80E0000}"/>
    <cellStyle name="Standaard 4 2 2 3 2 6 2 3" xfId="9886" xr:uid="{00000000-0005-0000-0000-0000B90E0000}"/>
    <cellStyle name="Standaard 4 2 2 3 2 6 2 3 2" xfId="20285" xr:uid="{00000000-0005-0000-0000-0000BA0E0000}"/>
    <cellStyle name="Standaard 4 2 2 3 2 6 2 4" xfId="14554" xr:uid="{00000000-0005-0000-0000-0000BB0E0000}"/>
    <cellStyle name="Standaard 4 2 2 3 2 6 2 5" xfId="20283" xr:uid="{00000000-0005-0000-0000-0000BC0E0000}"/>
    <cellStyle name="Standaard 4 2 2 3 2 6 3" xfId="5475" xr:uid="{00000000-0005-0000-0000-0000BD0E0000}"/>
    <cellStyle name="Standaard 4 2 2 3 2 6 3 2" xfId="20286" xr:uid="{00000000-0005-0000-0000-0000BE0E0000}"/>
    <cellStyle name="Standaard 4 2 2 3 2 6 4" xfId="9885" xr:uid="{00000000-0005-0000-0000-0000BF0E0000}"/>
    <cellStyle name="Standaard 4 2 2 3 2 6 4 2" xfId="20287" xr:uid="{00000000-0005-0000-0000-0000C00E0000}"/>
    <cellStyle name="Standaard 4 2 2 3 2 6 5" xfId="14553" xr:uid="{00000000-0005-0000-0000-0000C10E0000}"/>
    <cellStyle name="Standaard 4 2 2 3 2 6 6" xfId="20282" xr:uid="{00000000-0005-0000-0000-0000C20E0000}"/>
    <cellStyle name="Standaard 4 2 2 3 2 7" xfId="2362" xr:uid="{00000000-0005-0000-0000-0000C30E0000}"/>
    <cellStyle name="Standaard 4 2 2 3 2 7 2" xfId="7029" xr:uid="{00000000-0005-0000-0000-0000C40E0000}"/>
    <cellStyle name="Standaard 4 2 2 3 2 7 2 2" xfId="20289" xr:uid="{00000000-0005-0000-0000-0000C50E0000}"/>
    <cellStyle name="Standaard 4 2 2 3 2 7 3" xfId="9887" xr:uid="{00000000-0005-0000-0000-0000C60E0000}"/>
    <cellStyle name="Standaard 4 2 2 3 2 7 3 2" xfId="20290" xr:uid="{00000000-0005-0000-0000-0000C70E0000}"/>
    <cellStyle name="Standaard 4 2 2 3 2 7 4" xfId="14555" xr:uid="{00000000-0005-0000-0000-0000C80E0000}"/>
    <cellStyle name="Standaard 4 2 2 3 2 7 5" xfId="20288" xr:uid="{00000000-0005-0000-0000-0000C90E0000}"/>
    <cellStyle name="Standaard 4 2 2 3 2 8" xfId="4743" xr:uid="{00000000-0005-0000-0000-0000CA0E0000}"/>
    <cellStyle name="Standaard 4 2 2 3 2 8 2" xfId="20291" xr:uid="{00000000-0005-0000-0000-0000CB0E0000}"/>
    <cellStyle name="Standaard 4 2 2 3 2 9" xfId="9840" xr:uid="{00000000-0005-0000-0000-0000CC0E0000}"/>
    <cellStyle name="Standaard 4 2 2 3 2 9 2" xfId="20292" xr:uid="{00000000-0005-0000-0000-0000CD0E0000}"/>
    <cellStyle name="Standaard 4 2 2 3 3" xfId="23" xr:uid="{00000000-0005-0000-0000-0000CE0E0000}"/>
    <cellStyle name="Standaard 4 2 2 3 3 10" xfId="14556" xr:uid="{00000000-0005-0000-0000-0000CF0E0000}"/>
    <cellStyle name="Standaard 4 2 2 3 3 11" xfId="20293" xr:uid="{00000000-0005-0000-0000-0000D00E0000}"/>
    <cellStyle name="Standaard 4 2 2 3 3 2" xfId="192" xr:uid="{00000000-0005-0000-0000-0000D10E0000}"/>
    <cellStyle name="Standaard 4 2 2 3 3 2 10" xfId="20294" xr:uid="{00000000-0005-0000-0000-0000D20E0000}"/>
    <cellStyle name="Standaard 4 2 2 3 3 2 2" xfId="386" xr:uid="{00000000-0005-0000-0000-0000D30E0000}"/>
    <cellStyle name="Standaard 4 2 2 3 3 2 2 2" xfId="777" xr:uid="{00000000-0005-0000-0000-0000D40E0000}"/>
    <cellStyle name="Standaard 4 2 2 3 3 2 2 2 2" xfId="2335" xr:uid="{00000000-0005-0000-0000-0000D50E0000}"/>
    <cellStyle name="Standaard 4 2 2 3 3 2 2 2 2 2" xfId="4666" xr:uid="{00000000-0005-0000-0000-0000D60E0000}"/>
    <cellStyle name="Standaard 4 2 2 3 3 2 2 2 2 2 2" xfId="9333" xr:uid="{00000000-0005-0000-0000-0000D70E0000}"/>
    <cellStyle name="Standaard 4 2 2 3 3 2 2 2 2 2 2 2" xfId="20299" xr:uid="{00000000-0005-0000-0000-0000D80E0000}"/>
    <cellStyle name="Standaard 4 2 2 3 3 2 2 2 2 2 3" xfId="9893" xr:uid="{00000000-0005-0000-0000-0000D90E0000}"/>
    <cellStyle name="Standaard 4 2 2 3 3 2 2 2 2 2 3 2" xfId="20300" xr:uid="{00000000-0005-0000-0000-0000DA0E0000}"/>
    <cellStyle name="Standaard 4 2 2 3 3 2 2 2 2 2 4" xfId="14561" xr:uid="{00000000-0005-0000-0000-0000DB0E0000}"/>
    <cellStyle name="Standaard 4 2 2 3 3 2 2 2 2 2 5" xfId="20298" xr:uid="{00000000-0005-0000-0000-0000DC0E0000}"/>
    <cellStyle name="Standaard 4 2 2 3 3 2 2 2 2 3" xfId="7002" xr:uid="{00000000-0005-0000-0000-0000DD0E0000}"/>
    <cellStyle name="Standaard 4 2 2 3 3 2 2 2 2 3 2" xfId="20301" xr:uid="{00000000-0005-0000-0000-0000DE0E0000}"/>
    <cellStyle name="Standaard 4 2 2 3 3 2 2 2 2 4" xfId="9892" xr:uid="{00000000-0005-0000-0000-0000DF0E0000}"/>
    <cellStyle name="Standaard 4 2 2 3 3 2 2 2 2 4 2" xfId="20302" xr:uid="{00000000-0005-0000-0000-0000E00E0000}"/>
    <cellStyle name="Standaard 4 2 2 3 3 2 2 2 2 5" xfId="14560" xr:uid="{00000000-0005-0000-0000-0000E10E0000}"/>
    <cellStyle name="Standaard 4 2 2 3 3 2 2 2 2 6" xfId="20297" xr:uid="{00000000-0005-0000-0000-0000E20E0000}"/>
    <cellStyle name="Standaard 4 2 2 3 3 2 2 2 3" xfId="1558" xr:uid="{00000000-0005-0000-0000-0000E30E0000}"/>
    <cellStyle name="Standaard 4 2 2 3 3 2 2 2 3 2" xfId="3889" xr:uid="{00000000-0005-0000-0000-0000E40E0000}"/>
    <cellStyle name="Standaard 4 2 2 3 3 2 2 2 3 2 2" xfId="8556" xr:uid="{00000000-0005-0000-0000-0000E50E0000}"/>
    <cellStyle name="Standaard 4 2 2 3 3 2 2 2 3 2 2 2" xfId="20305" xr:uid="{00000000-0005-0000-0000-0000E60E0000}"/>
    <cellStyle name="Standaard 4 2 2 3 3 2 2 2 3 2 3" xfId="9895" xr:uid="{00000000-0005-0000-0000-0000E70E0000}"/>
    <cellStyle name="Standaard 4 2 2 3 3 2 2 2 3 2 3 2" xfId="20306" xr:uid="{00000000-0005-0000-0000-0000E80E0000}"/>
    <cellStyle name="Standaard 4 2 2 3 3 2 2 2 3 2 4" xfId="14563" xr:uid="{00000000-0005-0000-0000-0000E90E0000}"/>
    <cellStyle name="Standaard 4 2 2 3 3 2 2 2 3 2 5" xfId="20304" xr:uid="{00000000-0005-0000-0000-0000EA0E0000}"/>
    <cellStyle name="Standaard 4 2 2 3 3 2 2 2 3 3" xfId="6225" xr:uid="{00000000-0005-0000-0000-0000EB0E0000}"/>
    <cellStyle name="Standaard 4 2 2 3 3 2 2 2 3 3 2" xfId="20307" xr:uid="{00000000-0005-0000-0000-0000EC0E0000}"/>
    <cellStyle name="Standaard 4 2 2 3 3 2 2 2 3 4" xfId="9894" xr:uid="{00000000-0005-0000-0000-0000ED0E0000}"/>
    <cellStyle name="Standaard 4 2 2 3 3 2 2 2 3 4 2" xfId="20308" xr:uid="{00000000-0005-0000-0000-0000EE0E0000}"/>
    <cellStyle name="Standaard 4 2 2 3 3 2 2 2 3 5" xfId="14562" xr:uid="{00000000-0005-0000-0000-0000EF0E0000}"/>
    <cellStyle name="Standaard 4 2 2 3 3 2 2 2 3 6" xfId="20303" xr:uid="{00000000-0005-0000-0000-0000F00E0000}"/>
    <cellStyle name="Standaard 4 2 2 3 3 2 2 2 4" xfId="3112" xr:uid="{00000000-0005-0000-0000-0000F10E0000}"/>
    <cellStyle name="Standaard 4 2 2 3 3 2 2 2 4 2" xfId="7779" xr:uid="{00000000-0005-0000-0000-0000F20E0000}"/>
    <cellStyle name="Standaard 4 2 2 3 3 2 2 2 4 2 2" xfId="20310" xr:uid="{00000000-0005-0000-0000-0000F30E0000}"/>
    <cellStyle name="Standaard 4 2 2 3 3 2 2 2 4 3" xfId="9896" xr:uid="{00000000-0005-0000-0000-0000F40E0000}"/>
    <cellStyle name="Standaard 4 2 2 3 3 2 2 2 4 3 2" xfId="20311" xr:uid="{00000000-0005-0000-0000-0000F50E0000}"/>
    <cellStyle name="Standaard 4 2 2 3 3 2 2 2 4 4" xfId="14564" xr:uid="{00000000-0005-0000-0000-0000F60E0000}"/>
    <cellStyle name="Standaard 4 2 2 3 3 2 2 2 4 5" xfId="20309" xr:uid="{00000000-0005-0000-0000-0000F70E0000}"/>
    <cellStyle name="Standaard 4 2 2 3 3 2 2 2 5" xfId="5448" xr:uid="{00000000-0005-0000-0000-0000F80E0000}"/>
    <cellStyle name="Standaard 4 2 2 3 3 2 2 2 5 2" xfId="20312" xr:uid="{00000000-0005-0000-0000-0000F90E0000}"/>
    <cellStyle name="Standaard 4 2 2 3 3 2 2 2 6" xfId="9891" xr:uid="{00000000-0005-0000-0000-0000FA0E0000}"/>
    <cellStyle name="Standaard 4 2 2 3 3 2 2 2 6 2" xfId="20313" xr:uid="{00000000-0005-0000-0000-0000FB0E0000}"/>
    <cellStyle name="Standaard 4 2 2 3 3 2 2 2 7" xfId="14559" xr:uid="{00000000-0005-0000-0000-0000FC0E0000}"/>
    <cellStyle name="Standaard 4 2 2 3 3 2 2 2 8" xfId="20296" xr:uid="{00000000-0005-0000-0000-0000FD0E0000}"/>
    <cellStyle name="Standaard 4 2 2 3 3 2 2 3" xfId="1947" xr:uid="{00000000-0005-0000-0000-0000FE0E0000}"/>
    <cellStyle name="Standaard 4 2 2 3 3 2 2 3 2" xfId="4278" xr:uid="{00000000-0005-0000-0000-0000FF0E0000}"/>
    <cellStyle name="Standaard 4 2 2 3 3 2 2 3 2 2" xfId="8945" xr:uid="{00000000-0005-0000-0000-0000000F0000}"/>
    <cellStyle name="Standaard 4 2 2 3 3 2 2 3 2 2 2" xfId="20316" xr:uid="{00000000-0005-0000-0000-0000010F0000}"/>
    <cellStyle name="Standaard 4 2 2 3 3 2 2 3 2 3" xfId="9898" xr:uid="{00000000-0005-0000-0000-0000020F0000}"/>
    <cellStyle name="Standaard 4 2 2 3 3 2 2 3 2 3 2" xfId="20317" xr:uid="{00000000-0005-0000-0000-0000030F0000}"/>
    <cellStyle name="Standaard 4 2 2 3 3 2 2 3 2 4" xfId="14566" xr:uid="{00000000-0005-0000-0000-0000040F0000}"/>
    <cellStyle name="Standaard 4 2 2 3 3 2 2 3 2 5" xfId="20315" xr:uid="{00000000-0005-0000-0000-0000050F0000}"/>
    <cellStyle name="Standaard 4 2 2 3 3 2 2 3 3" xfId="6614" xr:uid="{00000000-0005-0000-0000-0000060F0000}"/>
    <cellStyle name="Standaard 4 2 2 3 3 2 2 3 3 2" xfId="20318" xr:uid="{00000000-0005-0000-0000-0000070F0000}"/>
    <cellStyle name="Standaard 4 2 2 3 3 2 2 3 4" xfId="9897" xr:uid="{00000000-0005-0000-0000-0000080F0000}"/>
    <cellStyle name="Standaard 4 2 2 3 3 2 2 3 4 2" xfId="20319" xr:uid="{00000000-0005-0000-0000-0000090F0000}"/>
    <cellStyle name="Standaard 4 2 2 3 3 2 2 3 5" xfId="14565" xr:uid="{00000000-0005-0000-0000-00000A0F0000}"/>
    <cellStyle name="Standaard 4 2 2 3 3 2 2 3 6" xfId="20314" xr:uid="{00000000-0005-0000-0000-00000B0F0000}"/>
    <cellStyle name="Standaard 4 2 2 3 3 2 2 4" xfId="1170" xr:uid="{00000000-0005-0000-0000-00000C0F0000}"/>
    <cellStyle name="Standaard 4 2 2 3 3 2 2 4 2" xfId="3501" xr:uid="{00000000-0005-0000-0000-00000D0F0000}"/>
    <cellStyle name="Standaard 4 2 2 3 3 2 2 4 2 2" xfId="8168" xr:uid="{00000000-0005-0000-0000-00000E0F0000}"/>
    <cellStyle name="Standaard 4 2 2 3 3 2 2 4 2 2 2" xfId="20322" xr:uid="{00000000-0005-0000-0000-00000F0F0000}"/>
    <cellStyle name="Standaard 4 2 2 3 3 2 2 4 2 3" xfId="9900" xr:uid="{00000000-0005-0000-0000-0000100F0000}"/>
    <cellStyle name="Standaard 4 2 2 3 3 2 2 4 2 3 2" xfId="20323" xr:uid="{00000000-0005-0000-0000-0000110F0000}"/>
    <cellStyle name="Standaard 4 2 2 3 3 2 2 4 2 4" xfId="14568" xr:uid="{00000000-0005-0000-0000-0000120F0000}"/>
    <cellStyle name="Standaard 4 2 2 3 3 2 2 4 2 5" xfId="20321" xr:uid="{00000000-0005-0000-0000-0000130F0000}"/>
    <cellStyle name="Standaard 4 2 2 3 3 2 2 4 3" xfId="5837" xr:uid="{00000000-0005-0000-0000-0000140F0000}"/>
    <cellStyle name="Standaard 4 2 2 3 3 2 2 4 3 2" xfId="20324" xr:uid="{00000000-0005-0000-0000-0000150F0000}"/>
    <cellStyle name="Standaard 4 2 2 3 3 2 2 4 4" xfId="9899" xr:uid="{00000000-0005-0000-0000-0000160F0000}"/>
    <cellStyle name="Standaard 4 2 2 3 3 2 2 4 4 2" xfId="20325" xr:uid="{00000000-0005-0000-0000-0000170F0000}"/>
    <cellStyle name="Standaard 4 2 2 3 3 2 2 4 5" xfId="14567" xr:uid="{00000000-0005-0000-0000-0000180F0000}"/>
    <cellStyle name="Standaard 4 2 2 3 3 2 2 4 6" xfId="20320" xr:uid="{00000000-0005-0000-0000-0000190F0000}"/>
    <cellStyle name="Standaard 4 2 2 3 3 2 2 5" xfId="2724" xr:uid="{00000000-0005-0000-0000-00001A0F0000}"/>
    <cellStyle name="Standaard 4 2 2 3 3 2 2 5 2" xfId="7391" xr:uid="{00000000-0005-0000-0000-00001B0F0000}"/>
    <cellStyle name="Standaard 4 2 2 3 3 2 2 5 2 2" xfId="20327" xr:uid="{00000000-0005-0000-0000-00001C0F0000}"/>
    <cellStyle name="Standaard 4 2 2 3 3 2 2 5 3" xfId="9901" xr:uid="{00000000-0005-0000-0000-00001D0F0000}"/>
    <cellStyle name="Standaard 4 2 2 3 3 2 2 5 3 2" xfId="20328" xr:uid="{00000000-0005-0000-0000-00001E0F0000}"/>
    <cellStyle name="Standaard 4 2 2 3 3 2 2 5 4" xfId="14569" xr:uid="{00000000-0005-0000-0000-00001F0F0000}"/>
    <cellStyle name="Standaard 4 2 2 3 3 2 2 5 5" xfId="20326" xr:uid="{00000000-0005-0000-0000-0000200F0000}"/>
    <cellStyle name="Standaard 4 2 2 3 3 2 2 6" xfId="5060" xr:uid="{00000000-0005-0000-0000-0000210F0000}"/>
    <cellStyle name="Standaard 4 2 2 3 3 2 2 6 2" xfId="20329" xr:uid="{00000000-0005-0000-0000-0000220F0000}"/>
    <cellStyle name="Standaard 4 2 2 3 3 2 2 7" xfId="9890" xr:uid="{00000000-0005-0000-0000-0000230F0000}"/>
    <cellStyle name="Standaard 4 2 2 3 3 2 2 7 2" xfId="20330" xr:uid="{00000000-0005-0000-0000-0000240F0000}"/>
    <cellStyle name="Standaard 4 2 2 3 3 2 2 8" xfId="14558" xr:uid="{00000000-0005-0000-0000-0000250F0000}"/>
    <cellStyle name="Standaard 4 2 2 3 3 2 2 9" xfId="20295" xr:uid="{00000000-0005-0000-0000-0000260F0000}"/>
    <cellStyle name="Standaard 4 2 2 3 3 2 3" xfId="583" xr:uid="{00000000-0005-0000-0000-0000270F0000}"/>
    <cellStyle name="Standaard 4 2 2 3 3 2 3 2" xfId="2141" xr:uid="{00000000-0005-0000-0000-0000280F0000}"/>
    <cellStyle name="Standaard 4 2 2 3 3 2 3 2 2" xfId="4472" xr:uid="{00000000-0005-0000-0000-0000290F0000}"/>
    <cellStyle name="Standaard 4 2 2 3 3 2 3 2 2 2" xfId="9139" xr:uid="{00000000-0005-0000-0000-00002A0F0000}"/>
    <cellStyle name="Standaard 4 2 2 3 3 2 3 2 2 2 2" xfId="20334" xr:uid="{00000000-0005-0000-0000-00002B0F0000}"/>
    <cellStyle name="Standaard 4 2 2 3 3 2 3 2 2 3" xfId="9904" xr:uid="{00000000-0005-0000-0000-00002C0F0000}"/>
    <cellStyle name="Standaard 4 2 2 3 3 2 3 2 2 3 2" xfId="20335" xr:uid="{00000000-0005-0000-0000-00002D0F0000}"/>
    <cellStyle name="Standaard 4 2 2 3 3 2 3 2 2 4" xfId="14572" xr:uid="{00000000-0005-0000-0000-00002E0F0000}"/>
    <cellStyle name="Standaard 4 2 2 3 3 2 3 2 2 5" xfId="20333" xr:uid="{00000000-0005-0000-0000-00002F0F0000}"/>
    <cellStyle name="Standaard 4 2 2 3 3 2 3 2 3" xfId="6808" xr:uid="{00000000-0005-0000-0000-0000300F0000}"/>
    <cellStyle name="Standaard 4 2 2 3 3 2 3 2 3 2" xfId="20336" xr:uid="{00000000-0005-0000-0000-0000310F0000}"/>
    <cellStyle name="Standaard 4 2 2 3 3 2 3 2 4" xfId="9903" xr:uid="{00000000-0005-0000-0000-0000320F0000}"/>
    <cellStyle name="Standaard 4 2 2 3 3 2 3 2 4 2" xfId="20337" xr:uid="{00000000-0005-0000-0000-0000330F0000}"/>
    <cellStyle name="Standaard 4 2 2 3 3 2 3 2 5" xfId="14571" xr:uid="{00000000-0005-0000-0000-0000340F0000}"/>
    <cellStyle name="Standaard 4 2 2 3 3 2 3 2 6" xfId="20332" xr:uid="{00000000-0005-0000-0000-0000350F0000}"/>
    <cellStyle name="Standaard 4 2 2 3 3 2 3 3" xfId="1364" xr:uid="{00000000-0005-0000-0000-0000360F0000}"/>
    <cellStyle name="Standaard 4 2 2 3 3 2 3 3 2" xfId="3695" xr:uid="{00000000-0005-0000-0000-0000370F0000}"/>
    <cellStyle name="Standaard 4 2 2 3 3 2 3 3 2 2" xfId="8362" xr:uid="{00000000-0005-0000-0000-0000380F0000}"/>
    <cellStyle name="Standaard 4 2 2 3 3 2 3 3 2 2 2" xfId="20340" xr:uid="{00000000-0005-0000-0000-0000390F0000}"/>
    <cellStyle name="Standaard 4 2 2 3 3 2 3 3 2 3" xfId="9906" xr:uid="{00000000-0005-0000-0000-00003A0F0000}"/>
    <cellStyle name="Standaard 4 2 2 3 3 2 3 3 2 3 2" xfId="20341" xr:uid="{00000000-0005-0000-0000-00003B0F0000}"/>
    <cellStyle name="Standaard 4 2 2 3 3 2 3 3 2 4" xfId="14574" xr:uid="{00000000-0005-0000-0000-00003C0F0000}"/>
    <cellStyle name="Standaard 4 2 2 3 3 2 3 3 2 5" xfId="20339" xr:uid="{00000000-0005-0000-0000-00003D0F0000}"/>
    <cellStyle name="Standaard 4 2 2 3 3 2 3 3 3" xfId="6031" xr:uid="{00000000-0005-0000-0000-00003E0F0000}"/>
    <cellStyle name="Standaard 4 2 2 3 3 2 3 3 3 2" xfId="20342" xr:uid="{00000000-0005-0000-0000-00003F0F0000}"/>
    <cellStyle name="Standaard 4 2 2 3 3 2 3 3 4" xfId="9905" xr:uid="{00000000-0005-0000-0000-0000400F0000}"/>
    <cellStyle name="Standaard 4 2 2 3 3 2 3 3 4 2" xfId="20343" xr:uid="{00000000-0005-0000-0000-0000410F0000}"/>
    <cellStyle name="Standaard 4 2 2 3 3 2 3 3 5" xfId="14573" xr:uid="{00000000-0005-0000-0000-0000420F0000}"/>
    <cellStyle name="Standaard 4 2 2 3 3 2 3 3 6" xfId="20338" xr:uid="{00000000-0005-0000-0000-0000430F0000}"/>
    <cellStyle name="Standaard 4 2 2 3 3 2 3 4" xfId="2918" xr:uid="{00000000-0005-0000-0000-0000440F0000}"/>
    <cellStyle name="Standaard 4 2 2 3 3 2 3 4 2" xfId="7585" xr:uid="{00000000-0005-0000-0000-0000450F0000}"/>
    <cellStyle name="Standaard 4 2 2 3 3 2 3 4 2 2" xfId="20345" xr:uid="{00000000-0005-0000-0000-0000460F0000}"/>
    <cellStyle name="Standaard 4 2 2 3 3 2 3 4 3" xfId="9907" xr:uid="{00000000-0005-0000-0000-0000470F0000}"/>
    <cellStyle name="Standaard 4 2 2 3 3 2 3 4 3 2" xfId="20346" xr:uid="{00000000-0005-0000-0000-0000480F0000}"/>
    <cellStyle name="Standaard 4 2 2 3 3 2 3 4 4" xfId="14575" xr:uid="{00000000-0005-0000-0000-0000490F0000}"/>
    <cellStyle name="Standaard 4 2 2 3 3 2 3 4 5" xfId="20344" xr:uid="{00000000-0005-0000-0000-00004A0F0000}"/>
    <cellStyle name="Standaard 4 2 2 3 3 2 3 5" xfId="5254" xr:uid="{00000000-0005-0000-0000-00004B0F0000}"/>
    <cellStyle name="Standaard 4 2 2 3 3 2 3 5 2" xfId="20347" xr:uid="{00000000-0005-0000-0000-00004C0F0000}"/>
    <cellStyle name="Standaard 4 2 2 3 3 2 3 6" xfId="9902" xr:uid="{00000000-0005-0000-0000-00004D0F0000}"/>
    <cellStyle name="Standaard 4 2 2 3 3 2 3 6 2" xfId="20348" xr:uid="{00000000-0005-0000-0000-00004E0F0000}"/>
    <cellStyle name="Standaard 4 2 2 3 3 2 3 7" xfId="14570" xr:uid="{00000000-0005-0000-0000-00004F0F0000}"/>
    <cellStyle name="Standaard 4 2 2 3 3 2 3 8" xfId="20331" xr:uid="{00000000-0005-0000-0000-0000500F0000}"/>
    <cellStyle name="Standaard 4 2 2 3 3 2 4" xfId="1753" xr:uid="{00000000-0005-0000-0000-0000510F0000}"/>
    <cellStyle name="Standaard 4 2 2 3 3 2 4 2" xfId="4084" xr:uid="{00000000-0005-0000-0000-0000520F0000}"/>
    <cellStyle name="Standaard 4 2 2 3 3 2 4 2 2" xfId="8751" xr:uid="{00000000-0005-0000-0000-0000530F0000}"/>
    <cellStyle name="Standaard 4 2 2 3 3 2 4 2 2 2" xfId="20351" xr:uid="{00000000-0005-0000-0000-0000540F0000}"/>
    <cellStyle name="Standaard 4 2 2 3 3 2 4 2 3" xfId="9909" xr:uid="{00000000-0005-0000-0000-0000550F0000}"/>
    <cellStyle name="Standaard 4 2 2 3 3 2 4 2 3 2" xfId="20352" xr:uid="{00000000-0005-0000-0000-0000560F0000}"/>
    <cellStyle name="Standaard 4 2 2 3 3 2 4 2 4" xfId="14577" xr:uid="{00000000-0005-0000-0000-0000570F0000}"/>
    <cellStyle name="Standaard 4 2 2 3 3 2 4 2 5" xfId="20350" xr:uid="{00000000-0005-0000-0000-0000580F0000}"/>
    <cellStyle name="Standaard 4 2 2 3 3 2 4 3" xfId="6420" xr:uid="{00000000-0005-0000-0000-0000590F0000}"/>
    <cellStyle name="Standaard 4 2 2 3 3 2 4 3 2" xfId="20353" xr:uid="{00000000-0005-0000-0000-00005A0F0000}"/>
    <cellStyle name="Standaard 4 2 2 3 3 2 4 4" xfId="9908" xr:uid="{00000000-0005-0000-0000-00005B0F0000}"/>
    <cellStyle name="Standaard 4 2 2 3 3 2 4 4 2" xfId="20354" xr:uid="{00000000-0005-0000-0000-00005C0F0000}"/>
    <cellStyle name="Standaard 4 2 2 3 3 2 4 5" xfId="14576" xr:uid="{00000000-0005-0000-0000-00005D0F0000}"/>
    <cellStyle name="Standaard 4 2 2 3 3 2 4 6" xfId="20349" xr:uid="{00000000-0005-0000-0000-00005E0F0000}"/>
    <cellStyle name="Standaard 4 2 2 3 3 2 5" xfId="976" xr:uid="{00000000-0005-0000-0000-00005F0F0000}"/>
    <cellStyle name="Standaard 4 2 2 3 3 2 5 2" xfId="3307" xr:uid="{00000000-0005-0000-0000-0000600F0000}"/>
    <cellStyle name="Standaard 4 2 2 3 3 2 5 2 2" xfId="7974" xr:uid="{00000000-0005-0000-0000-0000610F0000}"/>
    <cellStyle name="Standaard 4 2 2 3 3 2 5 2 2 2" xfId="20357" xr:uid="{00000000-0005-0000-0000-0000620F0000}"/>
    <cellStyle name="Standaard 4 2 2 3 3 2 5 2 3" xfId="9911" xr:uid="{00000000-0005-0000-0000-0000630F0000}"/>
    <cellStyle name="Standaard 4 2 2 3 3 2 5 2 3 2" xfId="20358" xr:uid="{00000000-0005-0000-0000-0000640F0000}"/>
    <cellStyle name="Standaard 4 2 2 3 3 2 5 2 4" xfId="14579" xr:uid="{00000000-0005-0000-0000-0000650F0000}"/>
    <cellStyle name="Standaard 4 2 2 3 3 2 5 2 5" xfId="20356" xr:uid="{00000000-0005-0000-0000-0000660F0000}"/>
    <cellStyle name="Standaard 4 2 2 3 3 2 5 3" xfId="5643" xr:uid="{00000000-0005-0000-0000-0000670F0000}"/>
    <cellStyle name="Standaard 4 2 2 3 3 2 5 3 2" xfId="20359" xr:uid="{00000000-0005-0000-0000-0000680F0000}"/>
    <cellStyle name="Standaard 4 2 2 3 3 2 5 4" xfId="9910" xr:uid="{00000000-0005-0000-0000-0000690F0000}"/>
    <cellStyle name="Standaard 4 2 2 3 3 2 5 4 2" xfId="20360" xr:uid="{00000000-0005-0000-0000-00006A0F0000}"/>
    <cellStyle name="Standaard 4 2 2 3 3 2 5 5" xfId="14578" xr:uid="{00000000-0005-0000-0000-00006B0F0000}"/>
    <cellStyle name="Standaard 4 2 2 3 3 2 5 6" xfId="20355" xr:uid="{00000000-0005-0000-0000-00006C0F0000}"/>
    <cellStyle name="Standaard 4 2 2 3 3 2 6" xfId="2530" xr:uid="{00000000-0005-0000-0000-00006D0F0000}"/>
    <cellStyle name="Standaard 4 2 2 3 3 2 6 2" xfId="7197" xr:uid="{00000000-0005-0000-0000-00006E0F0000}"/>
    <cellStyle name="Standaard 4 2 2 3 3 2 6 2 2" xfId="20362" xr:uid="{00000000-0005-0000-0000-00006F0F0000}"/>
    <cellStyle name="Standaard 4 2 2 3 3 2 6 3" xfId="9912" xr:uid="{00000000-0005-0000-0000-0000700F0000}"/>
    <cellStyle name="Standaard 4 2 2 3 3 2 6 3 2" xfId="20363" xr:uid="{00000000-0005-0000-0000-0000710F0000}"/>
    <cellStyle name="Standaard 4 2 2 3 3 2 6 4" xfId="14580" xr:uid="{00000000-0005-0000-0000-0000720F0000}"/>
    <cellStyle name="Standaard 4 2 2 3 3 2 6 5" xfId="20361" xr:uid="{00000000-0005-0000-0000-0000730F0000}"/>
    <cellStyle name="Standaard 4 2 2 3 3 2 7" xfId="4866" xr:uid="{00000000-0005-0000-0000-0000740F0000}"/>
    <cellStyle name="Standaard 4 2 2 3 3 2 7 2" xfId="20364" xr:uid="{00000000-0005-0000-0000-0000750F0000}"/>
    <cellStyle name="Standaard 4 2 2 3 3 2 8" xfId="9889" xr:uid="{00000000-0005-0000-0000-0000760F0000}"/>
    <cellStyle name="Standaard 4 2 2 3 3 2 8 2" xfId="20365" xr:uid="{00000000-0005-0000-0000-0000770F0000}"/>
    <cellStyle name="Standaard 4 2 2 3 3 2 9" xfId="14557" xr:uid="{00000000-0005-0000-0000-0000780F0000}"/>
    <cellStyle name="Standaard 4 2 2 3 3 3" xfId="219" xr:uid="{00000000-0005-0000-0000-0000790F0000}"/>
    <cellStyle name="Standaard 4 2 2 3 3 3 2" xfId="610" xr:uid="{00000000-0005-0000-0000-00007A0F0000}"/>
    <cellStyle name="Standaard 4 2 2 3 3 3 2 2" xfId="2168" xr:uid="{00000000-0005-0000-0000-00007B0F0000}"/>
    <cellStyle name="Standaard 4 2 2 3 3 3 2 2 2" xfId="4499" xr:uid="{00000000-0005-0000-0000-00007C0F0000}"/>
    <cellStyle name="Standaard 4 2 2 3 3 3 2 2 2 2" xfId="9166" xr:uid="{00000000-0005-0000-0000-00007D0F0000}"/>
    <cellStyle name="Standaard 4 2 2 3 3 3 2 2 2 2 2" xfId="20370" xr:uid="{00000000-0005-0000-0000-00007E0F0000}"/>
    <cellStyle name="Standaard 4 2 2 3 3 3 2 2 2 3" xfId="9916" xr:uid="{00000000-0005-0000-0000-00007F0F0000}"/>
    <cellStyle name="Standaard 4 2 2 3 3 3 2 2 2 3 2" xfId="20371" xr:uid="{00000000-0005-0000-0000-0000800F0000}"/>
    <cellStyle name="Standaard 4 2 2 3 3 3 2 2 2 4" xfId="14584" xr:uid="{00000000-0005-0000-0000-0000810F0000}"/>
    <cellStyle name="Standaard 4 2 2 3 3 3 2 2 2 5" xfId="20369" xr:uid="{00000000-0005-0000-0000-0000820F0000}"/>
    <cellStyle name="Standaard 4 2 2 3 3 3 2 2 3" xfId="6835" xr:uid="{00000000-0005-0000-0000-0000830F0000}"/>
    <cellStyle name="Standaard 4 2 2 3 3 3 2 2 3 2" xfId="20372" xr:uid="{00000000-0005-0000-0000-0000840F0000}"/>
    <cellStyle name="Standaard 4 2 2 3 3 3 2 2 4" xfId="9915" xr:uid="{00000000-0005-0000-0000-0000850F0000}"/>
    <cellStyle name="Standaard 4 2 2 3 3 3 2 2 4 2" xfId="20373" xr:uid="{00000000-0005-0000-0000-0000860F0000}"/>
    <cellStyle name="Standaard 4 2 2 3 3 3 2 2 5" xfId="14583" xr:uid="{00000000-0005-0000-0000-0000870F0000}"/>
    <cellStyle name="Standaard 4 2 2 3 3 3 2 2 6" xfId="20368" xr:uid="{00000000-0005-0000-0000-0000880F0000}"/>
    <cellStyle name="Standaard 4 2 2 3 3 3 2 3" xfId="1391" xr:uid="{00000000-0005-0000-0000-0000890F0000}"/>
    <cellStyle name="Standaard 4 2 2 3 3 3 2 3 2" xfId="3722" xr:uid="{00000000-0005-0000-0000-00008A0F0000}"/>
    <cellStyle name="Standaard 4 2 2 3 3 3 2 3 2 2" xfId="8389" xr:uid="{00000000-0005-0000-0000-00008B0F0000}"/>
    <cellStyle name="Standaard 4 2 2 3 3 3 2 3 2 2 2" xfId="20376" xr:uid="{00000000-0005-0000-0000-00008C0F0000}"/>
    <cellStyle name="Standaard 4 2 2 3 3 3 2 3 2 3" xfId="9918" xr:uid="{00000000-0005-0000-0000-00008D0F0000}"/>
    <cellStyle name="Standaard 4 2 2 3 3 3 2 3 2 3 2" xfId="20377" xr:uid="{00000000-0005-0000-0000-00008E0F0000}"/>
    <cellStyle name="Standaard 4 2 2 3 3 3 2 3 2 4" xfId="14586" xr:uid="{00000000-0005-0000-0000-00008F0F0000}"/>
    <cellStyle name="Standaard 4 2 2 3 3 3 2 3 2 5" xfId="20375" xr:uid="{00000000-0005-0000-0000-0000900F0000}"/>
    <cellStyle name="Standaard 4 2 2 3 3 3 2 3 3" xfId="6058" xr:uid="{00000000-0005-0000-0000-0000910F0000}"/>
    <cellStyle name="Standaard 4 2 2 3 3 3 2 3 3 2" xfId="20378" xr:uid="{00000000-0005-0000-0000-0000920F0000}"/>
    <cellStyle name="Standaard 4 2 2 3 3 3 2 3 4" xfId="9917" xr:uid="{00000000-0005-0000-0000-0000930F0000}"/>
    <cellStyle name="Standaard 4 2 2 3 3 3 2 3 4 2" xfId="20379" xr:uid="{00000000-0005-0000-0000-0000940F0000}"/>
    <cellStyle name="Standaard 4 2 2 3 3 3 2 3 5" xfId="14585" xr:uid="{00000000-0005-0000-0000-0000950F0000}"/>
    <cellStyle name="Standaard 4 2 2 3 3 3 2 3 6" xfId="20374" xr:uid="{00000000-0005-0000-0000-0000960F0000}"/>
    <cellStyle name="Standaard 4 2 2 3 3 3 2 4" xfId="2945" xr:uid="{00000000-0005-0000-0000-0000970F0000}"/>
    <cellStyle name="Standaard 4 2 2 3 3 3 2 4 2" xfId="7612" xr:uid="{00000000-0005-0000-0000-0000980F0000}"/>
    <cellStyle name="Standaard 4 2 2 3 3 3 2 4 2 2" xfId="20381" xr:uid="{00000000-0005-0000-0000-0000990F0000}"/>
    <cellStyle name="Standaard 4 2 2 3 3 3 2 4 3" xfId="9919" xr:uid="{00000000-0005-0000-0000-00009A0F0000}"/>
    <cellStyle name="Standaard 4 2 2 3 3 3 2 4 3 2" xfId="20382" xr:uid="{00000000-0005-0000-0000-00009B0F0000}"/>
    <cellStyle name="Standaard 4 2 2 3 3 3 2 4 4" xfId="14587" xr:uid="{00000000-0005-0000-0000-00009C0F0000}"/>
    <cellStyle name="Standaard 4 2 2 3 3 3 2 4 5" xfId="20380" xr:uid="{00000000-0005-0000-0000-00009D0F0000}"/>
    <cellStyle name="Standaard 4 2 2 3 3 3 2 5" xfId="5281" xr:uid="{00000000-0005-0000-0000-00009E0F0000}"/>
    <cellStyle name="Standaard 4 2 2 3 3 3 2 5 2" xfId="20383" xr:uid="{00000000-0005-0000-0000-00009F0F0000}"/>
    <cellStyle name="Standaard 4 2 2 3 3 3 2 6" xfId="9914" xr:uid="{00000000-0005-0000-0000-0000A00F0000}"/>
    <cellStyle name="Standaard 4 2 2 3 3 3 2 6 2" xfId="20384" xr:uid="{00000000-0005-0000-0000-0000A10F0000}"/>
    <cellStyle name="Standaard 4 2 2 3 3 3 2 7" xfId="14582" xr:uid="{00000000-0005-0000-0000-0000A20F0000}"/>
    <cellStyle name="Standaard 4 2 2 3 3 3 2 8" xfId="20367" xr:uid="{00000000-0005-0000-0000-0000A30F0000}"/>
    <cellStyle name="Standaard 4 2 2 3 3 3 3" xfId="1780" xr:uid="{00000000-0005-0000-0000-0000A40F0000}"/>
    <cellStyle name="Standaard 4 2 2 3 3 3 3 2" xfId="4111" xr:uid="{00000000-0005-0000-0000-0000A50F0000}"/>
    <cellStyle name="Standaard 4 2 2 3 3 3 3 2 2" xfId="8778" xr:uid="{00000000-0005-0000-0000-0000A60F0000}"/>
    <cellStyle name="Standaard 4 2 2 3 3 3 3 2 2 2" xfId="20387" xr:uid="{00000000-0005-0000-0000-0000A70F0000}"/>
    <cellStyle name="Standaard 4 2 2 3 3 3 3 2 3" xfId="9921" xr:uid="{00000000-0005-0000-0000-0000A80F0000}"/>
    <cellStyle name="Standaard 4 2 2 3 3 3 3 2 3 2" xfId="20388" xr:uid="{00000000-0005-0000-0000-0000A90F0000}"/>
    <cellStyle name="Standaard 4 2 2 3 3 3 3 2 4" xfId="14589" xr:uid="{00000000-0005-0000-0000-0000AA0F0000}"/>
    <cellStyle name="Standaard 4 2 2 3 3 3 3 2 5" xfId="20386" xr:uid="{00000000-0005-0000-0000-0000AB0F0000}"/>
    <cellStyle name="Standaard 4 2 2 3 3 3 3 3" xfId="6447" xr:uid="{00000000-0005-0000-0000-0000AC0F0000}"/>
    <cellStyle name="Standaard 4 2 2 3 3 3 3 3 2" xfId="20389" xr:uid="{00000000-0005-0000-0000-0000AD0F0000}"/>
    <cellStyle name="Standaard 4 2 2 3 3 3 3 4" xfId="9920" xr:uid="{00000000-0005-0000-0000-0000AE0F0000}"/>
    <cellStyle name="Standaard 4 2 2 3 3 3 3 4 2" xfId="20390" xr:uid="{00000000-0005-0000-0000-0000AF0F0000}"/>
    <cellStyle name="Standaard 4 2 2 3 3 3 3 5" xfId="14588" xr:uid="{00000000-0005-0000-0000-0000B00F0000}"/>
    <cellStyle name="Standaard 4 2 2 3 3 3 3 6" xfId="20385" xr:uid="{00000000-0005-0000-0000-0000B10F0000}"/>
    <cellStyle name="Standaard 4 2 2 3 3 3 4" xfId="1003" xr:uid="{00000000-0005-0000-0000-0000B20F0000}"/>
    <cellStyle name="Standaard 4 2 2 3 3 3 4 2" xfId="3334" xr:uid="{00000000-0005-0000-0000-0000B30F0000}"/>
    <cellStyle name="Standaard 4 2 2 3 3 3 4 2 2" xfId="8001" xr:uid="{00000000-0005-0000-0000-0000B40F0000}"/>
    <cellStyle name="Standaard 4 2 2 3 3 3 4 2 2 2" xfId="20393" xr:uid="{00000000-0005-0000-0000-0000B50F0000}"/>
    <cellStyle name="Standaard 4 2 2 3 3 3 4 2 3" xfId="9923" xr:uid="{00000000-0005-0000-0000-0000B60F0000}"/>
    <cellStyle name="Standaard 4 2 2 3 3 3 4 2 3 2" xfId="20394" xr:uid="{00000000-0005-0000-0000-0000B70F0000}"/>
    <cellStyle name="Standaard 4 2 2 3 3 3 4 2 4" xfId="14591" xr:uid="{00000000-0005-0000-0000-0000B80F0000}"/>
    <cellStyle name="Standaard 4 2 2 3 3 3 4 2 5" xfId="20392" xr:uid="{00000000-0005-0000-0000-0000B90F0000}"/>
    <cellStyle name="Standaard 4 2 2 3 3 3 4 3" xfId="5670" xr:uid="{00000000-0005-0000-0000-0000BA0F0000}"/>
    <cellStyle name="Standaard 4 2 2 3 3 3 4 3 2" xfId="20395" xr:uid="{00000000-0005-0000-0000-0000BB0F0000}"/>
    <cellStyle name="Standaard 4 2 2 3 3 3 4 4" xfId="9922" xr:uid="{00000000-0005-0000-0000-0000BC0F0000}"/>
    <cellStyle name="Standaard 4 2 2 3 3 3 4 4 2" xfId="20396" xr:uid="{00000000-0005-0000-0000-0000BD0F0000}"/>
    <cellStyle name="Standaard 4 2 2 3 3 3 4 5" xfId="14590" xr:uid="{00000000-0005-0000-0000-0000BE0F0000}"/>
    <cellStyle name="Standaard 4 2 2 3 3 3 4 6" xfId="20391" xr:uid="{00000000-0005-0000-0000-0000BF0F0000}"/>
    <cellStyle name="Standaard 4 2 2 3 3 3 5" xfId="2557" xr:uid="{00000000-0005-0000-0000-0000C00F0000}"/>
    <cellStyle name="Standaard 4 2 2 3 3 3 5 2" xfId="7224" xr:uid="{00000000-0005-0000-0000-0000C10F0000}"/>
    <cellStyle name="Standaard 4 2 2 3 3 3 5 2 2" xfId="20398" xr:uid="{00000000-0005-0000-0000-0000C20F0000}"/>
    <cellStyle name="Standaard 4 2 2 3 3 3 5 3" xfId="9924" xr:uid="{00000000-0005-0000-0000-0000C30F0000}"/>
    <cellStyle name="Standaard 4 2 2 3 3 3 5 3 2" xfId="20399" xr:uid="{00000000-0005-0000-0000-0000C40F0000}"/>
    <cellStyle name="Standaard 4 2 2 3 3 3 5 4" xfId="14592" xr:uid="{00000000-0005-0000-0000-0000C50F0000}"/>
    <cellStyle name="Standaard 4 2 2 3 3 3 5 5" xfId="20397" xr:uid="{00000000-0005-0000-0000-0000C60F0000}"/>
    <cellStyle name="Standaard 4 2 2 3 3 3 6" xfId="4893" xr:uid="{00000000-0005-0000-0000-0000C70F0000}"/>
    <cellStyle name="Standaard 4 2 2 3 3 3 6 2" xfId="20400" xr:uid="{00000000-0005-0000-0000-0000C80F0000}"/>
    <cellStyle name="Standaard 4 2 2 3 3 3 7" xfId="9913" xr:uid="{00000000-0005-0000-0000-0000C90F0000}"/>
    <cellStyle name="Standaard 4 2 2 3 3 3 7 2" xfId="20401" xr:uid="{00000000-0005-0000-0000-0000CA0F0000}"/>
    <cellStyle name="Standaard 4 2 2 3 3 3 8" xfId="14581" xr:uid="{00000000-0005-0000-0000-0000CB0F0000}"/>
    <cellStyle name="Standaard 4 2 2 3 3 3 9" xfId="20366" xr:uid="{00000000-0005-0000-0000-0000CC0F0000}"/>
    <cellStyle name="Standaard 4 2 2 3 3 4" xfId="416" xr:uid="{00000000-0005-0000-0000-0000CD0F0000}"/>
    <cellStyle name="Standaard 4 2 2 3 3 4 2" xfId="1974" xr:uid="{00000000-0005-0000-0000-0000CE0F0000}"/>
    <cellStyle name="Standaard 4 2 2 3 3 4 2 2" xfId="4305" xr:uid="{00000000-0005-0000-0000-0000CF0F0000}"/>
    <cellStyle name="Standaard 4 2 2 3 3 4 2 2 2" xfId="8972" xr:uid="{00000000-0005-0000-0000-0000D00F0000}"/>
    <cellStyle name="Standaard 4 2 2 3 3 4 2 2 2 2" xfId="20405" xr:uid="{00000000-0005-0000-0000-0000D10F0000}"/>
    <cellStyle name="Standaard 4 2 2 3 3 4 2 2 3" xfId="9927" xr:uid="{00000000-0005-0000-0000-0000D20F0000}"/>
    <cellStyle name="Standaard 4 2 2 3 3 4 2 2 3 2" xfId="20406" xr:uid="{00000000-0005-0000-0000-0000D30F0000}"/>
    <cellStyle name="Standaard 4 2 2 3 3 4 2 2 4" xfId="14595" xr:uid="{00000000-0005-0000-0000-0000D40F0000}"/>
    <cellStyle name="Standaard 4 2 2 3 3 4 2 2 5" xfId="20404" xr:uid="{00000000-0005-0000-0000-0000D50F0000}"/>
    <cellStyle name="Standaard 4 2 2 3 3 4 2 3" xfId="6641" xr:uid="{00000000-0005-0000-0000-0000D60F0000}"/>
    <cellStyle name="Standaard 4 2 2 3 3 4 2 3 2" xfId="20407" xr:uid="{00000000-0005-0000-0000-0000D70F0000}"/>
    <cellStyle name="Standaard 4 2 2 3 3 4 2 4" xfId="9926" xr:uid="{00000000-0005-0000-0000-0000D80F0000}"/>
    <cellStyle name="Standaard 4 2 2 3 3 4 2 4 2" xfId="20408" xr:uid="{00000000-0005-0000-0000-0000D90F0000}"/>
    <cellStyle name="Standaard 4 2 2 3 3 4 2 5" xfId="14594" xr:uid="{00000000-0005-0000-0000-0000DA0F0000}"/>
    <cellStyle name="Standaard 4 2 2 3 3 4 2 6" xfId="20403" xr:uid="{00000000-0005-0000-0000-0000DB0F0000}"/>
    <cellStyle name="Standaard 4 2 2 3 3 4 3" xfId="1197" xr:uid="{00000000-0005-0000-0000-0000DC0F0000}"/>
    <cellStyle name="Standaard 4 2 2 3 3 4 3 2" xfId="3528" xr:uid="{00000000-0005-0000-0000-0000DD0F0000}"/>
    <cellStyle name="Standaard 4 2 2 3 3 4 3 2 2" xfId="8195" xr:uid="{00000000-0005-0000-0000-0000DE0F0000}"/>
    <cellStyle name="Standaard 4 2 2 3 3 4 3 2 2 2" xfId="20411" xr:uid="{00000000-0005-0000-0000-0000DF0F0000}"/>
    <cellStyle name="Standaard 4 2 2 3 3 4 3 2 3" xfId="9929" xr:uid="{00000000-0005-0000-0000-0000E00F0000}"/>
    <cellStyle name="Standaard 4 2 2 3 3 4 3 2 3 2" xfId="20412" xr:uid="{00000000-0005-0000-0000-0000E10F0000}"/>
    <cellStyle name="Standaard 4 2 2 3 3 4 3 2 4" xfId="14597" xr:uid="{00000000-0005-0000-0000-0000E20F0000}"/>
    <cellStyle name="Standaard 4 2 2 3 3 4 3 2 5" xfId="20410" xr:uid="{00000000-0005-0000-0000-0000E30F0000}"/>
    <cellStyle name="Standaard 4 2 2 3 3 4 3 3" xfId="5864" xr:uid="{00000000-0005-0000-0000-0000E40F0000}"/>
    <cellStyle name="Standaard 4 2 2 3 3 4 3 3 2" xfId="20413" xr:uid="{00000000-0005-0000-0000-0000E50F0000}"/>
    <cellStyle name="Standaard 4 2 2 3 3 4 3 4" xfId="9928" xr:uid="{00000000-0005-0000-0000-0000E60F0000}"/>
    <cellStyle name="Standaard 4 2 2 3 3 4 3 4 2" xfId="20414" xr:uid="{00000000-0005-0000-0000-0000E70F0000}"/>
    <cellStyle name="Standaard 4 2 2 3 3 4 3 5" xfId="14596" xr:uid="{00000000-0005-0000-0000-0000E80F0000}"/>
    <cellStyle name="Standaard 4 2 2 3 3 4 3 6" xfId="20409" xr:uid="{00000000-0005-0000-0000-0000E90F0000}"/>
    <cellStyle name="Standaard 4 2 2 3 3 4 4" xfId="2751" xr:uid="{00000000-0005-0000-0000-0000EA0F0000}"/>
    <cellStyle name="Standaard 4 2 2 3 3 4 4 2" xfId="7418" xr:uid="{00000000-0005-0000-0000-0000EB0F0000}"/>
    <cellStyle name="Standaard 4 2 2 3 3 4 4 2 2" xfId="20416" xr:uid="{00000000-0005-0000-0000-0000EC0F0000}"/>
    <cellStyle name="Standaard 4 2 2 3 3 4 4 3" xfId="9930" xr:uid="{00000000-0005-0000-0000-0000ED0F0000}"/>
    <cellStyle name="Standaard 4 2 2 3 3 4 4 3 2" xfId="20417" xr:uid="{00000000-0005-0000-0000-0000EE0F0000}"/>
    <cellStyle name="Standaard 4 2 2 3 3 4 4 4" xfId="14598" xr:uid="{00000000-0005-0000-0000-0000EF0F0000}"/>
    <cellStyle name="Standaard 4 2 2 3 3 4 4 5" xfId="20415" xr:uid="{00000000-0005-0000-0000-0000F00F0000}"/>
    <cellStyle name="Standaard 4 2 2 3 3 4 5" xfId="5087" xr:uid="{00000000-0005-0000-0000-0000F10F0000}"/>
    <cellStyle name="Standaard 4 2 2 3 3 4 5 2" xfId="20418" xr:uid="{00000000-0005-0000-0000-0000F20F0000}"/>
    <cellStyle name="Standaard 4 2 2 3 3 4 6" xfId="9925" xr:uid="{00000000-0005-0000-0000-0000F30F0000}"/>
    <cellStyle name="Standaard 4 2 2 3 3 4 6 2" xfId="20419" xr:uid="{00000000-0005-0000-0000-0000F40F0000}"/>
    <cellStyle name="Standaard 4 2 2 3 3 4 7" xfId="14593" xr:uid="{00000000-0005-0000-0000-0000F50F0000}"/>
    <cellStyle name="Standaard 4 2 2 3 3 4 8" xfId="20402" xr:uid="{00000000-0005-0000-0000-0000F60F0000}"/>
    <cellStyle name="Standaard 4 2 2 3 3 5" xfId="1586" xr:uid="{00000000-0005-0000-0000-0000F70F0000}"/>
    <cellStyle name="Standaard 4 2 2 3 3 5 2" xfId="3917" xr:uid="{00000000-0005-0000-0000-0000F80F0000}"/>
    <cellStyle name="Standaard 4 2 2 3 3 5 2 2" xfId="8584" xr:uid="{00000000-0005-0000-0000-0000F90F0000}"/>
    <cellStyle name="Standaard 4 2 2 3 3 5 2 2 2" xfId="20422" xr:uid="{00000000-0005-0000-0000-0000FA0F0000}"/>
    <cellStyle name="Standaard 4 2 2 3 3 5 2 3" xfId="9932" xr:uid="{00000000-0005-0000-0000-0000FB0F0000}"/>
    <cellStyle name="Standaard 4 2 2 3 3 5 2 3 2" xfId="20423" xr:uid="{00000000-0005-0000-0000-0000FC0F0000}"/>
    <cellStyle name="Standaard 4 2 2 3 3 5 2 4" xfId="14600" xr:uid="{00000000-0005-0000-0000-0000FD0F0000}"/>
    <cellStyle name="Standaard 4 2 2 3 3 5 2 5" xfId="20421" xr:uid="{00000000-0005-0000-0000-0000FE0F0000}"/>
    <cellStyle name="Standaard 4 2 2 3 3 5 3" xfId="6253" xr:uid="{00000000-0005-0000-0000-0000FF0F0000}"/>
    <cellStyle name="Standaard 4 2 2 3 3 5 3 2" xfId="20424" xr:uid="{00000000-0005-0000-0000-000000100000}"/>
    <cellStyle name="Standaard 4 2 2 3 3 5 4" xfId="9931" xr:uid="{00000000-0005-0000-0000-000001100000}"/>
    <cellStyle name="Standaard 4 2 2 3 3 5 4 2" xfId="20425" xr:uid="{00000000-0005-0000-0000-000002100000}"/>
    <cellStyle name="Standaard 4 2 2 3 3 5 5" xfId="14599" xr:uid="{00000000-0005-0000-0000-000003100000}"/>
    <cellStyle name="Standaard 4 2 2 3 3 5 6" xfId="20420" xr:uid="{00000000-0005-0000-0000-000004100000}"/>
    <cellStyle name="Standaard 4 2 2 3 3 6" xfId="809" xr:uid="{00000000-0005-0000-0000-000005100000}"/>
    <cellStyle name="Standaard 4 2 2 3 3 6 2" xfId="3140" xr:uid="{00000000-0005-0000-0000-000006100000}"/>
    <cellStyle name="Standaard 4 2 2 3 3 6 2 2" xfId="7807" xr:uid="{00000000-0005-0000-0000-000007100000}"/>
    <cellStyle name="Standaard 4 2 2 3 3 6 2 2 2" xfId="20428" xr:uid="{00000000-0005-0000-0000-000008100000}"/>
    <cellStyle name="Standaard 4 2 2 3 3 6 2 3" xfId="9934" xr:uid="{00000000-0005-0000-0000-000009100000}"/>
    <cellStyle name="Standaard 4 2 2 3 3 6 2 3 2" xfId="20429" xr:uid="{00000000-0005-0000-0000-00000A100000}"/>
    <cellStyle name="Standaard 4 2 2 3 3 6 2 4" xfId="14602" xr:uid="{00000000-0005-0000-0000-00000B100000}"/>
    <cellStyle name="Standaard 4 2 2 3 3 6 2 5" xfId="20427" xr:uid="{00000000-0005-0000-0000-00000C100000}"/>
    <cellStyle name="Standaard 4 2 2 3 3 6 3" xfId="5476" xr:uid="{00000000-0005-0000-0000-00000D100000}"/>
    <cellStyle name="Standaard 4 2 2 3 3 6 3 2" xfId="20430" xr:uid="{00000000-0005-0000-0000-00000E100000}"/>
    <cellStyle name="Standaard 4 2 2 3 3 6 4" xfId="9933" xr:uid="{00000000-0005-0000-0000-00000F100000}"/>
    <cellStyle name="Standaard 4 2 2 3 3 6 4 2" xfId="20431" xr:uid="{00000000-0005-0000-0000-000010100000}"/>
    <cellStyle name="Standaard 4 2 2 3 3 6 5" xfId="14601" xr:uid="{00000000-0005-0000-0000-000011100000}"/>
    <cellStyle name="Standaard 4 2 2 3 3 6 6" xfId="20426" xr:uid="{00000000-0005-0000-0000-000012100000}"/>
    <cellStyle name="Standaard 4 2 2 3 3 7" xfId="2363" xr:uid="{00000000-0005-0000-0000-000013100000}"/>
    <cellStyle name="Standaard 4 2 2 3 3 7 2" xfId="7030" xr:uid="{00000000-0005-0000-0000-000014100000}"/>
    <cellStyle name="Standaard 4 2 2 3 3 7 2 2" xfId="20433" xr:uid="{00000000-0005-0000-0000-000015100000}"/>
    <cellStyle name="Standaard 4 2 2 3 3 7 3" xfId="9935" xr:uid="{00000000-0005-0000-0000-000016100000}"/>
    <cellStyle name="Standaard 4 2 2 3 3 7 3 2" xfId="20434" xr:uid="{00000000-0005-0000-0000-000017100000}"/>
    <cellStyle name="Standaard 4 2 2 3 3 7 4" xfId="14603" xr:uid="{00000000-0005-0000-0000-000018100000}"/>
    <cellStyle name="Standaard 4 2 2 3 3 7 5" xfId="20432" xr:uid="{00000000-0005-0000-0000-000019100000}"/>
    <cellStyle name="Standaard 4 2 2 3 3 8" xfId="4767" xr:uid="{00000000-0005-0000-0000-00001A100000}"/>
    <cellStyle name="Standaard 4 2 2 3 3 8 2" xfId="20435" xr:uid="{00000000-0005-0000-0000-00001B100000}"/>
    <cellStyle name="Standaard 4 2 2 3 3 9" xfId="9888" xr:uid="{00000000-0005-0000-0000-00001C100000}"/>
    <cellStyle name="Standaard 4 2 2 3 3 9 2" xfId="20436" xr:uid="{00000000-0005-0000-0000-00001D100000}"/>
    <cellStyle name="Standaard 4 2 2 3 4" xfId="24" xr:uid="{00000000-0005-0000-0000-00001E100000}"/>
    <cellStyle name="Standaard 4 2 2 3 4 10" xfId="14604" xr:uid="{00000000-0005-0000-0000-00001F100000}"/>
    <cellStyle name="Standaard 4 2 2 3 4 11" xfId="20437" xr:uid="{00000000-0005-0000-0000-000020100000}"/>
    <cellStyle name="Standaard 4 2 2 3 4 2" xfId="144" xr:uid="{00000000-0005-0000-0000-000021100000}"/>
    <cellStyle name="Standaard 4 2 2 3 4 2 10" xfId="20438" xr:uid="{00000000-0005-0000-0000-000022100000}"/>
    <cellStyle name="Standaard 4 2 2 3 4 2 2" xfId="338" xr:uid="{00000000-0005-0000-0000-000023100000}"/>
    <cellStyle name="Standaard 4 2 2 3 4 2 2 2" xfId="729" xr:uid="{00000000-0005-0000-0000-000024100000}"/>
    <cellStyle name="Standaard 4 2 2 3 4 2 2 2 2" xfId="2287" xr:uid="{00000000-0005-0000-0000-000025100000}"/>
    <cellStyle name="Standaard 4 2 2 3 4 2 2 2 2 2" xfId="4618" xr:uid="{00000000-0005-0000-0000-000026100000}"/>
    <cellStyle name="Standaard 4 2 2 3 4 2 2 2 2 2 2" xfId="9285" xr:uid="{00000000-0005-0000-0000-000027100000}"/>
    <cellStyle name="Standaard 4 2 2 3 4 2 2 2 2 2 2 2" xfId="20443" xr:uid="{00000000-0005-0000-0000-000028100000}"/>
    <cellStyle name="Standaard 4 2 2 3 4 2 2 2 2 2 3" xfId="9941" xr:uid="{00000000-0005-0000-0000-000029100000}"/>
    <cellStyle name="Standaard 4 2 2 3 4 2 2 2 2 2 3 2" xfId="20444" xr:uid="{00000000-0005-0000-0000-00002A100000}"/>
    <cellStyle name="Standaard 4 2 2 3 4 2 2 2 2 2 4" xfId="14609" xr:uid="{00000000-0005-0000-0000-00002B100000}"/>
    <cellStyle name="Standaard 4 2 2 3 4 2 2 2 2 2 5" xfId="20442" xr:uid="{00000000-0005-0000-0000-00002C100000}"/>
    <cellStyle name="Standaard 4 2 2 3 4 2 2 2 2 3" xfId="6954" xr:uid="{00000000-0005-0000-0000-00002D100000}"/>
    <cellStyle name="Standaard 4 2 2 3 4 2 2 2 2 3 2" xfId="20445" xr:uid="{00000000-0005-0000-0000-00002E100000}"/>
    <cellStyle name="Standaard 4 2 2 3 4 2 2 2 2 4" xfId="9940" xr:uid="{00000000-0005-0000-0000-00002F100000}"/>
    <cellStyle name="Standaard 4 2 2 3 4 2 2 2 2 4 2" xfId="20446" xr:uid="{00000000-0005-0000-0000-000030100000}"/>
    <cellStyle name="Standaard 4 2 2 3 4 2 2 2 2 5" xfId="14608" xr:uid="{00000000-0005-0000-0000-000031100000}"/>
    <cellStyle name="Standaard 4 2 2 3 4 2 2 2 2 6" xfId="20441" xr:uid="{00000000-0005-0000-0000-000032100000}"/>
    <cellStyle name="Standaard 4 2 2 3 4 2 2 2 3" xfId="1510" xr:uid="{00000000-0005-0000-0000-000033100000}"/>
    <cellStyle name="Standaard 4 2 2 3 4 2 2 2 3 2" xfId="3841" xr:uid="{00000000-0005-0000-0000-000034100000}"/>
    <cellStyle name="Standaard 4 2 2 3 4 2 2 2 3 2 2" xfId="8508" xr:uid="{00000000-0005-0000-0000-000035100000}"/>
    <cellStyle name="Standaard 4 2 2 3 4 2 2 2 3 2 2 2" xfId="20449" xr:uid="{00000000-0005-0000-0000-000036100000}"/>
    <cellStyle name="Standaard 4 2 2 3 4 2 2 2 3 2 3" xfId="9943" xr:uid="{00000000-0005-0000-0000-000037100000}"/>
    <cellStyle name="Standaard 4 2 2 3 4 2 2 2 3 2 3 2" xfId="20450" xr:uid="{00000000-0005-0000-0000-000038100000}"/>
    <cellStyle name="Standaard 4 2 2 3 4 2 2 2 3 2 4" xfId="14611" xr:uid="{00000000-0005-0000-0000-000039100000}"/>
    <cellStyle name="Standaard 4 2 2 3 4 2 2 2 3 2 5" xfId="20448" xr:uid="{00000000-0005-0000-0000-00003A100000}"/>
    <cellStyle name="Standaard 4 2 2 3 4 2 2 2 3 3" xfId="6177" xr:uid="{00000000-0005-0000-0000-00003B100000}"/>
    <cellStyle name="Standaard 4 2 2 3 4 2 2 2 3 3 2" xfId="20451" xr:uid="{00000000-0005-0000-0000-00003C100000}"/>
    <cellStyle name="Standaard 4 2 2 3 4 2 2 2 3 4" xfId="9942" xr:uid="{00000000-0005-0000-0000-00003D100000}"/>
    <cellStyle name="Standaard 4 2 2 3 4 2 2 2 3 4 2" xfId="20452" xr:uid="{00000000-0005-0000-0000-00003E100000}"/>
    <cellStyle name="Standaard 4 2 2 3 4 2 2 2 3 5" xfId="14610" xr:uid="{00000000-0005-0000-0000-00003F100000}"/>
    <cellStyle name="Standaard 4 2 2 3 4 2 2 2 3 6" xfId="20447" xr:uid="{00000000-0005-0000-0000-000040100000}"/>
    <cellStyle name="Standaard 4 2 2 3 4 2 2 2 4" xfId="3064" xr:uid="{00000000-0005-0000-0000-000041100000}"/>
    <cellStyle name="Standaard 4 2 2 3 4 2 2 2 4 2" xfId="7731" xr:uid="{00000000-0005-0000-0000-000042100000}"/>
    <cellStyle name="Standaard 4 2 2 3 4 2 2 2 4 2 2" xfId="20454" xr:uid="{00000000-0005-0000-0000-000043100000}"/>
    <cellStyle name="Standaard 4 2 2 3 4 2 2 2 4 3" xfId="9944" xr:uid="{00000000-0005-0000-0000-000044100000}"/>
    <cellStyle name="Standaard 4 2 2 3 4 2 2 2 4 3 2" xfId="20455" xr:uid="{00000000-0005-0000-0000-000045100000}"/>
    <cellStyle name="Standaard 4 2 2 3 4 2 2 2 4 4" xfId="14612" xr:uid="{00000000-0005-0000-0000-000046100000}"/>
    <cellStyle name="Standaard 4 2 2 3 4 2 2 2 4 5" xfId="20453" xr:uid="{00000000-0005-0000-0000-000047100000}"/>
    <cellStyle name="Standaard 4 2 2 3 4 2 2 2 5" xfId="5400" xr:uid="{00000000-0005-0000-0000-000048100000}"/>
    <cellStyle name="Standaard 4 2 2 3 4 2 2 2 5 2" xfId="20456" xr:uid="{00000000-0005-0000-0000-000049100000}"/>
    <cellStyle name="Standaard 4 2 2 3 4 2 2 2 6" xfId="9939" xr:uid="{00000000-0005-0000-0000-00004A100000}"/>
    <cellStyle name="Standaard 4 2 2 3 4 2 2 2 6 2" xfId="20457" xr:uid="{00000000-0005-0000-0000-00004B100000}"/>
    <cellStyle name="Standaard 4 2 2 3 4 2 2 2 7" xfId="14607" xr:uid="{00000000-0005-0000-0000-00004C100000}"/>
    <cellStyle name="Standaard 4 2 2 3 4 2 2 2 8" xfId="20440" xr:uid="{00000000-0005-0000-0000-00004D100000}"/>
    <cellStyle name="Standaard 4 2 2 3 4 2 2 3" xfId="1899" xr:uid="{00000000-0005-0000-0000-00004E100000}"/>
    <cellStyle name="Standaard 4 2 2 3 4 2 2 3 2" xfId="4230" xr:uid="{00000000-0005-0000-0000-00004F100000}"/>
    <cellStyle name="Standaard 4 2 2 3 4 2 2 3 2 2" xfId="8897" xr:uid="{00000000-0005-0000-0000-000050100000}"/>
    <cellStyle name="Standaard 4 2 2 3 4 2 2 3 2 2 2" xfId="20460" xr:uid="{00000000-0005-0000-0000-000051100000}"/>
    <cellStyle name="Standaard 4 2 2 3 4 2 2 3 2 3" xfId="9946" xr:uid="{00000000-0005-0000-0000-000052100000}"/>
    <cellStyle name="Standaard 4 2 2 3 4 2 2 3 2 3 2" xfId="20461" xr:uid="{00000000-0005-0000-0000-000053100000}"/>
    <cellStyle name="Standaard 4 2 2 3 4 2 2 3 2 4" xfId="14614" xr:uid="{00000000-0005-0000-0000-000054100000}"/>
    <cellStyle name="Standaard 4 2 2 3 4 2 2 3 2 5" xfId="20459" xr:uid="{00000000-0005-0000-0000-000055100000}"/>
    <cellStyle name="Standaard 4 2 2 3 4 2 2 3 3" xfId="6566" xr:uid="{00000000-0005-0000-0000-000056100000}"/>
    <cellStyle name="Standaard 4 2 2 3 4 2 2 3 3 2" xfId="20462" xr:uid="{00000000-0005-0000-0000-000057100000}"/>
    <cellStyle name="Standaard 4 2 2 3 4 2 2 3 4" xfId="9945" xr:uid="{00000000-0005-0000-0000-000058100000}"/>
    <cellStyle name="Standaard 4 2 2 3 4 2 2 3 4 2" xfId="20463" xr:uid="{00000000-0005-0000-0000-000059100000}"/>
    <cellStyle name="Standaard 4 2 2 3 4 2 2 3 5" xfId="14613" xr:uid="{00000000-0005-0000-0000-00005A100000}"/>
    <cellStyle name="Standaard 4 2 2 3 4 2 2 3 6" xfId="20458" xr:uid="{00000000-0005-0000-0000-00005B100000}"/>
    <cellStyle name="Standaard 4 2 2 3 4 2 2 4" xfId="1122" xr:uid="{00000000-0005-0000-0000-00005C100000}"/>
    <cellStyle name="Standaard 4 2 2 3 4 2 2 4 2" xfId="3453" xr:uid="{00000000-0005-0000-0000-00005D100000}"/>
    <cellStyle name="Standaard 4 2 2 3 4 2 2 4 2 2" xfId="8120" xr:uid="{00000000-0005-0000-0000-00005E100000}"/>
    <cellStyle name="Standaard 4 2 2 3 4 2 2 4 2 2 2" xfId="20466" xr:uid="{00000000-0005-0000-0000-00005F100000}"/>
    <cellStyle name="Standaard 4 2 2 3 4 2 2 4 2 3" xfId="9948" xr:uid="{00000000-0005-0000-0000-000060100000}"/>
    <cellStyle name="Standaard 4 2 2 3 4 2 2 4 2 3 2" xfId="20467" xr:uid="{00000000-0005-0000-0000-000061100000}"/>
    <cellStyle name="Standaard 4 2 2 3 4 2 2 4 2 4" xfId="14616" xr:uid="{00000000-0005-0000-0000-000062100000}"/>
    <cellStyle name="Standaard 4 2 2 3 4 2 2 4 2 5" xfId="20465" xr:uid="{00000000-0005-0000-0000-000063100000}"/>
    <cellStyle name="Standaard 4 2 2 3 4 2 2 4 3" xfId="5789" xr:uid="{00000000-0005-0000-0000-000064100000}"/>
    <cellStyle name="Standaard 4 2 2 3 4 2 2 4 3 2" xfId="20468" xr:uid="{00000000-0005-0000-0000-000065100000}"/>
    <cellStyle name="Standaard 4 2 2 3 4 2 2 4 4" xfId="9947" xr:uid="{00000000-0005-0000-0000-000066100000}"/>
    <cellStyle name="Standaard 4 2 2 3 4 2 2 4 4 2" xfId="20469" xr:uid="{00000000-0005-0000-0000-000067100000}"/>
    <cellStyle name="Standaard 4 2 2 3 4 2 2 4 5" xfId="14615" xr:uid="{00000000-0005-0000-0000-000068100000}"/>
    <cellStyle name="Standaard 4 2 2 3 4 2 2 4 6" xfId="20464" xr:uid="{00000000-0005-0000-0000-000069100000}"/>
    <cellStyle name="Standaard 4 2 2 3 4 2 2 5" xfId="2676" xr:uid="{00000000-0005-0000-0000-00006A100000}"/>
    <cellStyle name="Standaard 4 2 2 3 4 2 2 5 2" xfId="7343" xr:uid="{00000000-0005-0000-0000-00006B100000}"/>
    <cellStyle name="Standaard 4 2 2 3 4 2 2 5 2 2" xfId="20471" xr:uid="{00000000-0005-0000-0000-00006C100000}"/>
    <cellStyle name="Standaard 4 2 2 3 4 2 2 5 3" xfId="9949" xr:uid="{00000000-0005-0000-0000-00006D100000}"/>
    <cellStyle name="Standaard 4 2 2 3 4 2 2 5 3 2" xfId="20472" xr:uid="{00000000-0005-0000-0000-00006E100000}"/>
    <cellStyle name="Standaard 4 2 2 3 4 2 2 5 4" xfId="14617" xr:uid="{00000000-0005-0000-0000-00006F100000}"/>
    <cellStyle name="Standaard 4 2 2 3 4 2 2 5 5" xfId="20470" xr:uid="{00000000-0005-0000-0000-000070100000}"/>
    <cellStyle name="Standaard 4 2 2 3 4 2 2 6" xfId="5012" xr:uid="{00000000-0005-0000-0000-000071100000}"/>
    <cellStyle name="Standaard 4 2 2 3 4 2 2 6 2" xfId="20473" xr:uid="{00000000-0005-0000-0000-000072100000}"/>
    <cellStyle name="Standaard 4 2 2 3 4 2 2 7" xfId="9938" xr:uid="{00000000-0005-0000-0000-000073100000}"/>
    <cellStyle name="Standaard 4 2 2 3 4 2 2 7 2" xfId="20474" xr:uid="{00000000-0005-0000-0000-000074100000}"/>
    <cellStyle name="Standaard 4 2 2 3 4 2 2 8" xfId="14606" xr:uid="{00000000-0005-0000-0000-000075100000}"/>
    <cellStyle name="Standaard 4 2 2 3 4 2 2 9" xfId="20439" xr:uid="{00000000-0005-0000-0000-000076100000}"/>
    <cellStyle name="Standaard 4 2 2 3 4 2 3" xfId="535" xr:uid="{00000000-0005-0000-0000-000077100000}"/>
    <cellStyle name="Standaard 4 2 2 3 4 2 3 2" xfId="2093" xr:uid="{00000000-0005-0000-0000-000078100000}"/>
    <cellStyle name="Standaard 4 2 2 3 4 2 3 2 2" xfId="4424" xr:uid="{00000000-0005-0000-0000-000079100000}"/>
    <cellStyle name="Standaard 4 2 2 3 4 2 3 2 2 2" xfId="9091" xr:uid="{00000000-0005-0000-0000-00007A100000}"/>
    <cellStyle name="Standaard 4 2 2 3 4 2 3 2 2 2 2" xfId="20478" xr:uid="{00000000-0005-0000-0000-00007B100000}"/>
    <cellStyle name="Standaard 4 2 2 3 4 2 3 2 2 3" xfId="9952" xr:uid="{00000000-0005-0000-0000-00007C100000}"/>
    <cellStyle name="Standaard 4 2 2 3 4 2 3 2 2 3 2" xfId="20479" xr:uid="{00000000-0005-0000-0000-00007D100000}"/>
    <cellStyle name="Standaard 4 2 2 3 4 2 3 2 2 4" xfId="14620" xr:uid="{00000000-0005-0000-0000-00007E100000}"/>
    <cellStyle name="Standaard 4 2 2 3 4 2 3 2 2 5" xfId="20477" xr:uid="{00000000-0005-0000-0000-00007F100000}"/>
    <cellStyle name="Standaard 4 2 2 3 4 2 3 2 3" xfId="6760" xr:uid="{00000000-0005-0000-0000-000080100000}"/>
    <cellStyle name="Standaard 4 2 2 3 4 2 3 2 3 2" xfId="20480" xr:uid="{00000000-0005-0000-0000-000081100000}"/>
    <cellStyle name="Standaard 4 2 2 3 4 2 3 2 4" xfId="9951" xr:uid="{00000000-0005-0000-0000-000082100000}"/>
    <cellStyle name="Standaard 4 2 2 3 4 2 3 2 4 2" xfId="20481" xr:uid="{00000000-0005-0000-0000-000083100000}"/>
    <cellStyle name="Standaard 4 2 2 3 4 2 3 2 5" xfId="14619" xr:uid="{00000000-0005-0000-0000-000084100000}"/>
    <cellStyle name="Standaard 4 2 2 3 4 2 3 2 6" xfId="20476" xr:uid="{00000000-0005-0000-0000-000085100000}"/>
    <cellStyle name="Standaard 4 2 2 3 4 2 3 3" xfId="1316" xr:uid="{00000000-0005-0000-0000-000086100000}"/>
    <cellStyle name="Standaard 4 2 2 3 4 2 3 3 2" xfId="3647" xr:uid="{00000000-0005-0000-0000-000087100000}"/>
    <cellStyle name="Standaard 4 2 2 3 4 2 3 3 2 2" xfId="8314" xr:uid="{00000000-0005-0000-0000-000088100000}"/>
    <cellStyle name="Standaard 4 2 2 3 4 2 3 3 2 2 2" xfId="20484" xr:uid="{00000000-0005-0000-0000-000089100000}"/>
    <cellStyle name="Standaard 4 2 2 3 4 2 3 3 2 3" xfId="9954" xr:uid="{00000000-0005-0000-0000-00008A100000}"/>
    <cellStyle name="Standaard 4 2 2 3 4 2 3 3 2 3 2" xfId="20485" xr:uid="{00000000-0005-0000-0000-00008B100000}"/>
    <cellStyle name="Standaard 4 2 2 3 4 2 3 3 2 4" xfId="14622" xr:uid="{00000000-0005-0000-0000-00008C100000}"/>
    <cellStyle name="Standaard 4 2 2 3 4 2 3 3 2 5" xfId="20483" xr:uid="{00000000-0005-0000-0000-00008D100000}"/>
    <cellStyle name="Standaard 4 2 2 3 4 2 3 3 3" xfId="5983" xr:uid="{00000000-0005-0000-0000-00008E100000}"/>
    <cellStyle name="Standaard 4 2 2 3 4 2 3 3 3 2" xfId="20486" xr:uid="{00000000-0005-0000-0000-00008F100000}"/>
    <cellStyle name="Standaard 4 2 2 3 4 2 3 3 4" xfId="9953" xr:uid="{00000000-0005-0000-0000-000090100000}"/>
    <cellStyle name="Standaard 4 2 2 3 4 2 3 3 4 2" xfId="20487" xr:uid="{00000000-0005-0000-0000-000091100000}"/>
    <cellStyle name="Standaard 4 2 2 3 4 2 3 3 5" xfId="14621" xr:uid="{00000000-0005-0000-0000-000092100000}"/>
    <cellStyle name="Standaard 4 2 2 3 4 2 3 3 6" xfId="20482" xr:uid="{00000000-0005-0000-0000-000093100000}"/>
    <cellStyle name="Standaard 4 2 2 3 4 2 3 4" xfId="2870" xr:uid="{00000000-0005-0000-0000-000094100000}"/>
    <cellStyle name="Standaard 4 2 2 3 4 2 3 4 2" xfId="7537" xr:uid="{00000000-0005-0000-0000-000095100000}"/>
    <cellStyle name="Standaard 4 2 2 3 4 2 3 4 2 2" xfId="20489" xr:uid="{00000000-0005-0000-0000-000096100000}"/>
    <cellStyle name="Standaard 4 2 2 3 4 2 3 4 3" xfId="9955" xr:uid="{00000000-0005-0000-0000-000097100000}"/>
    <cellStyle name="Standaard 4 2 2 3 4 2 3 4 3 2" xfId="20490" xr:uid="{00000000-0005-0000-0000-000098100000}"/>
    <cellStyle name="Standaard 4 2 2 3 4 2 3 4 4" xfId="14623" xr:uid="{00000000-0005-0000-0000-000099100000}"/>
    <cellStyle name="Standaard 4 2 2 3 4 2 3 4 5" xfId="20488" xr:uid="{00000000-0005-0000-0000-00009A100000}"/>
    <cellStyle name="Standaard 4 2 2 3 4 2 3 5" xfId="5206" xr:uid="{00000000-0005-0000-0000-00009B100000}"/>
    <cellStyle name="Standaard 4 2 2 3 4 2 3 5 2" xfId="20491" xr:uid="{00000000-0005-0000-0000-00009C100000}"/>
    <cellStyle name="Standaard 4 2 2 3 4 2 3 6" xfId="9950" xr:uid="{00000000-0005-0000-0000-00009D100000}"/>
    <cellStyle name="Standaard 4 2 2 3 4 2 3 6 2" xfId="20492" xr:uid="{00000000-0005-0000-0000-00009E100000}"/>
    <cellStyle name="Standaard 4 2 2 3 4 2 3 7" xfId="14618" xr:uid="{00000000-0005-0000-0000-00009F100000}"/>
    <cellStyle name="Standaard 4 2 2 3 4 2 3 8" xfId="20475" xr:uid="{00000000-0005-0000-0000-0000A0100000}"/>
    <cellStyle name="Standaard 4 2 2 3 4 2 4" xfId="1705" xr:uid="{00000000-0005-0000-0000-0000A1100000}"/>
    <cellStyle name="Standaard 4 2 2 3 4 2 4 2" xfId="4036" xr:uid="{00000000-0005-0000-0000-0000A2100000}"/>
    <cellStyle name="Standaard 4 2 2 3 4 2 4 2 2" xfId="8703" xr:uid="{00000000-0005-0000-0000-0000A3100000}"/>
    <cellStyle name="Standaard 4 2 2 3 4 2 4 2 2 2" xfId="20495" xr:uid="{00000000-0005-0000-0000-0000A4100000}"/>
    <cellStyle name="Standaard 4 2 2 3 4 2 4 2 3" xfId="9957" xr:uid="{00000000-0005-0000-0000-0000A5100000}"/>
    <cellStyle name="Standaard 4 2 2 3 4 2 4 2 3 2" xfId="20496" xr:uid="{00000000-0005-0000-0000-0000A6100000}"/>
    <cellStyle name="Standaard 4 2 2 3 4 2 4 2 4" xfId="14625" xr:uid="{00000000-0005-0000-0000-0000A7100000}"/>
    <cellStyle name="Standaard 4 2 2 3 4 2 4 2 5" xfId="20494" xr:uid="{00000000-0005-0000-0000-0000A8100000}"/>
    <cellStyle name="Standaard 4 2 2 3 4 2 4 3" xfId="6372" xr:uid="{00000000-0005-0000-0000-0000A9100000}"/>
    <cellStyle name="Standaard 4 2 2 3 4 2 4 3 2" xfId="20497" xr:uid="{00000000-0005-0000-0000-0000AA100000}"/>
    <cellStyle name="Standaard 4 2 2 3 4 2 4 4" xfId="9956" xr:uid="{00000000-0005-0000-0000-0000AB100000}"/>
    <cellStyle name="Standaard 4 2 2 3 4 2 4 4 2" xfId="20498" xr:uid="{00000000-0005-0000-0000-0000AC100000}"/>
    <cellStyle name="Standaard 4 2 2 3 4 2 4 5" xfId="14624" xr:uid="{00000000-0005-0000-0000-0000AD100000}"/>
    <cellStyle name="Standaard 4 2 2 3 4 2 4 6" xfId="20493" xr:uid="{00000000-0005-0000-0000-0000AE100000}"/>
    <cellStyle name="Standaard 4 2 2 3 4 2 5" xfId="928" xr:uid="{00000000-0005-0000-0000-0000AF100000}"/>
    <cellStyle name="Standaard 4 2 2 3 4 2 5 2" xfId="3259" xr:uid="{00000000-0005-0000-0000-0000B0100000}"/>
    <cellStyle name="Standaard 4 2 2 3 4 2 5 2 2" xfId="7926" xr:uid="{00000000-0005-0000-0000-0000B1100000}"/>
    <cellStyle name="Standaard 4 2 2 3 4 2 5 2 2 2" xfId="20501" xr:uid="{00000000-0005-0000-0000-0000B2100000}"/>
    <cellStyle name="Standaard 4 2 2 3 4 2 5 2 3" xfId="9959" xr:uid="{00000000-0005-0000-0000-0000B3100000}"/>
    <cellStyle name="Standaard 4 2 2 3 4 2 5 2 3 2" xfId="20502" xr:uid="{00000000-0005-0000-0000-0000B4100000}"/>
    <cellStyle name="Standaard 4 2 2 3 4 2 5 2 4" xfId="14627" xr:uid="{00000000-0005-0000-0000-0000B5100000}"/>
    <cellStyle name="Standaard 4 2 2 3 4 2 5 2 5" xfId="20500" xr:uid="{00000000-0005-0000-0000-0000B6100000}"/>
    <cellStyle name="Standaard 4 2 2 3 4 2 5 3" xfId="5595" xr:uid="{00000000-0005-0000-0000-0000B7100000}"/>
    <cellStyle name="Standaard 4 2 2 3 4 2 5 3 2" xfId="20503" xr:uid="{00000000-0005-0000-0000-0000B8100000}"/>
    <cellStyle name="Standaard 4 2 2 3 4 2 5 4" xfId="9958" xr:uid="{00000000-0005-0000-0000-0000B9100000}"/>
    <cellStyle name="Standaard 4 2 2 3 4 2 5 4 2" xfId="20504" xr:uid="{00000000-0005-0000-0000-0000BA100000}"/>
    <cellStyle name="Standaard 4 2 2 3 4 2 5 5" xfId="14626" xr:uid="{00000000-0005-0000-0000-0000BB100000}"/>
    <cellStyle name="Standaard 4 2 2 3 4 2 5 6" xfId="20499" xr:uid="{00000000-0005-0000-0000-0000BC100000}"/>
    <cellStyle name="Standaard 4 2 2 3 4 2 6" xfId="2482" xr:uid="{00000000-0005-0000-0000-0000BD100000}"/>
    <cellStyle name="Standaard 4 2 2 3 4 2 6 2" xfId="7149" xr:uid="{00000000-0005-0000-0000-0000BE100000}"/>
    <cellStyle name="Standaard 4 2 2 3 4 2 6 2 2" xfId="20506" xr:uid="{00000000-0005-0000-0000-0000BF100000}"/>
    <cellStyle name="Standaard 4 2 2 3 4 2 6 3" xfId="9960" xr:uid="{00000000-0005-0000-0000-0000C0100000}"/>
    <cellStyle name="Standaard 4 2 2 3 4 2 6 3 2" xfId="20507" xr:uid="{00000000-0005-0000-0000-0000C1100000}"/>
    <cellStyle name="Standaard 4 2 2 3 4 2 6 4" xfId="14628" xr:uid="{00000000-0005-0000-0000-0000C2100000}"/>
    <cellStyle name="Standaard 4 2 2 3 4 2 6 5" xfId="20505" xr:uid="{00000000-0005-0000-0000-0000C3100000}"/>
    <cellStyle name="Standaard 4 2 2 3 4 2 7" xfId="4818" xr:uid="{00000000-0005-0000-0000-0000C4100000}"/>
    <cellStyle name="Standaard 4 2 2 3 4 2 7 2" xfId="20508" xr:uid="{00000000-0005-0000-0000-0000C5100000}"/>
    <cellStyle name="Standaard 4 2 2 3 4 2 8" xfId="9937" xr:uid="{00000000-0005-0000-0000-0000C6100000}"/>
    <cellStyle name="Standaard 4 2 2 3 4 2 8 2" xfId="20509" xr:uid="{00000000-0005-0000-0000-0000C7100000}"/>
    <cellStyle name="Standaard 4 2 2 3 4 2 9" xfId="14605" xr:uid="{00000000-0005-0000-0000-0000C8100000}"/>
    <cellStyle name="Standaard 4 2 2 3 4 3" xfId="220" xr:uid="{00000000-0005-0000-0000-0000C9100000}"/>
    <cellStyle name="Standaard 4 2 2 3 4 3 2" xfId="611" xr:uid="{00000000-0005-0000-0000-0000CA100000}"/>
    <cellStyle name="Standaard 4 2 2 3 4 3 2 2" xfId="2169" xr:uid="{00000000-0005-0000-0000-0000CB100000}"/>
    <cellStyle name="Standaard 4 2 2 3 4 3 2 2 2" xfId="4500" xr:uid="{00000000-0005-0000-0000-0000CC100000}"/>
    <cellStyle name="Standaard 4 2 2 3 4 3 2 2 2 2" xfId="9167" xr:uid="{00000000-0005-0000-0000-0000CD100000}"/>
    <cellStyle name="Standaard 4 2 2 3 4 3 2 2 2 2 2" xfId="20514" xr:uid="{00000000-0005-0000-0000-0000CE100000}"/>
    <cellStyle name="Standaard 4 2 2 3 4 3 2 2 2 3" xfId="9964" xr:uid="{00000000-0005-0000-0000-0000CF100000}"/>
    <cellStyle name="Standaard 4 2 2 3 4 3 2 2 2 3 2" xfId="20515" xr:uid="{00000000-0005-0000-0000-0000D0100000}"/>
    <cellStyle name="Standaard 4 2 2 3 4 3 2 2 2 4" xfId="14632" xr:uid="{00000000-0005-0000-0000-0000D1100000}"/>
    <cellStyle name="Standaard 4 2 2 3 4 3 2 2 2 5" xfId="20513" xr:uid="{00000000-0005-0000-0000-0000D2100000}"/>
    <cellStyle name="Standaard 4 2 2 3 4 3 2 2 3" xfId="6836" xr:uid="{00000000-0005-0000-0000-0000D3100000}"/>
    <cellStyle name="Standaard 4 2 2 3 4 3 2 2 3 2" xfId="20516" xr:uid="{00000000-0005-0000-0000-0000D4100000}"/>
    <cellStyle name="Standaard 4 2 2 3 4 3 2 2 4" xfId="9963" xr:uid="{00000000-0005-0000-0000-0000D5100000}"/>
    <cellStyle name="Standaard 4 2 2 3 4 3 2 2 4 2" xfId="20517" xr:uid="{00000000-0005-0000-0000-0000D6100000}"/>
    <cellStyle name="Standaard 4 2 2 3 4 3 2 2 5" xfId="14631" xr:uid="{00000000-0005-0000-0000-0000D7100000}"/>
    <cellStyle name="Standaard 4 2 2 3 4 3 2 2 6" xfId="20512" xr:uid="{00000000-0005-0000-0000-0000D8100000}"/>
    <cellStyle name="Standaard 4 2 2 3 4 3 2 3" xfId="1392" xr:uid="{00000000-0005-0000-0000-0000D9100000}"/>
    <cellStyle name="Standaard 4 2 2 3 4 3 2 3 2" xfId="3723" xr:uid="{00000000-0005-0000-0000-0000DA100000}"/>
    <cellStyle name="Standaard 4 2 2 3 4 3 2 3 2 2" xfId="8390" xr:uid="{00000000-0005-0000-0000-0000DB100000}"/>
    <cellStyle name="Standaard 4 2 2 3 4 3 2 3 2 2 2" xfId="20520" xr:uid="{00000000-0005-0000-0000-0000DC100000}"/>
    <cellStyle name="Standaard 4 2 2 3 4 3 2 3 2 3" xfId="9966" xr:uid="{00000000-0005-0000-0000-0000DD100000}"/>
    <cellStyle name="Standaard 4 2 2 3 4 3 2 3 2 3 2" xfId="20521" xr:uid="{00000000-0005-0000-0000-0000DE100000}"/>
    <cellStyle name="Standaard 4 2 2 3 4 3 2 3 2 4" xfId="14634" xr:uid="{00000000-0005-0000-0000-0000DF100000}"/>
    <cellStyle name="Standaard 4 2 2 3 4 3 2 3 2 5" xfId="20519" xr:uid="{00000000-0005-0000-0000-0000E0100000}"/>
    <cellStyle name="Standaard 4 2 2 3 4 3 2 3 3" xfId="6059" xr:uid="{00000000-0005-0000-0000-0000E1100000}"/>
    <cellStyle name="Standaard 4 2 2 3 4 3 2 3 3 2" xfId="20522" xr:uid="{00000000-0005-0000-0000-0000E2100000}"/>
    <cellStyle name="Standaard 4 2 2 3 4 3 2 3 4" xfId="9965" xr:uid="{00000000-0005-0000-0000-0000E3100000}"/>
    <cellStyle name="Standaard 4 2 2 3 4 3 2 3 4 2" xfId="20523" xr:uid="{00000000-0005-0000-0000-0000E4100000}"/>
    <cellStyle name="Standaard 4 2 2 3 4 3 2 3 5" xfId="14633" xr:uid="{00000000-0005-0000-0000-0000E5100000}"/>
    <cellStyle name="Standaard 4 2 2 3 4 3 2 3 6" xfId="20518" xr:uid="{00000000-0005-0000-0000-0000E6100000}"/>
    <cellStyle name="Standaard 4 2 2 3 4 3 2 4" xfId="2946" xr:uid="{00000000-0005-0000-0000-0000E7100000}"/>
    <cellStyle name="Standaard 4 2 2 3 4 3 2 4 2" xfId="7613" xr:uid="{00000000-0005-0000-0000-0000E8100000}"/>
    <cellStyle name="Standaard 4 2 2 3 4 3 2 4 2 2" xfId="20525" xr:uid="{00000000-0005-0000-0000-0000E9100000}"/>
    <cellStyle name="Standaard 4 2 2 3 4 3 2 4 3" xfId="9967" xr:uid="{00000000-0005-0000-0000-0000EA100000}"/>
    <cellStyle name="Standaard 4 2 2 3 4 3 2 4 3 2" xfId="20526" xr:uid="{00000000-0005-0000-0000-0000EB100000}"/>
    <cellStyle name="Standaard 4 2 2 3 4 3 2 4 4" xfId="14635" xr:uid="{00000000-0005-0000-0000-0000EC100000}"/>
    <cellStyle name="Standaard 4 2 2 3 4 3 2 4 5" xfId="20524" xr:uid="{00000000-0005-0000-0000-0000ED100000}"/>
    <cellStyle name="Standaard 4 2 2 3 4 3 2 5" xfId="5282" xr:uid="{00000000-0005-0000-0000-0000EE100000}"/>
    <cellStyle name="Standaard 4 2 2 3 4 3 2 5 2" xfId="20527" xr:uid="{00000000-0005-0000-0000-0000EF100000}"/>
    <cellStyle name="Standaard 4 2 2 3 4 3 2 6" xfId="9962" xr:uid="{00000000-0005-0000-0000-0000F0100000}"/>
    <cellStyle name="Standaard 4 2 2 3 4 3 2 6 2" xfId="20528" xr:uid="{00000000-0005-0000-0000-0000F1100000}"/>
    <cellStyle name="Standaard 4 2 2 3 4 3 2 7" xfId="14630" xr:uid="{00000000-0005-0000-0000-0000F2100000}"/>
    <cellStyle name="Standaard 4 2 2 3 4 3 2 8" xfId="20511" xr:uid="{00000000-0005-0000-0000-0000F3100000}"/>
    <cellStyle name="Standaard 4 2 2 3 4 3 3" xfId="1781" xr:uid="{00000000-0005-0000-0000-0000F4100000}"/>
    <cellStyle name="Standaard 4 2 2 3 4 3 3 2" xfId="4112" xr:uid="{00000000-0005-0000-0000-0000F5100000}"/>
    <cellStyle name="Standaard 4 2 2 3 4 3 3 2 2" xfId="8779" xr:uid="{00000000-0005-0000-0000-0000F6100000}"/>
    <cellStyle name="Standaard 4 2 2 3 4 3 3 2 2 2" xfId="20531" xr:uid="{00000000-0005-0000-0000-0000F7100000}"/>
    <cellStyle name="Standaard 4 2 2 3 4 3 3 2 3" xfId="9969" xr:uid="{00000000-0005-0000-0000-0000F8100000}"/>
    <cellStyle name="Standaard 4 2 2 3 4 3 3 2 3 2" xfId="20532" xr:uid="{00000000-0005-0000-0000-0000F9100000}"/>
    <cellStyle name="Standaard 4 2 2 3 4 3 3 2 4" xfId="14637" xr:uid="{00000000-0005-0000-0000-0000FA100000}"/>
    <cellStyle name="Standaard 4 2 2 3 4 3 3 2 5" xfId="20530" xr:uid="{00000000-0005-0000-0000-0000FB100000}"/>
    <cellStyle name="Standaard 4 2 2 3 4 3 3 3" xfId="6448" xr:uid="{00000000-0005-0000-0000-0000FC100000}"/>
    <cellStyle name="Standaard 4 2 2 3 4 3 3 3 2" xfId="20533" xr:uid="{00000000-0005-0000-0000-0000FD100000}"/>
    <cellStyle name="Standaard 4 2 2 3 4 3 3 4" xfId="9968" xr:uid="{00000000-0005-0000-0000-0000FE100000}"/>
    <cellStyle name="Standaard 4 2 2 3 4 3 3 4 2" xfId="20534" xr:uid="{00000000-0005-0000-0000-0000FF100000}"/>
    <cellStyle name="Standaard 4 2 2 3 4 3 3 5" xfId="14636" xr:uid="{00000000-0005-0000-0000-000000110000}"/>
    <cellStyle name="Standaard 4 2 2 3 4 3 3 6" xfId="20529" xr:uid="{00000000-0005-0000-0000-000001110000}"/>
    <cellStyle name="Standaard 4 2 2 3 4 3 4" xfId="1004" xr:uid="{00000000-0005-0000-0000-000002110000}"/>
    <cellStyle name="Standaard 4 2 2 3 4 3 4 2" xfId="3335" xr:uid="{00000000-0005-0000-0000-000003110000}"/>
    <cellStyle name="Standaard 4 2 2 3 4 3 4 2 2" xfId="8002" xr:uid="{00000000-0005-0000-0000-000004110000}"/>
    <cellStyle name="Standaard 4 2 2 3 4 3 4 2 2 2" xfId="20537" xr:uid="{00000000-0005-0000-0000-000005110000}"/>
    <cellStyle name="Standaard 4 2 2 3 4 3 4 2 3" xfId="9971" xr:uid="{00000000-0005-0000-0000-000006110000}"/>
    <cellStyle name="Standaard 4 2 2 3 4 3 4 2 3 2" xfId="20538" xr:uid="{00000000-0005-0000-0000-000007110000}"/>
    <cellStyle name="Standaard 4 2 2 3 4 3 4 2 4" xfId="14639" xr:uid="{00000000-0005-0000-0000-000008110000}"/>
    <cellStyle name="Standaard 4 2 2 3 4 3 4 2 5" xfId="20536" xr:uid="{00000000-0005-0000-0000-000009110000}"/>
    <cellStyle name="Standaard 4 2 2 3 4 3 4 3" xfId="5671" xr:uid="{00000000-0005-0000-0000-00000A110000}"/>
    <cellStyle name="Standaard 4 2 2 3 4 3 4 3 2" xfId="20539" xr:uid="{00000000-0005-0000-0000-00000B110000}"/>
    <cellStyle name="Standaard 4 2 2 3 4 3 4 4" xfId="9970" xr:uid="{00000000-0005-0000-0000-00000C110000}"/>
    <cellStyle name="Standaard 4 2 2 3 4 3 4 4 2" xfId="20540" xr:uid="{00000000-0005-0000-0000-00000D110000}"/>
    <cellStyle name="Standaard 4 2 2 3 4 3 4 5" xfId="14638" xr:uid="{00000000-0005-0000-0000-00000E110000}"/>
    <cellStyle name="Standaard 4 2 2 3 4 3 4 6" xfId="20535" xr:uid="{00000000-0005-0000-0000-00000F110000}"/>
    <cellStyle name="Standaard 4 2 2 3 4 3 5" xfId="2558" xr:uid="{00000000-0005-0000-0000-000010110000}"/>
    <cellStyle name="Standaard 4 2 2 3 4 3 5 2" xfId="7225" xr:uid="{00000000-0005-0000-0000-000011110000}"/>
    <cellStyle name="Standaard 4 2 2 3 4 3 5 2 2" xfId="20542" xr:uid="{00000000-0005-0000-0000-000012110000}"/>
    <cellStyle name="Standaard 4 2 2 3 4 3 5 3" xfId="9972" xr:uid="{00000000-0005-0000-0000-000013110000}"/>
    <cellStyle name="Standaard 4 2 2 3 4 3 5 3 2" xfId="20543" xr:uid="{00000000-0005-0000-0000-000014110000}"/>
    <cellStyle name="Standaard 4 2 2 3 4 3 5 4" xfId="14640" xr:uid="{00000000-0005-0000-0000-000015110000}"/>
    <cellStyle name="Standaard 4 2 2 3 4 3 5 5" xfId="20541" xr:uid="{00000000-0005-0000-0000-000016110000}"/>
    <cellStyle name="Standaard 4 2 2 3 4 3 6" xfId="4894" xr:uid="{00000000-0005-0000-0000-000017110000}"/>
    <cellStyle name="Standaard 4 2 2 3 4 3 6 2" xfId="20544" xr:uid="{00000000-0005-0000-0000-000018110000}"/>
    <cellStyle name="Standaard 4 2 2 3 4 3 7" xfId="9961" xr:uid="{00000000-0005-0000-0000-000019110000}"/>
    <cellStyle name="Standaard 4 2 2 3 4 3 7 2" xfId="20545" xr:uid="{00000000-0005-0000-0000-00001A110000}"/>
    <cellStyle name="Standaard 4 2 2 3 4 3 8" xfId="14629" xr:uid="{00000000-0005-0000-0000-00001B110000}"/>
    <cellStyle name="Standaard 4 2 2 3 4 3 9" xfId="20510" xr:uid="{00000000-0005-0000-0000-00001C110000}"/>
    <cellStyle name="Standaard 4 2 2 3 4 4" xfId="417" xr:uid="{00000000-0005-0000-0000-00001D110000}"/>
    <cellStyle name="Standaard 4 2 2 3 4 4 2" xfId="1975" xr:uid="{00000000-0005-0000-0000-00001E110000}"/>
    <cellStyle name="Standaard 4 2 2 3 4 4 2 2" xfId="4306" xr:uid="{00000000-0005-0000-0000-00001F110000}"/>
    <cellStyle name="Standaard 4 2 2 3 4 4 2 2 2" xfId="8973" xr:uid="{00000000-0005-0000-0000-000020110000}"/>
    <cellStyle name="Standaard 4 2 2 3 4 4 2 2 2 2" xfId="20549" xr:uid="{00000000-0005-0000-0000-000021110000}"/>
    <cellStyle name="Standaard 4 2 2 3 4 4 2 2 3" xfId="9975" xr:uid="{00000000-0005-0000-0000-000022110000}"/>
    <cellStyle name="Standaard 4 2 2 3 4 4 2 2 3 2" xfId="20550" xr:uid="{00000000-0005-0000-0000-000023110000}"/>
    <cellStyle name="Standaard 4 2 2 3 4 4 2 2 4" xfId="14643" xr:uid="{00000000-0005-0000-0000-000024110000}"/>
    <cellStyle name="Standaard 4 2 2 3 4 4 2 2 5" xfId="20548" xr:uid="{00000000-0005-0000-0000-000025110000}"/>
    <cellStyle name="Standaard 4 2 2 3 4 4 2 3" xfId="6642" xr:uid="{00000000-0005-0000-0000-000026110000}"/>
    <cellStyle name="Standaard 4 2 2 3 4 4 2 3 2" xfId="20551" xr:uid="{00000000-0005-0000-0000-000027110000}"/>
    <cellStyle name="Standaard 4 2 2 3 4 4 2 4" xfId="9974" xr:uid="{00000000-0005-0000-0000-000028110000}"/>
    <cellStyle name="Standaard 4 2 2 3 4 4 2 4 2" xfId="20552" xr:uid="{00000000-0005-0000-0000-000029110000}"/>
    <cellStyle name="Standaard 4 2 2 3 4 4 2 5" xfId="14642" xr:uid="{00000000-0005-0000-0000-00002A110000}"/>
    <cellStyle name="Standaard 4 2 2 3 4 4 2 6" xfId="20547" xr:uid="{00000000-0005-0000-0000-00002B110000}"/>
    <cellStyle name="Standaard 4 2 2 3 4 4 3" xfId="1198" xr:uid="{00000000-0005-0000-0000-00002C110000}"/>
    <cellStyle name="Standaard 4 2 2 3 4 4 3 2" xfId="3529" xr:uid="{00000000-0005-0000-0000-00002D110000}"/>
    <cellStyle name="Standaard 4 2 2 3 4 4 3 2 2" xfId="8196" xr:uid="{00000000-0005-0000-0000-00002E110000}"/>
    <cellStyle name="Standaard 4 2 2 3 4 4 3 2 2 2" xfId="20555" xr:uid="{00000000-0005-0000-0000-00002F110000}"/>
    <cellStyle name="Standaard 4 2 2 3 4 4 3 2 3" xfId="9977" xr:uid="{00000000-0005-0000-0000-000030110000}"/>
    <cellStyle name="Standaard 4 2 2 3 4 4 3 2 3 2" xfId="20556" xr:uid="{00000000-0005-0000-0000-000031110000}"/>
    <cellStyle name="Standaard 4 2 2 3 4 4 3 2 4" xfId="14645" xr:uid="{00000000-0005-0000-0000-000032110000}"/>
    <cellStyle name="Standaard 4 2 2 3 4 4 3 2 5" xfId="20554" xr:uid="{00000000-0005-0000-0000-000033110000}"/>
    <cellStyle name="Standaard 4 2 2 3 4 4 3 3" xfId="5865" xr:uid="{00000000-0005-0000-0000-000034110000}"/>
    <cellStyle name="Standaard 4 2 2 3 4 4 3 3 2" xfId="20557" xr:uid="{00000000-0005-0000-0000-000035110000}"/>
    <cellStyle name="Standaard 4 2 2 3 4 4 3 4" xfId="9976" xr:uid="{00000000-0005-0000-0000-000036110000}"/>
    <cellStyle name="Standaard 4 2 2 3 4 4 3 4 2" xfId="20558" xr:uid="{00000000-0005-0000-0000-000037110000}"/>
    <cellStyle name="Standaard 4 2 2 3 4 4 3 5" xfId="14644" xr:uid="{00000000-0005-0000-0000-000038110000}"/>
    <cellStyle name="Standaard 4 2 2 3 4 4 3 6" xfId="20553" xr:uid="{00000000-0005-0000-0000-000039110000}"/>
    <cellStyle name="Standaard 4 2 2 3 4 4 4" xfId="2752" xr:uid="{00000000-0005-0000-0000-00003A110000}"/>
    <cellStyle name="Standaard 4 2 2 3 4 4 4 2" xfId="7419" xr:uid="{00000000-0005-0000-0000-00003B110000}"/>
    <cellStyle name="Standaard 4 2 2 3 4 4 4 2 2" xfId="20560" xr:uid="{00000000-0005-0000-0000-00003C110000}"/>
    <cellStyle name="Standaard 4 2 2 3 4 4 4 3" xfId="9978" xr:uid="{00000000-0005-0000-0000-00003D110000}"/>
    <cellStyle name="Standaard 4 2 2 3 4 4 4 3 2" xfId="20561" xr:uid="{00000000-0005-0000-0000-00003E110000}"/>
    <cellStyle name="Standaard 4 2 2 3 4 4 4 4" xfId="14646" xr:uid="{00000000-0005-0000-0000-00003F110000}"/>
    <cellStyle name="Standaard 4 2 2 3 4 4 4 5" xfId="20559" xr:uid="{00000000-0005-0000-0000-000040110000}"/>
    <cellStyle name="Standaard 4 2 2 3 4 4 5" xfId="5088" xr:uid="{00000000-0005-0000-0000-000041110000}"/>
    <cellStyle name="Standaard 4 2 2 3 4 4 5 2" xfId="20562" xr:uid="{00000000-0005-0000-0000-000042110000}"/>
    <cellStyle name="Standaard 4 2 2 3 4 4 6" xfId="9973" xr:uid="{00000000-0005-0000-0000-000043110000}"/>
    <cellStyle name="Standaard 4 2 2 3 4 4 6 2" xfId="20563" xr:uid="{00000000-0005-0000-0000-000044110000}"/>
    <cellStyle name="Standaard 4 2 2 3 4 4 7" xfId="14641" xr:uid="{00000000-0005-0000-0000-000045110000}"/>
    <cellStyle name="Standaard 4 2 2 3 4 4 8" xfId="20546" xr:uid="{00000000-0005-0000-0000-000046110000}"/>
    <cellStyle name="Standaard 4 2 2 3 4 5" xfId="1587" xr:uid="{00000000-0005-0000-0000-000047110000}"/>
    <cellStyle name="Standaard 4 2 2 3 4 5 2" xfId="3918" xr:uid="{00000000-0005-0000-0000-000048110000}"/>
    <cellStyle name="Standaard 4 2 2 3 4 5 2 2" xfId="8585" xr:uid="{00000000-0005-0000-0000-000049110000}"/>
    <cellStyle name="Standaard 4 2 2 3 4 5 2 2 2" xfId="20566" xr:uid="{00000000-0005-0000-0000-00004A110000}"/>
    <cellStyle name="Standaard 4 2 2 3 4 5 2 3" xfId="9980" xr:uid="{00000000-0005-0000-0000-00004B110000}"/>
    <cellStyle name="Standaard 4 2 2 3 4 5 2 3 2" xfId="20567" xr:uid="{00000000-0005-0000-0000-00004C110000}"/>
    <cellStyle name="Standaard 4 2 2 3 4 5 2 4" xfId="14648" xr:uid="{00000000-0005-0000-0000-00004D110000}"/>
    <cellStyle name="Standaard 4 2 2 3 4 5 2 5" xfId="20565" xr:uid="{00000000-0005-0000-0000-00004E110000}"/>
    <cellStyle name="Standaard 4 2 2 3 4 5 3" xfId="6254" xr:uid="{00000000-0005-0000-0000-00004F110000}"/>
    <cellStyle name="Standaard 4 2 2 3 4 5 3 2" xfId="20568" xr:uid="{00000000-0005-0000-0000-000050110000}"/>
    <cellStyle name="Standaard 4 2 2 3 4 5 4" xfId="9979" xr:uid="{00000000-0005-0000-0000-000051110000}"/>
    <cellStyle name="Standaard 4 2 2 3 4 5 4 2" xfId="20569" xr:uid="{00000000-0005-0000-0000-000052110000}"/>
    <cellStyle name="Standaard 4 2 2 3 4 5 5" xfId="14647" xr:uid="{00000000-0005-0000-0000-000053110000}"/>
    <cellStyle name="Standaard 4 2 2 3 4 5 6" xfId="20564" xr:uid="{00000000-0005-0000-0000-000054110000}"/>
    <cellStyle name="Standaard 4 2 2 3 4 6" xfId="810" xr:uid="{00000000-0005-0000-0000-000055110000}"/>
    <cellStyle name="Standaard 4 2 2 3 4 6 2" xfId="3141" xr:uid="{00000000-0005-0000-0000-000056110000}"/>
    <cellStyle name="Standaard 4 2 2 3 4 6 2 2" xfId="7808" xr:uid="{00000000-0005-0000-0000-000057110000}"/>
    <cellStyle name="Standaard 4 2 2 3 4 6 2 2 2" xfId="20572" xr:uid="{00000000-0005-0000-0000-000058110000}"/>
    <cellStyle name="Standaard 4 2 2 3 4 6 2 3" xfId="9982" xr:uid="{00000000-0005-0000-0000-000059110000}"/>
    <cellStyle name="Standaard 4 2 2 3 4 6 2 3 2" xfId="20573" xr:uid="{00000000-0005-0000-0000-00005A110000}"/>
    <cellStyle name="Standaard 4 2 2 3 4 6 2 4" xfId="14650" xr:uid="{00000000-0005-0000-0000-00005B110000}"/>
    <cellStyle name="Standaard 4 2 2 3 4 6 2 5" xfId="20571" xr:uid="{00000000-0005-0000-0000-00005C110000}"/>
    <cellStyle name="Standaard 4 2 2 3 4 6 3" xfId="5477" xr:uid="{00000000-0005-0000-0000-00005D110000}"/>
    <cellStyle name="Standaard 4 2 2 3 4 6 3 2" xfId="20574" xr:uid="{00000000-0005-0000-0000-00005E110000}"/>
    <cellStyle name="Standaard 4 2 2 3 4 6 4" xfId="9981" xr:uid="{00000000-0005-0000-0000-00005F110000}"/>
    <cellStyle name="Standaard 4 2 2 3 4 6 4 2" xfId="20575" xr:uid="{00000000-0005-0000-0000-000060110000}"/>
    <cellStyle name="Standaard 4 2 2 3 4 6 5" xfId="14649" xr:uid="{00000000-0005-0000-0000-000061110000}"/>
    <cellStyle name="Standaard 4 2 2 3 4 6 6" xfId="20570" xr:uid="{00000000-0005-0000-0000-000062110000}"/>
    <cellStyle name="Standaard 4 2 2 3 4 7" xfId="2364" xr:uid="{00000000-0005-0000-0000-000063110000}"/>
    <cellStyle name="Standaard 4 2 2 3 4 7 2" xfId="7031" xr:uid="{00000000-0005-0000-0000-000064110000}"/>
    <cellStyle name="Standaard 4 2 2 3 4 7 2 2" xfId="20577" xr:uid="{00000000-0005-0000-0000-000065110000}"/>
    <cellStyle name="Standaard 4 2 2 3 4 7 3" xfId="9983" xr:uid="{00000000-0005-0000-0000-000066110000}"/>
    <cellStyle name="Standaard 4 2 2 3 4 7 3 2" xfId="20578" xr:uid="{00000000-0005-0000-0000-000067110000}"/>
    <cellStyle name="Standaard 4 2 2 3 4 7 4" xfId="14651" xr:uid="{00000000-0005-0000-0000-000068110000}"/>
    <cellStyle name="Standaard 4 2 2 3 4 7 5" xfId="20576" xr:uid="{00000000-0005-0000-0000-000069110000}"/>
    <cellStyle name="Standaard 4 2 2 3 4 8" xfId="4719" xr:uid="{00000000-0005-0000-0000-00006A110000}"/>
    <cellStyle name="Standaard 4 2 2 3 4 8 2" xfId="20579" xr:uid="{00000000-0005-0000-0000-00006B110000}"/>
    <cellStyle name="Standaard 4 2 2 3 4 9" xfId="9936" xr:uid="{00000000-0005-0000-0000-00006C110000}"/>
    <cellStyle name="Standaard 4 2 2 3 4 9 2" xfId="20580" xr:uid="{00000000-0005-0000-0000-00006D110000}"/>
    <cellStyle name="Standaard 4 2 2 3 5" xfId="126" xr:uid="{00000000-0005-0000-0000-00006E110000}"/>
    <cellStyle name="Standaard 4 2 2 3 5 10" xfId="20581" xr:uid="{00000000-0005-0000-0000-00006F110000}"/>
    <cellStyle name="Standaard 4 2 2 3 5 2" xfId="320" xr:uid="{00000000-0005-0000-0000-000070110000}"/>
    <cellStyle name="Standaard 4 2 2 3 5 2 2" xfId="711" xr:uid="{00000000-0005-0000-0000-000071110000}"/>
    <cellStyle name="Standaard 4 2 2 3 5 2 2 2" xfId="2269" xr:uid="{00000000-0005-0000-0000-000072110000}"/>
    <cellStyle name="Standaard 4 2 2 3 5 2 2 2 2" xfId="4600" xr:uid="{00000000-0005-0000-0000-000073110000}"/>
    <cellStyle name="Standaard 4 2 2 3 5 2 2 2 2 2" xfId="9267" xr:uid="{00000000-0005-0000-0000-000074110000}"/>
    <cellStyle name="Standaard 4 2 2 3 5 2 2 2 2 2 2" xfId="20586" xr:uid="{00000000-0005-0000-0000-000075110000}"/>
    <cellStyle name="Standaard 4 2 2 3 5 2 2 2 2 3" xfId="9988" xr:uid="{00000000-0005-0000-0000-000076110000}"/>
    <cellStyle name="Standaard 4 2 2 3 5 2 2 2 2 3 2" xfId="20587" xr:uid="{00000000-0005-0000-0000-000077110000}"/>
    <cellStyle name="Standaard 4 2 2 3 5 2 2 2 2 4" xfId="14656" xr:uid="{00000000-0005-0000-0000-000078110000}"/>
    <cellStyle name="Standaard 4 2 2 3 5 2 2 2 2 5" xfId="20585" xr:uid="{00000000-0005-0000-0000-000079110000}"/>
    <cellStyle name="Standaard 4 2 2 3 5 2 2 2 3" xfId="6936" xr:uid="{00000000-0005-0000-0000-00007A110000}"/>
    <cellStyle name="Standaard 4 2 2 3 5 2 2 2 3 2" xfId="20588" xr:uid="{00000000-0005-0000-0000-00007B110000}"/>
    <cellStyle name="Standaard 4 2 2 3 5 2 2 2 4" xfId="9987" xr:uid="{00000000-0005-0000-0000-00007C110000}"/>
    <cellStyle name="Standaard 4 2 2 3 5 2 2 2 4 2" xfId="20589" xr:uid="{00000000-0005-0000-0000-00007D110000}"/>
    <cellStyle name="Standaard 4 2 2 3 5 2 2 2 5" xfId="14655" xr:uid="{00000000-0005-0000-0000-00007E110000}"/>
    <cellStyle name="Standaard 4 2 2 3 5 2 2 2 6" xfId="20584" xr:uid="{00000000-0005-0000-0000-00007F110000}"/>
    <cellStyle name="Standaard 4 2 2 3 5 2 2 3" xfId="1492" xr:uid="{00000000-0005-0000-0000-000080110000}"/>
    <cellStyle name="Standaard 4 2 2 3 5 2 2 3 2" xfId="3823" xr:uid="{00000000-0005-0000-0000-000081110000}"/>
    <cellStyle name="Standaard 4 2 2 3 5 2 2 3 2 2" xfId="8490" xr:uid="{00000000-0005-0000-0000-000082110000}"/>
    <cellStyle name="Standaard 4 2 2 3 5 2 2 3 2 2 2" xfId="20592" xr:uid="{00000000-0005-0000-0000-000083110000}"/>
    <cellStyle name="Standaard 4 2 2 3 5 2 2 3 2 3" xfId="9990" xr:uid="{00000000-0005-0000-0000-000084110000}"/>
    <cellStyle name="Standaard 4 2 2 3 5 2 2 3 2 3 2" xfId="20593" xr:uid="{00000000-0005-0000-0000-000085110000}"/>
    <cellStyle name="Standaard 4 2 2 3 5 2 2 3 2 4" xfId="14658" xr:uid="{00000000-0005-0000-0000-000086110000}"/>
    <cellStyle name="Standaard 4 2 2 3 5 2 2 3 2 5" xfId="20591" xr:uid="{00000000-0005-0000-0000-000087110000}"/>
    <cellStyle name="Standaard 4 2 2 3 5 2 2 3 3" xfId="6159" xr:uid="{00000000-0005-0000-0000-000088110000}"/>
    <cellStyle name="Standaard 4 2 2 3 5 2 2 3 3 2" xfId="20594" xr:uid="{00000000-0005-0000-0000-000089110000}"/>
    <cellStyle name="Standaard 4 2 2 3 5 2 2 3 4" xfId="9989" xr:uid="{00000000-0005-0000-0000-00008A110000}"/>
    <cellStyle name="Standaard 4 2 2 3 5 2 2 3 4 2" xfId="20595" xr:uid="{00000000-0005-0000-0000-00008B110000}"/>
    <cellStyle name="Standaard 4 2 2 3 5 2 2 3 5" xfId="14657" xr:uid="{00000000-0005-0000-0000-00008C110000}"/>
    <cellStyle name="Standaard 4 2 2 3 5 2 2 3 6" xfId="20590" xr:uid="{00000000-0005-0000-0000-00008D110000}"/>
    <cellStyle name="Standaard 4 2 2 3 5 2 2 4" xfId="3046" xr:uid="{00000000-0005-0000-0000-00008E110000}"/>
    <cellStyle name="Standaard 4 2 2 3 5 2 2 4 2" xfId="7713" xr:uid="{00000000-0005-0000-0000-00008F110000}"/>
    <cellStyle name="Standaard 4 2 2 3 5 2 2 4 2 2" xfId="20597" xr:uid="{00000000-0005-0000-0000-000090110000}"/>
    <cellStyle name="Standaard 4 2 2 3 5 2 2 4 3" xfId="9991" xr:uid="{00000000-0005-0000-0000-000091110000}"/>
    <cellStyle name="Standaard 4 2 2 3 5 2 2 4 3 2" xfId="20598" xr:uid="{00000000-0005-0000-0000-000092110000}"/>
    <cellStyle name="Standaard 4 2 2 3 5 2 2 4 4" xfId="14659" xr:uid="{00000000-0005-0000-0000-000093110000}"/>
    <cellStyle name="Standaard 4 2 2 3 5 2 2 4 5" xfId="20596" xr:uid="{00000000-0005-0000-0000-000094110000}"/>
    <cellStyle name="Standaard 4 2 2 3 5 2 2 5" xfId="5382" xr:uid="{00000000-0005-0000-0000-000095110000}"/>
    <cellStyle name="Standaard 4 2 2 3 5 2 2 5 2" xfId="20599" xr:uid="{00000000-0005-0000-0000-000096110000}"/>
    <cellStyle name="Standaard 4 2 2 3 5 2 2 6" xfId="9986" xr:uid="{00000000-0005-0000-0000-000097110000}"/>
    <cellStyle name="Standaard 4 2 2 3 5 2 2 6 2" xfId="20600" xr:uid="{00000000-0005-0000-0000-000098110000}"/>
    <cellStyle name="Standaard 4 2 2 3 5 2 2 7" xfId="14654" xr:uid="{00000000-0005-0000-0000-000099110000}"/>
    <cellStyle name="Standaard 4 2 2 3 5 2 2 8" xfId="20583" xr:uid="{00000000-0005-0000-0000-00009A110000}"/>
    <cellStyle name="Standaard 4 2 2 3 5 2 3" xfId="1881" xr:uid="{00000000-0005-0000-0000-00009B110000}"/>
    <cellStyle name="Standaard 4 2 2 3 5 2 3 2" xfId="4212" xr:uid="{00000000-0005-0000-0000-00009C110000}"/>
    <cellStyle name="Standaard 4 2 2 3 5 2 3 2 2" xfId="8879" xr:uid="{00000000-0005-0000-0000-00009D110000}"/>
    <cellStyle name="Standaard 4 2 2 3 5 2 3 2 2 2" xfId="20603" xr:uid="{00000000-0005-0000-0000-00009E110000}"/>
    <cellStyle name="Standaard 4 2 2 3 5 2 3 2 3" xfId="9993" xr:uid="{00000000-0005-0000-0000-00009F110000}"/>
    <cellStyle name="Standaard 4 2 2 3 5 2 3 2 3 2" xfId="20604" xr:uid="{00000000-0005-0000-0000-0000A0110000}"/>
    <cellStyle name="Standaard 4 2 2 3 5 2 3 2 4" xfId="14661" xr:uid="{00000000-0005-0000-0000-0000A1110000}"/>
    <cellStyle name="Standaard 4 2 2 3 5 2 3 2 5" xfId="20602" xr:uid="{00000000-0005-0000-0000-0000A2110000}"/>
    <cellStyle name="Standaard 4 2 2 3 5 2 3 3" xfId="6548" xr:uid="{00000000-0005-0000-0000-0000A3110000}"/>
    <cellStyle name="Standaard 4 2 2 3 5 2 3 3 2" xfId="20605" xr:uid="{00000000-0005-0000-0000-0000A4110000}"/>
    <cellStyle name="Standaard 4 2 2 3 5 2 3 4" xfId="9992" xr:uid="{00000000-0005-0000-0000-0000A5110000}"/>
    <cellStyle name="Standaard 4 2 2 3 5 2 3 4 2" xfId="20606" xr:uid="{00000000-0005-0000-0000-0000A6110000}"/>
    <cellStyle name="Standaard 4 2 2 3 5 2 3 5" xfId="14660" xr:uid="{00000000-0005-0000-0000-0000A7110000}"/>
    <cellStyle name="Standaard 4 2 2 3 5 2 3 6" xfId="20601" xr:uid="{00000000-0005-0000-0000-0000A8110000}"/>
    <cellStyle name="Standaard 4 2 2 3 5 2 4" xfId="1104" xr:uid="{00000000-0005-0000-0000-0000A9110000}"/>
    <cellStyle name="Standaard 4 2 2 3 5 2 4 2" xfId="3435" xr:uid="{00000000-0005-0000-0000-0000AA110000}"/>
    <cellStyle name="Standaard 4 2 2 3 5 2 4 2 2" xfId="8102" xr:uid="{00000000-0005-0000-0000-0000AB110000}"/>
    <cellStyle name="Standaard 4 2 2 3 5 2 4 2 2 2" xfId="20609" xr:uid="{00000000-0005-0000-0000-0000AC110000}"/>
    <cellStyle name="Standaard 4 2 2 3 5 2 4 2 3" xfId="9995" xr:uid="{00000000-0005-0000-0000-0000AD110000}"/>
    <cellStyle name="Standaard 4 2 2 3 5 2 4 2 3 2" xfId="20610" xr:uid="{00000000-0005-0000-0000-0000AE110000}"/>
    <cellStyle name="Standaard 4 2 2 3 5 2 4 2 4" xfId="14663" xr:uid="{00000000-0005-0000-0000-0000AF110000}"/>
    <cellStyle name="Standaard 4 2 2 3 5 2 4 2 5" xfId="20608" xr:uid="{00000000-0005-0000-0000-0000B0110000}"/>
    <cellStyle name="Standaard 4 2 2 3 5 2 4 3" xfId="5771" xr:uid="{00000000-0005-0000-0000-0000B1110000}"/>
    <cellStyle name="Standaard 4 2 2 3 5 2 4 3 2" xfId="20611" xr:uid="{00000000-0005-0000-0000-0000B2110000}"/>
    <cellStyle name="Standaard 4 2 2 3 5 2 4 4" xfId="9994" xr:uid="{00000000-0005-0000-0000-0000B3110000}"/>
    <cellStyle name="Standaard 4 2 2 3 5 2 4 4 2" xfId="20612" xr:uid="{00000000-0005-0000-0000-0000B4110000}"/>
    <cellStyle name="Standaard 4 2 2 3 5 2 4 5" xfId="14662" xr:uid="{00000000-0005-0000-0000-0000B5110000}"/>
    <cellStyle name="Standaard 4 2 2 3 5 2 4 6" xfId="20607" xr:uid="{00000000-0005-0000-0000-0000B6110000}"/>
    <cellStyle name="Standaard 4 2 2 3 5 2 5" xfId="2658" xr:uid="{00000000-0005-0000-0000-0000B7110000}"/>
    <cellStyle name="Standaard 4 2 2 3 5 2 5 2" xfId="7325" xr:uid="{00000000-0005-0000-0000-0000B8110000}"/>
    <cellStyle name="Standaard 4 2 2 3 5 2 5 2 2" xfId="20614" xr:uid="{00000000-0005-0000-0000-0000B9110000}"/>
    <cellStyle name="Standaard 4 2 2 3 5 2 5 3" xfId="9996" xr:uid="{00000000-0005-0000-0000-0000BA110000}"/>
    <cellStyle name="Standaard 4 2 2 3 5 2 5 3 2" xfId="20615" xr:uid="{00000000-0005-0000-0000-0000BB110000}"/>
    <cellStyle name="Standaard 4 2 2 3 5 2 5 4" xfId="14664" xr:uid="{00000000-0005-0000-0000-0000BC110000}"/>
    <cellStyle name="Standaard 4 2 2 3 5 2 5 5" xfId="20613" xr:uid="{00000000-0005-0000-0000-0000BD110000}"/>
    <cellStyle name="Standaard 4 2 2 3 5 2 6" xfId="4994" xr:uid="{00000000-0005-0000-0000-0000BE110000}"/>
    <cellStyle name="Standaard 4 2 2 3 5 2 6 2" xfId="20616" xr:uid="{00000000-0005-0000-0000-0000BF110000}"/>
    <cellStyle name="Standaard 4 2 2 3 5 2 7" xfId="9985" xr:uid="{00000000-0005-0000-0000-0000C0110000}"/>
    <cellStyle name="Standaard 4 2 2 3 5 2 7 2" xfId="20617" xr:uid="{00000000-0005-0000-0000-0000C1110000}"/>
    <cellStyle name="Standaard 4 2 2 3 5 2 8" xfId="14653" xr:uid="{00000000-0005-0000-0000-0000C2110000}"/>
    <cellStyle name="Standaard 4 2 2 3 5 2 9" xfId="20582" xr:uid="{00000000-0005-0000-0000-0000C3110000}"/>
    <cellStyle name="Standaard 4 2 2 3 5 3" xfId="517" xr:uid="{00000000-0005-0000-0000-0000C4110000}"/>
    <cellStyle name="Standaard 4 2 2 3 5 3 2" xfId="2075" xr:uid="{00000000-0005-0000-0000-0000C5110000}"/>
    <cellStyle name="Standaard 4 2 2 3 5 3 2 2" xfId="4406" xr:uid="{00000000-0005-0000-0000-0000C6110000}"/>
    <cellStyle name="Standaard 4 2 2 3 5 3 2 2 2" xfId="9073" xr:uid="{00000000-0005-0000-0000-0000C7110000}"/>
    <cellStyle name="Standaard 4 2 2 3 5 3 2 2 2 2" xfId="20621" xr:uid="{00000000-0005-0000-0000-0000C8110000}"/>
    <cellStyle name="Standaard 4 2 2 3 5 3 2 2 3" xfId="9999" xr:uid="{00000000-0005-0000-0000-0000C9110000}"/>
    <cellStyle name="Standaard 4 2 2 3 5 3 2 2 3 2" xfId="20622" xr:uid="{00000000-0005-0000-0000-0000CA110000}"/>
    <cellStyle name="Standaard 4 2 2 3 5 3 2 2 4" xfId="14667" xr:uid="{00000000-0005-0000-0000-0000CB110000}"/>
    <cellStyle name="Standaard 4 2 2 3 5 3 2 2 5" xfId="20620" xr:uid="{00000000-0005-0000-0000-0000CC110000}"/>
    <cellStyle name="Standaard 4 2 2 3 5 3 2 3" xfId="6742" xr:uid="{00000000-0005-0000-0000-0000CD110000}"/>
    <cellStyle name="Standaard 4 2 2 3 5 3 2 3 2" xfId="20623" xr:uid="{00000000-0005-0000-0000-0000CE110000}"/>
    <cellStyle name="Standaard 4 2 2 3 5 3 2 4" xfId="9998" xr:uid="{00000000-0005-0000-0000-0000CF110000}"/>
    <cellStyle name="Standaard 4 2 2 3 5 3 2 4 2" xfId="20624" xr:uid="{00000000-0005-0000-0000-0000D0110000}"/>
    <cellStyle name="Standaard 4 2 2 3 5 3 2 5" xfId="14666" xr:uid="{00000000-0005-0000-0000-0000D1110000}"/>
    <cellStyle name="Standaard 4 2 2 3 5 3 2 6" xfId="20619" xr:uid="{00000000-0005-0000-0000-0000D2110000}"/>
    <cellStyle name="Standaard 4 2 2 3 5 3 3" xfId="1298" xr:uid="{00000000-0005-0000-0000-0000D3110000}"/>
    <cellStyle name="Standaard 4 2 2 3 5 3 3 2" xfId="3629" xr:uid="{00000000-0005-0000-0000-0000D4110000}"/>
    <cellStyle name="Standaard 4 2 2 3 5 3 3 2 2" xfId="8296" xr:uid="{00000000-0005-0000-0000-0000D5110000}"/>
    <cellStyle name="Standaard 4 2 2 3 5 3 3 2 2 2" xfId="20627" xr:uid="{00000000-0005-0000-0000-0000D6110000}"/>
    <cellStyle name="Standaard 4 2 2 3 5 3 3 2 3" xfId="10001" xr:uid="{00000000-0005-0000-0000-0000D7110000}"/>
    <cellStyle name="Standaard 4 2 2 3 5 3 3 2 3 2" xfId="20628" xr:uid="{00000000-0005-0000-0000-0000D8110000}"/>
    <cellStyle name="Standaard 4 2 2 3 5 3 3 2 4" xfId="14669" xr:uid="{00000000-0005-0000-0000-0000D9110000}"/>
    <cellStyle name="Standaard 4 2 2 3 5 3 3 2 5" xfId="20626" xr:uid="{00000000-0005-0000-0000-0000DA110000}"/>
    <cellStyle name="Standaard 4 2 2 3 5 3 3 3" xfId="5965" xr:uid="{00000000-0005-0000-0000-0000DB110000}"/>
    <cellStyle name="Standaard 4 2 2 3 5 3 3 3 2" xfId="20629" xr:uid="{00000000-0005-0000-0000-0000DC110000}"/>
    <cellStyle name="Standaard 4 2 2 3 5 3 3 4" xfId="10000" xr:uid="{00000000-0005-0000-0000-0000DD110000}"/>
    <cellStyle name="Standaard 4 2 2 3 5 3 3 4 2" xfId="20630" xr:uid="{00000000-0005-0000-0000-0000DE110000}"/>
    <cellStyle name="Standaard 4 2 2 3 5 3 3 5" xfId="14668" xr:uid="{00000000-0005-0000-0000-0000DF110000}"/>
    <cellStyle name="Standaard 4 2 2 3 5 3 3 6" xfId="20625" xr:uid="{00000000-0005-0000-0000-0000E0110000}"/>
    <cellStyle name="Standaard 4 2 2 3 5 3 4" xfId="2852" xr:uid="{00000000-0005-0000-0000-0000E1110000}"/>
    <cellStyle name="Standaard 4 2 2 3 5 3 4 2" xfId="7519" xr:uid="{00000000-0005-0000-0000-0000E2110000}"/>
    <cellStyle name="Standaard 4 2 2 3 5 3 4 2 2" xfId="20632" xr:uid="{00000000-0005-0000-0000-0000E3110000}"/>
    <cellStyle name="Standaard 4 2 2 3 5 3 4 3" xfId="10002" xr:uid="{00000000-0005-0000-0000-0000E4110000}"/>
    <cellStyle name="Standaard 4 2 2 3 5 3 4 3 2" xfId="20633" xr:uid="{00000000-0005-0000-0000-0000E5110000}"/>
    <cellStyle name="Standaard 4 2 2 3 5 3 4 4" xfId="14670" xr:uid="{00000000-0005-0000-0000-0000E6110000}"/>
    <cellStyle name="Standaard 4 2 2 3 5 3 4 5" xfId="20631" xr:uid="{00000000-0005-0000-0000-0000E7110000}"/>
    <cellStyle name="Standaard 4 2 2 3 5 3 5" xfId="5188" xr:uid="{00000000-0005-0000-0000-0000E8110000}"/>
    <cellStyle name="Standaard 4 2 2 3 5 3 5 2" xfId="20634" xr:uid="{00000000-0005-0000-0000-0000E9110000}"/>
    <cellStyle name="Standaard 4 2 2 3 5 3 6" xfId="9997" xr:uid="{00000000-0005-0000-0000-0000EA110000}"/>
    <cellStyle name="Standaard 4 2 2 3 5 3 6 2" xfId="20635" xr:uid="{00000000-0005-0000-0000-0000EB110000}"/>
    <cellStyle name="Standaard 4 2 2 3 5 3 7" xfId="14665" xr:uid="{00000000-0005-0000-0000-0000EC110000}"/>
    <cellStyle name="Standaard 4 2 2 3 5 3 8" xfId="20618" xr:uid="{00000000-0005-0000-0000-0000ED110000}"/>
    <cellStyle name="Standaard 4 2 2 3 5 4" xfId="1687" xr:uid="{00000000-0005-0000-0000-0000EE110000}"/>
    <cellStyle name="Standaard 4 2 2 3 5 4 2" xfId="4018" xr:uid="{00000000-0005-0000-0000-0000EF110000}"/>
    <cellStyle name="Standaard 4 2 2 3 5 4 2 2" xfId="8685" xr:uid="{00000000-0005-0000-0000-0000F0110000}"/>
    <cellStyle name="Standaard 4 2 2 3 5 4 2 2 2" xfId="20638" xr:uid="{00000000-0005-0000-0000-0000F1110000}"/>
    <cellStyle name="Standaard 4 2 2 3 5 4 2 3" xfId="10004" xr:uid="{00000000-0005-0000-0000-0000F2110000}"/>
    <cellStyle name="Standaard 4 2 2 3 5 4 2 3 2" xfId="20639" xr:uid="{00000000-0005-0000-0000-0000F3110000}"/>
    <cellStyle name="Standaard 4 2 2 3 5 4 2 4" xfId="14672" xr:uid="{00000000-0005-0000-0000-0000F4110000}"/>
    <cellStyle name="Standaard 4 2 2 3 5 4 2 5" xfId="20637" xr:uid="{00000000-0005-0000-0000-0000F5110000}"/>
    <cellStyle name="Standaard 4 2 2 3 5 4 3" xfId="6354" xr:uid="{00000000-0005-0000-0000-0000F6110000}"/>
    <cellStyle name="Standaard 4 2 2 3 5 4 3 2" xfId="20640" xr:uid="{00000000-0005-0000-0000-0000F7110000}"/>
    <cellStyle name="Standaard 4 2 2 3 5 4 4" xfId="10003" xr:uid="{00000000-0005-0000-0000-0000F8110000}"/>
    <cellStyle name="Standaard 4 2 2 3 5 4 4 2" xfId="20641" xr:uid="{00000000-0005-0000-0000-0000F9110000}"/>
    <cellStyle name="Standaard 4 2 2 3 5 4 5" xfId="14671" xr:uid="{00000000-0005-0000-0000-0000FA110000}"/>
    <cellStyle name="Standaard 4 2 2 3 5 4 6" xfId="20636" xr:uid="{00000000-0005-0000-0000-0000FB110000}"/>
    <cellStyle name="Standaard 4 2 2 3 5 5" xfId="910" xr:uid="{00000000-0005-0000-0000-0000FC110000}"/>
    <cellStyle name="Standaard 4 2 2 3 5 5 2" xfId="3241" xr:uid="{00000000-0005-0000-0000-0000FD110000}"/>
    <cellStyle name="Standaard 4 2 2 3 5 5 2 2" xfId="7908" xr:uid="{00000000-0005-0000-0000-0000FE110000}"/>
    <cellStyle name="Standaard 4 2 2 3 5 5 2 2 2" xfId="20644" xr:uid="{00000000-0005-0000-0000-0000FF110000}"/>
    <cellStyle name="Standaard 4 2 2 3 5 5 2 3" xfId="10006" xr:uid="{00000000-0005-0000-0000-000000120000}"/>
    <cellStyle name="Standaard 4 2 2 3 5 5 2 3 2" xfId="20645" xr:uid="{00000000-0005-0000-0000-000001120000}"/>
    <cellStyle name="Standaard 4 2 2 3 5 5 2 4" xfId="14674" xr:uid="{00000000-0005-0000-0000-000002120000}"/>
    <cellStyle name="Standaard 4 2 2 3 5 5 2 5" xfId="20643" xr:uid="{00000000-0005-0000-0000-000003120000}"/>
    <cellStyle name="Standaard 4 2 2 3 5 5 3" xfId="5577" xr:uid="{00000000-0005-0000-0000-000004120000}"/>
    <cellStyle name="Standaard 4 2 2 3 5 5 3 2" xfId="20646" xr:uid="{00000000-0005-0000-0000-000005120000}"/>
    <cellStyle name="Standaard 4 2 2 3 5 5 4" xfId="10005" xr:uid="{00000000-0005-0000-0000-000006120000}"/>
    <cellStyle name="Standaard 4 2 2 3 5 5 4 2" xfId="20647" xr:uid="{00000000-0005-0000-0000-000007120000}"/>
    <cellStyle name="Standaard 4 2 2 3 5 5 5" xfId="14673" xr:uid="{00000000-0005-0000-0000-000008120000}"/>
    <cellStyle name="Standaard 4 2 2 3 5 5 6" xfId="20642" xr:uid="{00000000-0005-0000-0000-000009120000}"/>
    <cellStyle name="Standaard 4 2 2 3 5 6" xfId="2464" xr:uid="{00000000-0005-0000-0000-00000A120000}"/>
    <cellStyle name="Standaard 4 2 2 3 5 6 2" xfId="7131" xr:uid="{00000000-0005-0000-0000-00000B120000}"/>
    <cellStyle name="Standaard 4 2 2 3 5 6 2 2" xfId="20649" xr:uid="{00000000-0005-0000-0000-00000C120000}"/>
    <cellStyle name="Standaard 4 2 2 3 5 6 3" xfId="10007" xr:uid="{00000000-0005-0000-0000-00000D120000}"/>
    <cellStyle name="Standaard 4 2 2 3 5 6 3 2" xfId="20650" xr:uid="{00000000-0005-0000-0000-00000E120000}"/>
    <cellStyle name="Standaard 4 2 2 3 5 6 4" xfId="14675" xr:uid="{00000000-0005-0000-0000-00000F120000}"/>
    <cellStyle name="Standaard 4 2 2 3 5 6 5" xfId="20648" xr:uid="{00000000-0005-0000-0000-000010120000}"/>
    <cellStyle name="Standaard 4 2 2 3 5 7" xfId="4800" xr:uid="{00000000-0005-0000-0000-000011120000}"/>
    <cellStyle name="Standaard 4 2 2 3 5 7 2" xfId="20651" xr:uid="{00000000-0005-0000-0000-000012120000}"/>
    <cellStyle name="Standaard 4 2 2 3 5 8" xfId="9984" xr:uid="{00000000-0005-0000-0000-000013120000}"/>
    <cellStyle name="Standaard 4 2 2 3 5 8 2" xfId="20652" xr:uid="{00000000-0005-0000-0000-000014120000}"/>
    <cellStyle name="Standaard 4 2 2 3 5 9" xfId="14652" xr:uid="{00000000-0005-0000-0000-000015120000}"/>
    <cellStyle name="Standaard 4 2 2 3 6" xfId="217" xr:uid="{00000000-0005-0000-0000-000016120000}"/>
    <cellStyle name="Standaard 4 2 2 3 6 2" xfId="608" xr:uid="{00000000-0005-0000-0000-000017120000}"/>
    <cellStyle name="Standaard 4 2 2 3 6 2 2" xfId="2166" xr:uid="{00000000-0005-0000-0000-000018120000}"/>
    <cellStyle name="Standaard 4 2 2 3 6 2 2 2" xfId="4497" xr:uid="{00000000-0005-0000-0000-000019120000}"/>
    <cellStyle name="Standaard 4 2 2 3 6 2 2 2 2" xfId="9164" xr:uid="{00000000-0005-0000-0000-00001A120000}"/>
    <cellStyle name="Standaard 4 2 2 3 6 2 2 2 2 2" xfId="20657" xr:uid="{00000000-0005-0000-0000-00001B120000}"/>
    <cellStyle name="Standaard 4 2 2 3 6 2 2 2 3" xfId="10011" xr:uid="{00000000-0005-0000-0000-00001C120000}"/>
    <cellStyle name="Standaard 4 2 2 3 6 2 2 2 3 2" xfId="20658" xr:uid="{00000000-0005-0000-0000-00001D120000}"/>
    <cellStyle name="Standaard 4 2 2 3 6 2 2 2 4" xfId="14679" xr:uid="{00000000-0005-0000-0000-00001E120000}"/>
    <cellStyle name="Standaard 4 2 2 3 6 2 2 2 5" xfId="20656" xr:uid="{00000000-0005-0000-0000-00001F120000}"/>
    <cellStyle name="Standaard 4 2 2 3 6 2 2 3" xfId="6833" xr:uid="{00000000-0005-0000-0000-000020120000}"/>
    <cellStyle name="Standaard 4 2 2 3 6 2 2 3 2" xfId="20659" xr:uid="{00000000-0005-0000-0000-000021120000}"/>
    <cellStyle name="Standaard 4 2 2 3 6 2 2 4" xfId="10010" xr:uid="{00000000-0005-0000-0000-000022120000}"/>
    <cellStyle name="Standaard 4 2 2 3 6 2 2 4 2" xfId="20660" xr:uid="{00000000-0005-0000-0000-000023120000}"/>
    <cellStyle name="Standaard 4 2 2 3 6 2 2 5" xfId="14678" xr:uid="{00000000-0005-0000-0000-000024120000}"/>
    <cellStyle name="Standaard 4 2 2 3 6 2 2 6" xfId="20655" xr:uid="{00000000-0005-0000-0000-000025120000}"/>
    <cellStyle name="Standaard 4 2 2 3 6 2 3" xfId="1389" xr:uid="{00000000-0005-0000-0000-000026120000}"/>
    <cellStyle name="Standaard 4 2 2 3 6 2 3 2" xfId="3720" xr:uid="{00000000-0005-0000-0000-000027120000}"/>
    <cellStyle name="Standaard 4 2 2 3 6 2 3 2 2" xfId="8387" xr:uid="{00000000-0005-0000-0000-000028120000}"/>
    <cellStyle name="Standaard 4 2 2 3 6 2 3 2 2 2" xfId="20663" xr:uid="{00000000-0005-0000-0000-000029120000}"/>
    <cellStyle name="Standaard 4 2 2 3 6 2 3 2 3" xfId="10013" xr:uid="{00000000-0005-0000-0000-00002A120000}"/>
    <cellStyle name="Standaard 4 2 2 3 6 2 3 2 3 2" xfId="20664" xr:uid="{00000000-0005-0000-0000-00002B120000}"/>
    <cellStyle name="Standaard 4 2 2 3 6 2 3 2 4" xfId="14681" xr:uid="{00000000-0005-0000-0000-00002C120000}"/>
    <cellStyle name="Standaard 4 2 2 3 6 2 3 2 5" xfId="20662" xr:uid="{00000000-0005-0000-0000-00002D120000}"/>
    <cellStyle name="Standaard 4 2 2 3 6 2 3 3" xfId="6056" xr:uid="{00000000-0005-0000-0000-00002E120000}"/>
    <cellStyle name="Standaard 4 2 2 3 6 2 3 3 2" xfId="20665" xr:uid="{00000000-0005-0000-0000-00002F120000}"/>
    <cellStyle name="Standaard 4 2 2 3 6 2 3 4" xfId="10012" xr:uid="{00000000-0005-0000-0000-000030120000}"/>
    <cellStyle name="Standaard 4 2 2 3 6 2 3 4 2" xfId="20666" xr:uid="{00000000-0005-0000-0000-000031120000}"/>
    <cellStyle name="Standaard 4 2 2 3 6 2 3 5" xfId="14680" xr:uid="{00000000-0005-0000-0000-000032120000}"/>
    <cellStyle name="Standaard 4 2 2 3 6 2 3 6" xfId="20661" xr:uid="{00000000-0005-0000-0000-000033120000}"/>
    <cellStyle name="Standaard 4 2 2 3 6 2 4" xfId="2943" xr:uid="{00000000-0005-0000-0000-000034120000}"/>
    <cellStyle name="Standaard 4 2 2 3 6 2 4 2" xfId="7610" xr:uid="{00000000-0005-0000-0000-000035120000}"/>
    <cellStyle name="Standaard 4 2 2 3 6 2 4 2 2" xfId="20668" xr:uid="{00000000-0005-0000-0000-000036120000}"/>
    <cellStyle name="Standaard 4 2 2 3 6 2 4 3" xfId="10014" xr:uid="{00000000-0005-0000-0000-000037120000}"/>
    <cellStyle name="Standaard 4 2 2 3 6 2 4 3 2" xfId="20669" xr:uid="{00000000-0005-0000-0000-000038120000}"/>
    <cellStyle name="Standaard 4 2 2 3 6 2 4 4" xfId="14682" xr:uid="{00000000-0005-0000-0000-000039120000}"/>
    <cellStyle name="Standaard 4 2 2 3 6 2 4 5" xfId="20667" xr:uid="{00000000-0005-0000-0000-00003A120000}"/>
    <cellStyle name="Standaard 4 2 2 3 6 2 5" xfId="5279" xr:uid="{00000000-0005-0000-0000-00003B120000}"/>
    <cellStyle name="Standaard 4 2 2 3 6 2 5 2" xfId="20670" xr:uid="{00000000-0005-0000-0000-00003C120000}"/>
    <cellStyle name="Standaard 4 2 2 3 6 2 6" xfId="10009" xr:uid="{00000000-0005-0000-0000-00003D120000}"/>
    <cellStyle name="Standaard 4 2 2 3 6 2 6 2" xfId="20671" xr:uid="{00000000-0005-0000-0000-00003E120000}"/>
    <cellStyle name="Standaard 4 2 2 3 6 2 7" xfId="14677" xr:uid="{00000000-0005-0000-0000-00003F120000}"/>
    <cellStyle name="Standaard 4 2 2 3 6 2 8" xfId="20654" xr:uid="{00000000-0005-0000-0000-000040120000}"/>
    <cellStyle name="Standaard 4 2 2 3 6 3" xfId="1778" xr:uid="{00000000-0005-0000-0000-000041120000}"/>
    <cellStyle name="Standaard 4 2 2 3 6 3 2" xfId="4109" xr:uid="{00000000-0005-0000-0000-000042120000}"/>
    <cellStyle name="Standaard 4 2 2 3 6 3 2 2" xfId="8776" xr:uid="{00000000-0005-0000-0000-000043120000}"/>
    <cellStyle name="Standaard 4 2 2 3 6 3 2 2 2" xfId="20674" xr:uid="{00000000-0005-0000-0000-000044120000}"/>
    <cellStyle name="Standaard 4 2 2 3 6 3 2 3" xfId="10016" xr:uid="{00000000-0005-0000-0000-000045120000}"/>
    <cellStyle name="Standaard 4 2 2 3 6 3 2 3 2" xfId="20675" xr:uid="{00000000-0005-0000-0000-000046120000}"/>
    <cellStyle name="Standaard 4 2 2 3 6 3 2 4" xfId="14684" xr:uid="{00000000-0005-0000-0000-000047120000}"/>
    <cellStyle name="Standaard 4 2 2 3 6 3 2 5" xfId="20673" xr:uid="{00000000-0005-0000-0000-000048120000}"/>
    <cellStyle name="Standaard 4 2 2 3 6 3 3" xfId="6445" xr:uid="{00000000-0005-0000-0000-000049120000}"/>
    <cellStyle name="Standaard 4 2 2 3 6 3 3 2" xfId="20676" xr:uid="{00000000-0005-0000-0000-00004A120000}"/>
    <cellStyle name="Standaard 4 2 2 3 6 3 4" xfId="10015" xr:uid="{00000000-0005-0000-0000-00004B120000}"/>
    <cellStyle name="Standaard 4 2 2 3 6 3 4 2" xfId="20677" xr:uid="{00000000-0005-0000-0000-00004C120000}"/>
    <cellStyle name="Standaard 4 2 2 3 6 3 5" xfId="14683" xr:uid="{00000000-0005-0000-0000-00004D120000}"/>
    <cellStyle name="Standaard 4 2 2 3 6 3 6" xfId="20672" xr:uid="{00000000-0005-0000-0000-00004E120000}"/>
    <cellStyle name="Standaard 4 2 2 3 6 4" xfId="1001" xr:uid="{00000000-0005-0000-0000-00004F120000}"/>
    <cellStyle name="Standaard 4 2 2 3 6 4 2" xfId="3332" xr:uid="{00000000-0005-0000-0000-000050120000}"/>
    <cellStyle name="Standaard 4 2 2 3 6 4 2 2" xfId="7999" xr:uid="{00000000-0005-0000-0000-000051120000}"/>
    <cellStyle name="Standaard 4 2 2 3 6 4 2 2 2" xfId="20680" xr:uid="{00000000-0005-0000-0000-000052120000}"/>
    <cellStyle name="Standaard 4 2 2 3 6 4 2 3" xfId="10018" xr:uid="{00000000-0005-0000-0000-000053120000}"/>
    <cellStyle name="Standaard 4 2 2 3 6 4 2 3 2" xfId="20681" xr:uid="{00000000-0005-0000-0000-000054120000}"/>
    <cellStyle name="Standaard 4 2 2 3 6 4 2 4" xfId="14686" xr:uid="{00000000-0005-0000-0000-000055120000}"/>
    <cellStyle name="Standaard 4 2 2 3 6 4 2 5" xfId="20679" xr:uid="{00000000-0005-0000-0000-000056120000}"/>
    <cellStyle name="Standaard 4 2 2 3 6 4 3" xfId="5668" xr:uid="{00000000-0005-0000-0000-000057120000}"/>
    <cellStyle name="Standaard 4 2 2 3 6 4 3 2" xfId="20682" xr:uid="{00000000-0005-0000-0000-000058120000}"/>
    <cellStyle name="Standaard 4 2 2 3 6 4 4" xfId="10017" xr:uid="{00000000-0005-0000-0000-000059120000}"/>
    <cellStyle name="Standaard 4 2 2 3 6 4 4 2" xfId="20683" xr:uid="{00000000-0005-0000-0000-00005A120000}"/>
    <cellStyle name="Standaard 4 2 2 3 6 4 5" xfId="14685" xr:uid="{00000000-0005-0000-0000-00005B120000}"/>
    <cellStyle name="Standaard 4 2 2 3 6 4 6" xfId="20678" xr:uid="{00000000-0005-0000-0000-00005C120000}"/>
    <cellStyle name="Standaard 4 2 2 3 6 5" xfId="2555" xr:uid="{00000000-0005-0000-0000-00005D120000}"/>
    <cellStyle name="Standaard 4 2 2 3 6 5 2" xfId="7222" xr:uid="{00000000-0005-0000-0000-00005E120000}"/>
    <cellStyle name="Standaard 4 2 2 3 6 5 2 2" xfId="20685" xr:uid="{00000000-0005-0000-0000-00005F120000}"/>
    <cellStyle name="Standaard 4 2 2 3 6 5 3" xfId="10019" xr:uid="{00000000-0005-0000-0000-000060120000}"/>
    <cellStyle name="Standaard 4 2 2 3 6 5 3 2" xfId="20686" xr:uid="{00000000-0005-0000-0000-000061120000}"/>
    <cellStyle name="Standaard 4 2 2 3 6 5 4" xfId="14687" xr:uid="{00000000-0005-0000-0000-000062120000}"/>
    <cellStyle name="Standaard 4 2 2 3 6 5 5" xfId="20684" xr:uid="{00000000-0005-0000-0000-000063120000}"/>
    <cellStyle name="Standaard 4 2 2 3 6 6" xfId="4891" xr:uid="{00000000-0005-0000-0000-000064120000}"/>
    <cellStyle name="Standaard 4 2 2 3 6 6 2" xfId="20687" xr:uid="{00000000-0005-0000-0000-000065120000}"/>
    <cellStyle name="Standaard 4 2 2 3 6 7" xfId="10008" xr:uid="{00000000-0005-0000-0000-000066120000}"/>
    <cellStyle name="Standaard 4 2 2 3 6 7 2" xfId="20688" xr:uid="{00000000-0005-0000-0000-000067120000}"/>
    <cellStyle name="Standaard 4 2 2 3 6 8" xfId="14676" xr:uid="{00000000-0005-0000-0000-000068120000}"/>
    <cellStyle name="Standaard 4 2 2 3 6 9" xfId="20653" xr:uid="{00000000-0005-0000-0000-000069120000}"/>
    <cellStyle name="Standaard 4 2 2 3 7" xfId="414" xr:uid="{00000000-0005-0000-0000-00006A120000}"/>
    <cellStyle name="Standaard 4 2 2 3 7 2" xfId="1972" xr:uid="{00000000-0005-0000-0000-00006B120000}"/>
    <cellStyle name="Standaard 4 2 2 3 7 2 2" xfId="4303" xr:uid="{00000000-0005-0000-0000-00006C120000}"/>
    <cellStyle name="Standaard 4 2 2 3 7 2 2 2" xfId="8970" xr:uid="{00000000-0005-0000-0000-00006D120000}"/>
    <cellStyle name="Standaard 4 2 2 3 7 2 2 2 2" xfId="20692" xr:uid="{00000000-0005-0000-0000-00006E120000}"/>
    <cellStyle name="Standaard 4 2 2 3 7 2 2 3" xfId="10022" xr:uid="{00000000-0005-0000-0000-00006F120000}"/>
    <cellStyle name="Standaard 4 2 2 3 7 2 2 3 2" xfId="20693" xr:uid="{00000000-0005-0000-0000-000070120000}"/>
    <cellStyle name="Standaard 4 2 2 3 7 2 2 4" xfId="14690" xr:uid="{00000000-0005-0000-0000-000071120000}"/>
    <cellStyle name="Standaard 4 2 2 3 7 2 2 5" xfId="20691" xr:uid="{00000000-0005-0000-0000-000072120000}"/>
    <cellStyle name="Standaard 4 2 2 3 7 2 3" xfId="6639" xr:uid="{00000000-0005-0000-0000-000073120000}"/>
    <cellStyle name="Standaard 4 2 2 3 7 2 3 2" xfId="20694" xr:uid="{00000000-0005-0000-0000-000074120000}"/>
    <cellStyle name="Standaard 4 2 2 3 7 2 4" xfId="10021" xr:uid="{00000000-0005-0000-0000-000075120000}"/>
    <cellStyle name="Standaard 4 2 2 3 7 2 4 2" xfId="20695" xr:uid="{00000000-0005-0000-0000-000076120000}"/>
    <cellStyle name="Standaard 4 2 2 3 7 2 5" xfId="14689" xr:uid="{00000000-0005-0000-0000-000077120000}"/>
    <cellStyle name="Standaard 4 2 2 3 7 2 6" xfId="20690" xr:uid="{00000000-0005-0000-0000-000078120000}"/>
    <cellStyle name="Standaard 4 2 2 3 7 3" xfId="1195" xr:uid="{00000000-0005-0000-0000-000079120000}"/>
    <cellStyle name="Standaard 4 2 2 3 7 3 2" xfId="3526" xr:uid="{00000000-0005-0000-0000-00007A120000}"/>
    <cellStyle name="Standaard 4 2 2 3 7 3 2 2" xfId="8193" xr:uid="{00000000-0005-0000-0000-00007B120000}"/>
    <cellStyle name="Standaard 4 2 2 3 7 3 2 2 2" xfId="20698" xr:uid="{00000000-0005-0000-0000-00007C120000}"/>
    <cellStyle name="Standaard 4 2 2 3 7 3 2 3" xfId="10024" xr:uid="{00000000-0005-0000-0000-00007D120000}"/>
    <cellStyle name="Standaard 4 2 2 3 7 3 2 3 2" xfId="20699" xr:uid="{00000000-0005-0000-0000-00007E120000}"/>
    <cellStyle name="Standaard 4 2 2 3 7 3 2 4" xfId="14692" xr:uid="{00000000-0005-0000-0000-00007F120000}"/>
    <cellStyle name="Standaard 4 2 2 3 7 3 2 5" xfId="20697" xr:uid="{00000000-0005-0000-0000-000080120000}"/>
    <cellStyle name="Standaard 4 2 2 3 7 3 3" xfId="5862" xr:uid="{00000000-0005-0000-0000-000081120000}"/>
    <cellStyle name="Standaard 4 2 2 3 7 3 3 2" xfId="20700" xr:uid="{00000000-0005-0000-0000-000082120000}"/>
    <cellStyle name="Standaard 4 2 2 3 7 3 4" xfId="10023" xr:uid="{00000000-0005-0000-0000-000083120000}"/>
    <cellStyle name="Standaard 4 2 2 3 7 3 4 2" xfId="20701" xr:uid="{00000000-0005-0000-0000-000084120000}"/>
    <cellStyle name="Standaard 4 2 2 3 7 3 5" xfId="14691" xr:uid="{00000000-0005-0000-0000-000085120000}"/>
    <cellStyle name="Standaard 4 2 2 3 7 3 6" xfId="20696" xr:uid="{00000000-0005-0000-0000-000086120000}"/>
    <cellStyle name="Standaard 4 2 2 3 7 4" xfId="2749" xr:uid="{00000000-0005-0000-0000-000087120000}"/>
    <cellStyle name="Standaard 4 2 2 3 7 4 2" xfId="7416" xr:uid="{00000000-0005-0000-0000-000088120000}"/>
    <cellStyle name="Standaard 4 2 2 3 7 4 2 2" xfId="20703" xr:uid="{00000000-0005-0000-0000-000089120000}"/>
    <cellStyle name="Standaard 4 2 2 3 7 4 3" xfId="10025" xr:uid="{00000000-0005-0000-0000-00008A120000}"/>
    <cellStyle name="Standaard 4 2 2 3 7 4 3 2" xfId="20704" xr:uid="{00000000-0005-0000-0000-00008B120000}"/>
    <cellStyle name="Standaard 4 2 2 3 7 4 4" xfId="14693" xr:uid="{00000000-0005-0000-0000-00008C120000}"/>
    <cellStyle name="Standaard 4 2 2 3 7 4 5" xfId="20702" xr:uid="{00000000-0005-0000-0000-00008D120000}"/>
    <cellStyle name="Standaard 4 2 2 3 7 5" xfId="5085" xr:uid="{00000000-0005-0000-0000-00008E120000}"/>
    <cellStyle name="Standaard 4 2 2 3 7 5 2" xfId="20705" xr:uid="{00000000-0005-0000-0000-00008F120000}"/>
    <cellStyle name="Standaard 4 2 2 3 7 6" xfId="10020" xr:uid="{00000000-0005-0000-0000-000090120000}"/>
    <cellStyle name="Standaard 4 2 2 3 7 6 2" xfId="20706" xr:uid="{00000000-0005-0000-0000-000091120000}"/>
    <cellStyle name="Standaard 4 2 2 3 7 7" xfId="14688" xr:uid="{00000000-0005-0000-0000-000092120000}"/>
    <cellStyle name="Standaard 4 2 2 3 7 8" xfId="20689" xr:uid="{00000000-0005-0000-0000-000093120000}"/>
    <cellStyle name="Standaard 4 2 2 3 8" xfId="1584" xr:uid="{00000000-0005-0000-0000-000094120000}"/>
    <cellStyle name="Standaard 4 2 2 3 8 2" xfId="3915" xr:uid="{00000000-0005-0000-0000-000095120000}"/>
    <cellStyle name="Standaard 4 2 2 3 8 2 2" xfId="8582" xr:uid="{00000000-0005-0000-0000-000096120000}"/>
    <cellStyle name="Standaard 4 2 2 3 8 2 2 2" xfId="20709" xr:uid="{00000000-0005-0000-0000-000097120000}"/>
    <cellStyle name="Standaard 4 2 2 3 8 2 3" xfId="10027" xr:uid="{00000000-0005-0000-0000-000098120000}"/>
    <cellStyle name="Standaard 4 2 2 3 8 2 3 2" xfId="20710" xr:uid="{00000000-0005-0000-0000-000099120000}"/>
    <cellStyle name="Standaard 4 2 2 3 8 2 4" xfId="14695" xr:uid="{00000000-0005-0000-0000-00009A120000}"/>
    <cellStyle name="Standaard 4 2 2 3 8 2 5" xfId="20708" xr:uid="{00000000-0005-0000-0000-00009B120000}"/>
    <cellStyle name="Standaard 4 2 2 3 8 3" xfId="6251" xr:uid="{00000000-0005-0000-0000-00009C120000}"/>
    <cellStyle name="Standaard 4 2 2 3 8 3 2" xfId="20711" xr:uid="{00000000-0005-0000-0000-00009D120000}"/>
    <cellStyle name="Standaard 4 2 2 3 8 4" xfId="10026" xr:uid="{00000000-0005-0000-0000-00009E120000}"/>
    <cellStyle name="Standaard 4 2 2 3 8 4 2" xfId="20712" xr:uid="{00000000-0005-0000-0000-00009F120000}"/>
    <cellStyle name="Standaard 4 2 2 3 8 5" xfId="14694" xr:uid="{00000000-0005-0000-0000-0000A0120000}"/>
    <cellStyle name="Standaard 4 2 2 3 8 6" xfId="20707" xr:uid="{00000000-0005-0000-0000-0000A1120000}"/>
    <cellStyle name="Standaard 4 2 2 3 9" xfId="807" xr:uid="{00000000-0005-0000-0000-0000A2120000}"/>
    <cellStyle name="Standaard 4 2 2 3 9 2" xfId="3138" xr:uid="{00000000-0005-0000-0000-0000A3120000}"/>
    <cellStyle name="Standaard 4 2 2 3 9 2 2" xfId="7805" xr:uid="{00000000-0005-0000-0000-0000A4120000}"/>
    <cellStyle name="Standaard 4 2 2 3 9 2 2 2" xfId="20715" xr:uid="{00000000-0005-0000-0000-0000A5120000}"/>
    <cellStyle name="Standaard 4 2 2 3 9 2 3" xfId="10029" xr:uid="{00000000-0005-0000-0000-0000A6120000}"/>
    <cellStyle name="Standaard 4 2 2 3 9 2 3 2" xfId="20716" xr:uid="{00000000-0005-0000-0000-0000A7120000}"/>
    <cellStyle name="Standaard 4 2 2 3 9 2 4" xfId="14697" xr:uid="{00000000-0005-0000-0000-0000A8120000}"/>
    <cellStyle name="Standaard 4 2 2 3 9 2 5" xfId="20714" xr:uid="{00000000-0005-0000-0000-0000A9120000}"/>
    <cellStyle name="Standaard 4 2 2 3 9 3" xfId="5474" xr:uid="{00000000-0005-0000-0000-0000AA120000}"/>
    <cellStyle name="Standaard 4 2 2 3 9 3 2" xfId="20717" xr:uid="{00000000-0005-0000-0000-0000AB120000}"/>
    <cellStyle name="Standaard 4 2 2 3 9 4" xfId="10028" xr:uid="{00000000-0005-0000-0000-0000AC120000}"/>
    <cellStyle name="Standaard 4 2 2 3 9 4 2" xfId="20718" xr:uid="{00000000-0005-0000-0000-0000AD120000}"/>
    <cellStyle name="Standaard 4 2 2 3 9 5" xfId="14696" xr:uid="{00000000-0005-0000-0000-0000AE120000}"/>
    <cellStyle name="Standaard 4 2 2 3 9 6" xfId="20713" xr:uid="{00000000-0005-0000-0000-0000AF120000}"/>
    <cellStyle name="Standaard 4 2 2 4" xfId="25" xr:uid="{00000000-0005-0000-0000-0000B0120000}"/>
    <cellStyle name="Standaard 4 2 2 4 10" xfId="4725" xr:uid="{00000000-0005-0000-0000-0000B1120000}"/>
    <cellStyle name="Standaard 4 2 2 4 10 2" xfId="20720" xr:uid="{00000000-0005-0000-0000-0000B2120000}"/>
    <cellStyle name="Standaard 4 2 2 4 11" xfId="10030" xr:uid="{00000000-0005-0000-0000-0000B3120000}"/>
    <cellStyle name="Standaard 4 2 2 4 11 2" xfId="20721" xr:uid="{00000000-0005-0000-0000-0000B4120000}"/>
    <cellStyle name="Standaard 4 2 2 4 12" xfId="14698" xr:uid="{00000000-0005-0000-0000-0000B5120000}"/>
    <cellStyle name="Standaard 4 2 2 4 13" xfId="20719" xr:uid="{00000000-0005-0000-0000-0000B6120000}"/>
    <cellStyle name="Standaard 4 2 2 4 2" xfId="26" xr:uid="{00000000-0005-0000-0000-0000B7120000}"/>
    <cellStyle name="Standaard 4 2 2 4 2 10" xfId="14699" xr:uid="{00000000-0005-0000-0000-0000B8120000}"/>
    <cellStyle name="Standaard 4 2 2 4 2 11" xfId="20722" xr:uid="{00000000-0005-0000-0000-0000B9120000}"/>
    <cellStyle name="Standaard 4 2 2 4 2 2" xfId="174" xr:uid="{00000000-0005-0000-0000-0000BA120000}"/>
    <cellStyle name="Standaard 4 2 2 4 2 2 10" xfId="20723" xr:uid="{00000000-0005-0000-0000-0000BB120000}"/>
    <cellStyle name="Standaard 4 2 2 4 2 2 2" xfId="368" xr:uid="{00000000-0005-0000-0000-0000BC120000}"/>
    <cellStyle name="Standaard 4 2 2 4 2 2 2 2" xfId="759" xr:uid="{00000000-0005-0000-0000-0000BD120000}"/>
    <cellStyle name="Standaard 4 2 2 4 2 2 2 2 2" xfId="2317" xr:uid="{00000000-0005-0000-0000-0000BE120000}"/>
    <cellStyle name="Standaard 4 2 2 4 2 2 2 2 2 2" xfId="4648" xr:uid="{00000000-0005-0000-0000-0000BF120000}"/>
    <cellStyle name="Standaard 4 2 2 4 2 2 2 2 2 2 2" xfId="9315" xr:uid="{00000000-0005-0000-0000-0000C0120000}"/>
    <cellStyle name="Standaard 4 2 2 4 2 2 2 2 2 2 2 2" xfId="20728" xr:uid="{00000000-0005-0000-0000-0000C1120000}"/>
    <cellStyle name="Standaard 4 2 2 4 2 2 2 2 2 2 3" xfId="10036" xr:uid="{00000000-0005-0000-0000-0000C2120000}"/>
    <cellStyle name="Standaard 4 2 2 4 2 2 2 2 2 2 3 2" xfId="20729" xr:uid="{00000000-0005-0000-0000-0000C3120000}"/>
    <cellStyle name="Standaard 4 2 2 4 2 2 2 2 2 2 4" xfId="14704" xr:uid="{00000000-0005-0000-0000-0000C4120000}"/>
    <cellStyle name="Standaard 4 2 2 4 2 2 2 2 2 2 5" xfId="20727" xr:uid="{00000000-0005-0000-0000-0000C5120000}"/>
    <cellStyle name="Standaard 4 2 2 4 2 2 2 2 2 3" xfId="6984" xr:uid="{00000000-0005-0000-0000-0000C6120000}"/>
    <cellStyle name="Standaard 4 2 2 4 2 2 2 2 2 3 2" xfId="20730" xr:uid="{00000000-0005-0000-0000-0000C7120000}"/>
    <cellStyle name="Standaard 4 2 2 4 2 2 2 2 2 4" xfId="10035" xr:uid="{00000000-0005-0000-0000-0000C8120000}"/>
    <cellStyle name="Standaard 4 2 2 4 2 2 2 2 2 4 2" xfId="20731" xr:uid="{00000000-0005-0000-0000-0000C9120000}"/>
    <cellStyle name="Standaard 4 2 2 4 2 2 2 2 2 5" xfId="14703" xr:uid="{00000000-0005-0000-0000-0000CA120000}"/>
    <cellStyle name="Standaard 4 2 2 4 2 2 2 2 2 6" xfId="20726" xr:uid="{00000000-0005-0000-0000-0000CB120000}"/>
    <cellStyle name="Standaard 4 2 2 4 2 2 2 2 3" xfId="1540" xr:uid="{00000000-0005-0000-0000-0000CC120000}"/>
    <cellStyle name="Standaard 4 2 2 4 2 2 2 2 3 2" xfId="3871" xr:uid="{00000000-0005-0000-0000-0000CD120000}"/>
    <cellStyle name="Standaard 4 2 2 4 2 2 2 2 3 2 2" xfId="8538" xr:uid="{00000000-0005-0000-0000-0000CE120000}"/>
    <cellStyle name="Standaard 4 2 2 4 2 2 2 2 3 2 2 2" xfId="20734" xr:uid="{00000000-0005-0000-0000-0000CF120000}"/>
    <cellStyle name="Standaard 4 2 2 4 2 2 2 2 3 2 3" xfId="10038" xr:uid="{00000000-0005-0000-0000-0000D0120000}"/>
    <cellStyle name="Standaard 4 2 2 4 2 2 2 2 3 2 3 2" xfId="20735" xr:uid="{00000000-0005-0000-0000-0000D1120000}"/>
    <cellStyle name="Standaard 4 2 2 4 2 2 2 2 3 2 4" xfId="14706" xr:uid="{00000000-0005-0000-0000-0000D2120000}"/>
    <cellStyle name="Standaard 4 2 2 4 2 2 2 2 3 2 5" xfId="20733" xr:uid="{00000000-0005-0000-0000-0000D3120000}"/>
    <cellStyle name="Standaard 4 2 2 4 2 2 2 2 3 3" xfId="6207" xr:uid="{00000000-0005-0000-0000-0000D4120000}"/>
    <cellStyle name="Standaard 4 2 2 4 2 2 2 2 3 3 2" xfId="20736" xr:uid="{00000000-0005-0000-0000-0000D5120000}"/>
    <cellStyle name="Standaard 4 2 2 4 2 2 2 2 3 4" xfId="10037" xr:uid="{00000000-0005-0000-0000-0000D6120000}"/>
    <cellStyle name="Standaard 4 2 2 4 2 2 2 2 3 4 2" xfId="20737" xr:uid="{00000000-0005-0000-0000-0000D7120000}"/>
    <cellStyle name="Standaard 4 2 2 4 2 2 2 2 3 5" xfId="14705" xr:uid="{00000000-0005-0000-0000-0000D8120000}"/>
    <cellStyle name="Standaard 4 2 2 4 2 2 2 2 3 6" xfId="20732" xr:uid="{00000000-0005-0000-0000-0000D9120000}"/>
    <cellStyle name="Standaard 4 2 2 4 2 2 2 2 4" xfId="3094" xr:uid="{00000000-0005-0000-0000-0000DA120000}"/>
    <cellStyle name="Standaard 4 2 2 4 2 2 2 2 4 2" xfId="7761" xr:uid="{00000000-0005-0000-0000-0000DB120000}"/>
    <cellStyle name="Standaard 4 2 2 4 2 2 2 2 4 2 2" xfId="20739" xr:uid="{00000000-0005-0000-0000-0000DC120000}"/>
    <cellStyle name="Standaard 4 2 2 4 2 2 2 2 4 3" xfId="10039" xr:uid="{00000000-0005-0000-0000-0000DD120000}"/>
    <cellStyle name="Standaard 4 2 2 4 2 2 2 2 4 3 2" xfId="20740" xr:uid="{00000000-0005-0000-0000-0000DE120000}"/>
    <cellStyle name="Standaard 4 2 2 4 2 2 2 2 4 4" xfId="14707" xr:uid="{00000000-0005-0000-0000-0000DF120000}"/>
    <cellStyle name="Standaard 4 2 2 4 2 2 2 2 4 5" xfId="20738" xr:uid="{00000000-0005-0000-0000-0000E0120000}"/>
    <cellStyle name="Standaard 4 2 2 4 2 2 2 2 5" xfId="5430" xr:uid="{00000000-0005-0000-0000-0000E1120000}"/>
    <cellStyle name="Standaard 4 2 2 4 2 2 2 2 5 2" xfId="20741" xr:uid="{00000000-0005-0000-0000-0000E2120000}"/>
    <cellStyle name="Standaard 4 2 2 4 2 2 2 2 6" xfId="10034" xr:uid="{00000000-0005-0000-0000-0000E3120000}"/>
    <cellStyle name="Standaard 4 2 2 4 2 2 2 2 6 2" xfId="20742" xr:uid="{00000000-0005-0000-0000-0000E4120000}"/>
    <cellStyle name="Standaard 4 2 2 4 2 2 2 2 7" xfId="14702" xr:uid="{00000000-0005-0000-0000-0000E5120000}"/>
    <cellStyle name="Standaard 4 2 2 4 2 2 2 2 8" xfId="20725" xr:uid="{00000000-0005-0000-0000-0000E6120000}"/>
    <cellStyle name="Standaard 4 2 2 4 2 2 2 3" xfId="1929" xr:uid="{00000000-0005-0000-0000-0000E7120000}"/>
    <cellStyle name="Standaard 4 2 2 4 2 2 2 3 2" xfId="4260" xr:uid="{00000000-0005-0000-0000-0000E8120000}"/>
    <cellStyle name="Standaard 4 2 2 4 2 2 2 3 2 2" xfId="8927" xr:uid="{00000000-0005-0000-0000-0000E9120000}"/>
    <cellStyle name="Standaard 4 2 2 4 2 2 2 3 2 2 2" xfId="20745" xr:uid="{00000000-0005-0000-0000-0000EA120000}"/>
    <cellStyle name="Standaard 4 2 2 4 2 2 2 3 2 3" xfId="10041" xr:uid="{00000000-0005-0000-0000-0000EB120000}"/>
    <cellStyle name="Standaard 4 2 2 4 2 2 2 3 2 3 2" xfId="20746" xr:uid="{00000000-0005-0000-0000-0000EC120000}"/>
    <cellStyle name="Standaard 4 2 2 4 2 2 2 3 2 4" xfId="14709" xr:uid="{00000000-0005-0000-0000-0000ED120000}"/>
    <cellStyle name="Standaard 4 2 2 4 2 2 2 3 2 5" xfId="20744" xr:uid="{00000000-0005-0000-0000-0000EE120000}"/>
    <cellStyle name="Standaard 4 2 2 4 2 2 2 3 3" xfId="6596" xr:uid="{00000000-0005-0000-0000-0000EF120000}"/>
    <cellStyle name="Standaard 4 2 2 4 2 2 2 3 3 2" xfId="20747" xr:uid="{00000000-0005-0000-0000-0000F0120000}"/>
    <cellStyle name="Standaard 4 2 2 4 2 2 2 3 4" xfId="10040" xr:uid="{00000000-0005-0000-0000-0000F1120000}"/>
    <cellStyle name="Standaard 4 2 2 4 2 2 2 3 4 2" xfId="20748" xr:uid="{00000000-0005-0000-0000-0000F2120000}"/>
    <cellStyle name="Standaard 4 2 2 4 2 2 2 3 5" xfId="14708" xr:uid="{00000000-0005-0000-0000-0000F3120000}"/>
    <cellStyle name="Standaard 4 2 2 4 2 2 2 3 6" xfId="20743" xr:uid="{00000000-0005-0000-0000-0000F4120000}"/>
    <cellStyle name="Standaard 4 2 2 4 2 2 2 4" xfId="1152" xr:uid="{00000000-0005-0000-0000-0000F5120000}"/>
    <cellStyle name="Standaard 4 2 2 4 2 2 2 4 2" xfId="3483" xr:uid="{00000000-0005-0000-0000-0000F6120000}"/>
    <cellStyle name="Standaard 4 2 2 4 2 2 2 4 2 2" xfId="8150" xr:uid="{00000000-0005-0000-0000-0000F7120000}"/>
    <cellStyle name="Standaard 4 2 2 4 2 2 2 4 2 2 2" xfId="20751" xr:uid="{00000000-0005-0000-0000-0000F8120000}"/>
    <cellStyle name="Standaard 4 2 2 4 2 2 2 4 2 3" xfId="10043" xr:uid="{00000000-0005-0000-0000-0000F9120000}"/>
    <cellStyle name="Standaard 4 2 2 4 2 2 2 4 2 3 2" xfId="20752" xr:uid="{00000000-0005-0000-0000-0000FA120000}"/>
    <cellStyle name="Standaard 4 2 2 4 2 2 2 4 2 4" xfId="14711" xr:uid="{00000000-0005-0000-0000-0000FB120000}"/>
    <cellStyle name="Standaard 4 2 2 4 2 2 2 4 2 5" xfId="20750" xr:uid="{00000000-0005-0000-0000-0000FC120000}"/>
    <cellStyle name="Standaard 4 2 2 4 2 2 2 4 3" xfId="5819" xr:uid="{00000000-0005-0000-0000-0000FD120000}"/>
    <cellStyle name="Standaard 4 2 2 4 2 2 2 4 3 2" xfId="20753" xr:uid="{00000000-0005-0000-0000-0000FE120000}"/>
    <cellStyle name="Standaard 4 2 2 4 2 2 2 4 4" xfId="10042" xr:uid="{00000000-0005-0000-0000-0000FF120000}"/>
    <cellStyle name="Standaard 4 2 2 4 2 2 2 4 4 2" xfId="20754" xr:uid="{00000000-0005-0000-0000-000000130000}"/>
    <cellStyle name="Standaard 4 2 2 4 2 2 2 4 5" xfId="14710" xr:uid="{00000000-0005-0000-0000-000001130000}"/>
    <cellStyle name="Standaard 4 2 2 4 2 2 2 4 6" xfId="20749" xr:uid="{00000000-0005-0000-0000-000002130000}"/>
    <cellStyle name="Standaard 4 2 2 4 2 2 2 5" xfId="2706" xr:uid="{00000000-0005-0000-0000-000003130000}"/>
    <cellStyle name="Standaard 4 2 2 4 2 2 2 5 2" xfId="7373" xr:uid="{00000000-0005-0000-0000-000004130000}"/>
    <cellStyle name="Standaard 4 2 2 4 2 2 2 5 2 2" xfId="20756" xr:uid="{00000000-0005-0000-0000-000005130000}"/>
    <cellStyle name="Standaard 4 2 2 4 2 2 2 5 3" xfId="10044" xr:uid="{00000000-0005-0000-0000-000006130000}"/>
    <cellStyle name="Standaard 4 2 2 4 2 2 2 5 3 2" xfId="20757" xr:uid="{00000000-0005-0000-0000-000007130000}"/>
    <cellStyle name="Standaard 4 2 2 4 2 2 2 5 4" xfId="14712" xr:uid="{00000000-0005-0000-0000-000008130000}"/>
    <cellStyle name="Standaard 4 2 2 4 2 2 2 5 5" xfId="20755" xr:uid="{00000000-0005-0000-0000-000009130000}"/>
    <cellStyle name="Standaard 4 2 2 4 2 2 2 6" xfId="5042" xr:uid="{00000000-0005-0000-0000-00000A130000}"/>
    <cellStyle name="Standaard 4 2 2 4 2 2 2 6 2" xfId="20758" xr:uid="{00000000-0005-0000-0000-00000B130000}"/>
    <cellStyle name="Standaard 4 2 2 4 2 2 2 7" xfId="10033" xr:uid="{00000000-0005-0000-0000-00000C130000}"/>
    <cellStyle name="Standaard 4 2 2 4 2 2 2 7 2" xfId="20759" xr:uid="{00000000-0005-0000-0000-00000D130000}"/>
    <cellStyle name="Standaard 4 2 2 4 2 2 2 8" xfId="14701" xr:uid="{00000000-0005-0000-0000-00000E130000}"/>
    <cellStyle name="Standaard 4 2 2 4 2 2 2 9" xfId="20724" xr:uid="{00000000-0005-0000-0000-00000F130000}"/>
    <cellStyle name="Standaard 4 2 2 4 2 2 3" xfId="565" xr:uid="{00000000-0005-0000-0000-000010130000}"/>
    <cellStyle name="Standaard 4 2 2 4 2 2 3 2" xfId="2123" xr:uid="{00000000-0005-0000-0000-000011130000}"/>
    <cellStyle name="Standaard 4 2 2 4 2 2 3 2 2" xfId="4454" xr:uid="{00000000-0005-0000-0000-000012130000}"/>
    <cellStyle name="Standaard 4 2 2 4 2 2 3 2 2 2" xfId="9121" xr:uid="{00000000-0005-0000-0000-000013130000}"/>
    <cellStyle name="Standaard 4 2 2 4 2 2 3 2 2 2 2" xfId="20763" xr:uid="{00000000-0005-0000-0000-000014130000}"/>
    <cellStyle name="Standaard 4 2 2 4 2 2 3 2 2 3" xfId="10047" xr:uid="{00000000-0005-0000-0000-000015130000}"/>
    <cellStyle name="Standaard 4 2 2 4 2 2 3 2 2 3 2" xfId="20764" xr:uid="{00000000-0005-0000-0000-000016130000}"/>
    <cellStyle name="Standaard 4 2 2 4 2 2 3 2 2 4" xfId="14715" xr:uid="{00000000-0005-0000-0000-000017130000}"/>
    <cellStyle name="Standaard 4 2 2 4 2 2 3 2 2 5" xfId="20762" xr:uid="{00000000-0005-0000-0000-000018130000}"/>
    <cellStyle name="Standaard 4 2 2 4 2 2 3 2 3" xfId="6790" xr:uid="{00000000-0005-0000-0000-000019130000}"/>
    <cellStyle name="Standaard 4 2 2 4 2 2 3 2 3 2" xfId="20765" xr:uid="{00000000-0005-0000-0000-00001A130000}"/>
    <cellStyle name="Standaard 4 2 2 4 2 2 3 2 4" xfId="10046" xr:uid="{00000000-0005-0000-0000-00001B130000}"/>
    <cellStyle name="Standaard 4 2 2 4 2 2 3 2 4 2" xfId="20766" xr:uid="{00000000-0005-0000-0000-00001C130000}"/>
    <cellStyle name="Standaard 4 2 2 4 2 2 3 2 5" xfId="14714" xr:uid="{00000000-0005-0000-0000-00001D130000}"/>
    <cellStyle name="Standaard 4 2 2 4 2 2 3 2 6" xfId="20761" xr:uid="{00000000-0005-0000-0000-00001E130000}"/>
    <cellStyle name="Standaard 4 2 2 4 2 2 3 3" xfId="1346" xr:uid="{00000000-0005-0000-0000-00001F130000}"/>
    <cellStyle name="Standaard 4 2 2 4 2 2 3 3 2" xfId="3677" xr:uid="{00000000-0005-0000-0000-000020130000}"/>
    <cellStyle name="Standaard 4 2 2 4 2 2 3 3 2 2" xfId="8344" xr:uid="{00000000-0005-0000-0000-000021130000}"/>
    <cellStyle name="Standaard 4 2 2 4 2 2 3 3 2 2 2" xfId="20769" xr:uid="{00000000-0005-0000-0000-000022130000}"/>
    <cellStyle name="Standaard 4 2 2 4 2 2 3 3 2 3" xfId="10049" xr:uid="{00000000-0005-0000-0000-000023130000}"/>
    <cellStyle name="Standaard 4 2 2 4 2 2 3 3 2 3 2" xfId="20770" xr:uid="{00000000-0005-0000-0000-000024130000}"/>
    <cellStyle name="Standaard 4 2 2 4 2 2 3 3 2 4" xfId="14717" xr:uid="{00000000-0005-0000-0000-000025130000}"/>
    <cellStyle name="Standaard 4 2 2 4 2 2 3 3 2 5" xfId="20768" xr:uid="{00000000-0005-0000-0000-000026130000}"/>
    <cellStyle name="Standaard 4 2 2 4 2 2 3 3 3" xfId="6013" xr:uid="{00000000-0005-0000-0000-000027130000}"/>
    <cellStyle name="Standaard 4 2 2 4 2 2 3 3 3 2" xfId="20771" xr:uid="{00000000-0005-0000-0000-000028130000}"/>
    <cellStyle name="Standaard 4 2 2 4 2 2 3 3 4" xfId="10048" xr:uid="{00000000-0005-0000-0000-000029130000}"/>
    <cellStyle name="Standaard 4 2 2 4 2 2 3 3 4 2" xfId="20772" xr:uid="{00000000-0005-0000-0000-00002A130000}"/>
    <cellStyle name="Standaard 4 2 2 4 2 2 3 3 5" xfId="14716" xr:uid="{00000000-0005-0000-0000-00002B130000}"/>
    <cellStyle name="Standaard 4 2 2 4 2 2 3 3 6" xfId="20767" xr:uid="{00000000-0005-0000-0000-00002C130000}"/>
    <cellStyle name="Standaard 4 2 2 4 2 2 3 4" xfId="2900" xr:uid="{00000000-0005-0000-0000-00002D130000}"/>
    <cellStyle name="Standaard 4 2 2 4 2 2 3 4 2" xfId="7567" xr:uid="{00000000-0005-0000-0000-00002E130000}"/>
    <cellStyle name="Standaard 4 2 2 4 2 2 3 4 2 2" xfId="20774" xr:uid="{00000000-0005-0000-0000-00002F130000}"/>
    <cellStyle name="Standaard 4 2 2 4 2 2 3 4 3" xfId="10050" xr:uid="{00000000-0005-0000-0000-000030130000}"/>
    <cellStyle name="Standaard 4 2 2 4 2 2 3 4 3 2" xfId="20775" xr:uid="{00000000-0005-0000-0000-000031130000}"/>
    <cellStyle name="Standaard 4 2 2 4 2 2 3 4 4" xfId="14718" xr:uid="{00000000-0005-0000-0000-000032130000}"/>
    <cellStyle name="Standaard 4 2 2 4 2 2 3 4 5" xfId="20773" xr:uid="{00000000-0005-0000-0000-000033130000}"/>
    <cellStyle name="Standaard 4 2 2 4 2 2 3 5" xfId="5236" xr:uid="{00000000-0005-0000-0000-000034130000}"/>
    <cellStyle name="Standaard 4 2 2 4 2 2 3 5 2" xfId="20776" xr:uid="{00000000-0005-0000-0000-000035130000}"/>
    <cellStyle name="Standaard 4 2 2 4 2 2 3 6" xfId="10045" xr:uid="{00000000-0005-0000-0000-000036130000}"/>
    <cellStyle name="Standaard 4 2 2 4 2 2 3 6 2" xfId="20777" xr:uid="{00000000-0005-0000-0000-000037130000}"/>
    <cellStyle name="Standaard 4 2 2 4 2 2 3 7" xfId="14713" xr:uid="{00000000-0005-0000-0000-000038130000}"/>
    <cellStyle name="Standaard 4 2 2 4 2 2 3 8" xfId="20760" xr:uid="{00000000-0005-0000-0000-000039130000}"/>
    <cellStyle name="Standaard 4 2 2 4 2 2 4" xfId="1735" xr:uid="{00000000-0005-0000-0000-00003A130000}"/>
    <cellStyle name="Standaard 4 2 2 4 2 2 4 2" xfId="4066" xr:uid="{00000000-0005-0000-0000-00003B130000}"/>
    <cellStyle name="Standaard 4 2 2 4 2 2 4 2 2" xfId="8733" xr:uid="{00000000-0005-0000-0000-00003C130000}"/>
    <cellStyle name="Standaard 4 2 2 4 2 2 4 2 2 2" xfId="20780" xr:uid="{00000000-0005-0000-0000-00003D130000}"/>
    <cellStyle name="Standaard 4 2 2 4 2 2 4 2 3" xfId="10052" xr:uid="{00000000-0005-0000-0000-00003E130000}"/>
    <cellStyle name="Standaard 4 2 2 4 2 2 4 2 3 2" xfId="20781" xr:uid="{00000000-0005-0000-0000-00003F130000}"/>
    <cellStyle name="Standaard 4 2 2 4 2 2 4 2 4" xfId="14720" xr:uid="{00000000-0005-0000-0000-000040130000}"/>
    <cellStyle name="Standaard 4 2 2 4 2 2 4 2 5" xfId="20779" xr:uid="{00000000-0005-0000-0000-000041130000}"/>
    <cellStyle name="Standaard 4 2 2 4 2 2 4 3" xfId="6402" xr:uid="{00000000-0005-0000-0000-000042130000}"/>
    <cellStyle name="Standaard 4 2 2 4 2 2 4 3 2" xfId="20782" xr:uid="{00000000-0005-0000-0000-000043130000}"/>
    <cellStyle name="Standaard 4 2 2 4 2 2 4 4" xfId="10051" xr:uid="{00000000-0005-0000-0000-000044130000}"/>
    <cellStyle name="Standaard 4 2 2 4 2 2 4 4 2" xfId="20783" xr:uid="{00000000-0005-0000-0000-000045130000}"/>
    <cellStyle name="Standaard 4 2 2 4 2 2 4 5" xfId="14719" xr:uid="{00000000-0005-0000-0000-000046130000}"/>
    <cellStyle name="Standaard 4 2 2 4 2 2 4 6" xfId="20778" xr:uid="{00000000-0005-0000-0000-000047130000}"/>
    <cellStyle name="Standaard 4 2 2 4 2 2 5" xfId="958" xr:uid="{00000000-0005-0000-0000-000048130000}"/>
    <cellStyle name="Standaard 4 2 2 4 2 2 5 2" xfId="3289" xr:uid="{00000000-0005-0000-0000-000049130000}"/>
    <cellStyle name="Standaard 4 2 2 4 2 2 5 2 2" xfId="7956" xr:uid="{00000000-0005-0000-0000-00004A130000}"/>
    <cellStyle name="Standaard 4 2 2 4 2 2 5 2 2 2" xfId="20786" xr:uid="{00000000-0005-0000-0000-00004B130000}"/>
    <cellStyle name="Standaard 4 2 2 4 2 2 5 2 3" xfId="10054" xr:uid="{00000000-0005-0000-0000-00004C130000}"/>
    <cellStyle name="Standaard 4 2 2 4 2 2 5 2 3 2" xfId="20787" xr:uid="{00000000-0005-0000-0000-00004D130000}"/>
    <cellStyle name="Standaard 4 2 2 4 2 2 5 2 4" xfId="14722" xr:uid="{00000000-0005-0000-0000-00004E130000}"/>
    <cellStyle name="Standaard 4 2 2 4 2 2 5 2 5" xfId="20785" xr:uid="{00000000-0005-0000-0000-00004F130000}"/>
    <cellStyle name="Standaard 4 2 2 4 2 2 5 3" xfId="5625" xr:uid="{00000000-0005-0000-0000-000050130000}"/>
    <cellStyle name="Standaard 4 2 2 4 2 2 5 3 2" xfId="20788" xr:uid="{00000000-0005-0000-0000-000051130000}"/>
    <cellStyle name="Standaard 4 2 2 4 2 2 5 4" xfId="10053" xr:uid="{00000000-0005-0000-0000-000052130000}"/>
    <cellStyle name="Standaard 4 2 2 4 2 2 5 4 2" xfId="20789" xr:uid="{00000000-0005-0000-0000-000053130000}"/>
    <cellStyle name="Standaard 4 2 2 4 2 2 5 5" xfId="14721" xr:uid="{00000000-0005-0000-0000-000054130000}"/>
    <cellStyle name="Standaard 4 2 2 4 2 2 5 6" xfId="20784" xr:uid="{00000000-0005-0000-0000-000055130000}"/>
    <cellStyle name="Standaard 4 2 2 4 2 2 6" xfId="2512" xr:uid="{00000000-0005-0000-0000-000056130000}"/>
    <cellStyle name="Standaard 4 2 2 4 2 2 6 2" xfId="7179" xr:uid="{00000000-0005-0000-0000-000057130000}"/>
    <cellStyle name="Standaard 4 2 2 4 2 2 6 2 2" xfId="20791" xr:uid="{00000000-0005-0000-0000-000058130000}"/>
    <cellStyle name="Standaard 4 2 2 4 2 2 6 3" xfId="10055" xr:uid="{00000000-0005-0000-0000-000059130000}"/>
    <cellStyle name="Standaard 4 2 2 4 2 2 6 3 2" xfId="20792" xr:uid="{00000000-0005-0000-0000-00005A130000}"/>
    <cellStyle name="Standaard 4 2 2 4 2 2 6 4" xfId="14723" xr:uid="{00000000-0005-0000-0000-00005B130000}"/>
    <cellStyle name="Standaard 4 2 2 4 2 2 6 5" xfId="20790" xr:uid="{00000000-0005-0000-0000-00005C130000}"/>
    <cellStyle name="Standaard 4 2 2 4 2 2 7" xfId="4848" xr:uid="{00000000-0005-0000-0000-00005D130000}"/>
    <cellStyle name="Standaard 4 2 2 4 2 2 7 2" xfId="20793" xr:uid="{00000000-0005-0000-0000-00005E130000}"/>
    <cellStyle name="Standaard 4 2 2 4 2 2 8" xfId="10032" xr:uid="{00000000-0005-0000-0000-00005F130000}"/>
    <cellStyle name="Standaard 4 2 2 4 2 2 8 2" xfId="20794" xr:uid="{00000000-0005-0000-0000-000060130000}"/>
    <cellStyle name="Standaard 4 2 2 4 2 2 9" xfId="14700" xr:uid="{00000000-0005-0000-0000-000061130000}"/>
    <cellStyle name="Standaard 4 2 2 4 2 3" xfId="222" xr:uid="{00000000-0005-0000-0000-000062130000}"/>
    <cellStyle name="Standaard 4 2 2 4 2 3 2" xfId="613" xr:uid="{00000000-0005-0000-0000-000063130000}"/>
    <cellStyle name="Standaard 4 2 2 4 2 3 2 2" xfId="2171" xr:uid="{00000000-0005-0000-0000-000064130000}"/>
    <cellStyle name="Standaard 4 2 2 4 2 3 2 2 2" xfId="4502" xr:uid="{00000000-0005-0000-0000-000065130000}"/>
    <cellStyle name="Standaard 4 2 2 4 2 3 2 2 2 2" xfId="9169" xr:uid="{00000000-0005-0000-0000-000066130000}"/>
    <cellStyle name="Standaard 4 2 2 4 2 3 2 2 2 2 2" xfId="20799" xr:uid="{00000000-0005-0000-0000-000067130000}"/>
    <cellStyle name="Standaard 4 2 2 4 2 3 2 2 2 3" xfId="10059" xr:uid="{00000000-0005-0000-0000-000068130000}"/>
    <cellStyle name="Standaard 4 2 2 4 2 3 2 2 2 3 2" xfId="20800" xr:uid="{00000000-0005-0000-0000-000069130000}"/>
    <cellStyle name="Standaard 4 2 2 4 2 3 2 2 2 4" xfId="14727" xr:uid="{00000000-0005-0000-0000-00006A130000}"/>
    <cellStyle name="Standaard 4 2 2 4 2 3 2 2 2 5" xfId="20798" xr:uid="{00000000-0005-0000-0000-00006B130000}"/>
    <cellStyle name="Standaard 4 2 2 4 2 3 2 2 3" xfId="6838" xr:uid="{00000000-0005-0000-0000-00006C130000}"/>
    <cellStyle name="Standaard 4 2 2 4 2 3 2 2 3 2" xfId="20801" xr:uid="{00000000-0005-0000-0000-00006D130000}"/>
    <cellStyle name="Standaard 4 2 2 4 2 3 2 2 4" xfId="10058" xr:uid="{00000000-0005-0000-0000-00006E130000}"/>
    <cellStyle name="Standaard 4 2 2 4 2 3 2 2 4 2" xfId="20802" xr:uid="{00000000-0005-0000-0000-00006F130000}"/>
    <cellStyle name="Standaard 4 2 2 4 2 3 2 2 5" xfId="14726" xr:uid="{00000000-0005-0000-0000-000070130000}"/>
    <cellStyle name="Standaard 4 2 2 4 2 3 2 2 6" xfId="20797" xr:uid="{00000000-0005-0000-0000-000071130000}"/>
    <cellStyle name="Standaard 4 2 2 4 2 3 2 3" xfId="1394" xr:uid="{00000000-0005-0000-0000-000072130000}"/>
    <cellStyle name="Standaard 4 2 2 4 2 3 2 3 2" xfId="3725" xr:uid="{00000000-0005-0000-0000-000073130000}"/>
    <cellStyle name="Standaard 4 2 2 4 2 3 2 3 2 2" xfId="8392" xr:uid="{00000000-0005-0000-0000-000074130000}"/>
    <cellStyle name="Standaard 4 2 2 4 2 3 2 3 2 2 2" xfId="20805" xr:uid="{00000000-0005-0000-0000-000075130000}"/>
    <cellStyle name="Standaard 4 2 2 4 2 3 2 3 2 3" xfId="10061" xr:uid="{00000000-0005-0000-0000-000076130000}"/>
    <cellStyle name="Standaard 4 2 2 4 2 3 2 3 2 3 2" xfId="20806" xr:uid="{00000000-0005-0000-0000-000077130000}"/>
    <cellStyle name="Standaard 4 2 2 4 2 3 2 3 2 4" xfId="14729" xr:uid="{00000000-0005-0000-0000-000078130000}"/>
    <cellStyle name="Standaard 4 2 2 4 2 3 2 3 2 5" xfId="20804" xr:uid="{00000000-0005-0000-0000-000079130000}"/>
    <cellStyle name="Standaard 4 2 2 4 2 3 2 3 3" xfId="6061" xr:uid="{00000000-0005-0000-0000-00007A130000}"/>
    <cellStyle name="Standaard 4 2 2 4 2 3 2 3 3 2" xfId="20807" xr:uid="{00000000-0005-0000-0000-00007B130000}"/>
    <cellStyle name="Standaard 4 2 2 4 2 3 2 3 4" xfId="10060" xr:uid="{00000000-0005-0000-0000-00007C130000}"/>
    <cellStyle name="Standaard 4 2 2 4 2 3 2 3 4 2" xfId="20808" xr:uid="{00000000-0005-0000-0000-00007D130000}"/>
    <cellStyle name="Standaard 4 2 2 4 2 3 2 3 5" xfId="14728" xr:uid="{00000000-0005-0000-0000-00007E130000}"/>
    <cellStyle name="Standaard 4 2 2 4 2 3 2 3 6" xfId="20803" xr:uid="{00000000-0005-0000-0000-00007F130000}"/>
    <cellStyle name="Standaard 4 2 2 4 2 3 2 4" xfId="2948" xr:uid="{00000000-0005-0000-0000-000080130000}"/>
    <cellStyle name="Standaard 4 2 2 4 2 3 2 4 2" xfId="7615" xr:uid="{00000000-0005-0000-0000-000081130000}"/>
    <cellStyle name="Standaard 4 2 2 4 2 3 2 4 2 2" xfId="20810" xr:uid="{00000000-0005-0000-0000-000082130000}"/>
    <cellStyle name="Standaard 4 2 2 4 2 3 2 4 3" xfId="10062" xr:uid="{00000000-0005-0000-0000-000083130000}"/>
    <cellStyle name="Standaard 4 2 2 4 2 3 2 4 3 2" xfId="20811" xr:uid="{00000000-0005-0000-0000-000084130000}"/>
    <cellStyle name="Standaard 4 2 2 4 2 3 2 4 4" xfId="14730" xr:uid="{00000000-0005-0000-0000-000085130000}"/>
    <cellStyle name="Standaard 4 2 2 4 2 3 2 4 5" xfId="20809" xr:uid="{00000000-0005-0000-0000-000086130000}"/>
    <cellStyle name="Standaard 4 2 2 4 2 3 2 5" xfId="5284" xr:uid="{00000000-0005-0000-0000-000087130000}"/>
    <cellStyle name="Standaard 4 2 2 4 2 3 2 5 2" xfId="20812" xr:uid="{00000000-0005-0000-0000-000088130000}"/>
    <cellStyle name="Standaard 4 2 2 4 2 3 2 6" xfId="10057" xr:uid="{00000000-0005-0000-0000-000089130000}"/>
    <cellStyle name="Standaard 4 2 2 4 2 3 2 6 2" xfId="20813" xr:uid="{00000000-0005-0000-0000-00008A130000}"/>
    <cellStyle name="Standaard 4 2 2 4 2 3 2 7" xfId="14725" xr:uid="{00000000-0005-0000-0000-00008B130000}"/>
    <cellStyle name="Standaard 4 2 2 4 2 3 2 8" xfId="20796" xr:uid="{00000000-0005-0000-0000-00008C130000}"/>
    <cellStyle name="Standaard 4 2 2 4 2 3 3" xfId="1783" xr:uid="{00000000-0005-0000-0000-00008D130000}"/>
    <cellStyle name="Standaard 4 2 2 4 2 3 3 2" xfId="4114" xr:uid="{00000000-0005-0000-0000-00008E130000}"/>
    <cellStyle name="Standaard 4 2 2 4 2 3 3 2 2" xfId="8781" xr:uid="{00000000-0005-0000-0000-00008F130000}"/>
    <cellStyle name="Standaard 4 2 2 4 2 3 3 2 2 2" xfId="20816" xr:uid="{00000000-0005-0000-0000-000090130000}"/>
    <cellStyle name="Standaard 4 2 2 4 2 3 3 2 3" xfId="10064" xr:uid="{00000000-0005-0000-0000-000091130000}"/>
    <cellStyle name="Standaard 4 2 2 4 2 3 3 2 3 2" xfId="20817" xr:uid="{00000000-0005-0000-0000-000092130000}"/>
    <cellStyle name="Standaard 4 2 2 4 2 3 3 2 4" xfId="14732" xr:uid="{00000000-0005-0000-0000-000093130000}"/>
    <cellStyle name="Standaard 4 2 2 4 2 3 3 2 5" xfId="20815" xr:uid="{00000000-0005-0000-0000-000094130000}"/>
    <cellStyle name="Standaard 4 2 2 4 2 3 3 3" xfId="6450" xr:uid="{00000000-0005-0000-0000-000095130000}"/>
    <cellStyle name="Standaard 4 2 2 4 2 3 3 3 2" xfId="20818" xr:uid="{00000000-0005-0000-0000-000096130000}"/>
    <cellStyle name="Standaard 4 2 2 4 2 3 3 4" xfId="10063" xr:uid="{00000000-0005-0000-0000-000097130000}"/>
    <cellStyle name="Standaard 4 2 2 4 2 3 3 4 2" xfId="20819" xr:uid="{00000000-0005-0000-0000-000098130000}"/>
    <cellStyle name="Standaard 4 2 2 4 2 3 3 5" xfId="14731" xr:uid="{00000000-0005-0000-0000-000099130000}"/>
    <cellStyle name="Standaard 4 2 2 4 2 3 3 6" xfId="20814" xr:uid="{00000000-0005-0000-0000-00009A130000}"/>
    <cellStyle name="Standaard 4 2 2 4 2 3 4" xfId="1006" xr:uid="{00000000-0005-0000-0000-00009B130000}"/>
    <cellStyle name="Standaard 4 2 2 4 2 3 4 2" xfId="3337" xr:uid="{00000000-0005-0000-0000-00009C130000}"/>
    <cellStyle name="Standaard 4 2 2 4 2 3 4 2 2" xfId="8004" xr:uid="{00000000-0005-0000-0000-00009D130000}"/>
    <cellStyle name="Standaard 4 2 2 4 2 3 4 2 2 2" xfId="20822" xr:uid="{00000000-0005-0000-0000-00009E130000}"/>
    <cellStyle name="Standaard 4 2 2 4 2 3 4 2 3" xfId="10066" xr:uid="{00000000-0005-0000-0000-00009F130000}"/>
    <cellStyle name="Standaard 4 2 2 4 2 3 4 2 3 2" xfId="20823" xr:uid="{00000000-0005-0000-0000-0000A0130000}"/>
    <cellStyle name="Standaard 4 2 2 4 2 3 4 2 4" xfId="14734" xr:uid="{00000000-0005-0000-0000-0000A1130000}"/>
    <cellStyle name="Standaard 4 2 2 4 2 3 4 2 5" xfId="20821" xr:uid="{00000000-0005-0000-0000-0000A2130000}"/>
    <cellStyle name="Standaard 4 2 2 4 2 3 4 3" xfId="5673" xr:uid="{00000000-0005-0000-0000-0000A3130000}"/>
    <cellStyle name="Standaard 4 2 2 4 2 3 4 3 2" xfId="20824" xr:uid="{00000000-0005-0000-0000-0000A4130000}"/>
    <cellStyle name="Standaard 4 2 2 4 2 3 4 4" xfId="10065" xr:uid="{00000000-0005-0000-0000-0000A5130000}"/>
    <cellStyle name="Standaard 4 2 2 4 2 3 4 4 2" xfId="20825" xr:uid="{00000000-0005-0000-0000-0000A6130000}"/>
    <cellStyle name="Standaard 4 2 2 4 2 3 4 5" xfId="14733" xr:uid="{00000000-0005-0000-0000-0000A7130000}"/>
    <cellStyle name="Standaard 4 2 2 4 2 3 4 6" xfId="20820" xr:uid="{00000000-0005-0000-0000-0000A8130000}"/>
    <cellStyle name="Standaard 4 2 2 4 2 3 5" xfId="2560" xr:uid="{00000000-0005-0000-0000-0000A9130000}"/>
    <cellStyle name="Standaard 4 2 2 4 2 3 5 2" xfId="7227" xr:uid="{00000000-0005-0000-0000-0000AA130000}"/>
    <cellStyle name="Standaard 4 2 2 4 2 3 5 2 2" xfId="20827" xr:uid="{00000000-0005-0000-0000-0000AB130000}"/>
    <cellStyle name="Standaard 4 2 2 4 2 3 5 3" xfId="10067" xr:uid="{00000000-0005-0000-0000-0000AC130000}"/>
    <cellStyle name="Standaard 4 2 2 4 2 3 5 3 2" xfId="20828" xr:uid="{00000000-0005-0000-0000-0000AD130000}"/>
    <cellStyle name="Standaard 4 2 2 4 2 3 5 4" xfId="14735" xr:uid="{00000000-0005-0000-0000-0000AE130000}"/>
    <cellStyle name="Standaard 4 2 2 4 2 3 5 5" xfId="20826" xr:uid="{00000000-0005-0000-0000-0000AF130000}"/>
    <cellStyle name="Standaard 4 2 2 4 2 3 6" xfId="4896" xr:uid="{00000000-0005-0000-0000-0000B0130000}"/>
    <cellStyle name="Standaard 4 2 2 4 2 3 6 2" xfId="20829" xr:uid="{00000000-0005-0000-0000-0000B1130000}"/>
    <cellStyle name="Standaard 4 2 2 4 2 3 7" xfId="10056" xr:uid="{00000000-0005-0000-0000-0000B2130000}"/>
    <cellStyle name="Standaard 4 2 2 4 2 3 7 2" xfId="20830" xr:uid="{00000000-0005-0000-0000-0000B3130000}"/>
    <cellStyle name="Standaard 4 2 2 4 2 3 8" xfId="14724" xr:uid="{00000000-0005-0000-0000-0000B4130000}"/>
    <cellStyle name="Standaard 4 2 2 4 2 3 9" xfId="20795" xr:uid="{00000000-0005-0000-0000-0000B5130000}"/>
    <cellStyle name="Standaard 4 2 2 4 2 4" xfId="419" xr:uid="{00000000-0005-0000-0000-0000B6130000}"/>
    <cellStyle name="Standaard 4 2 2 4 2 4 2" xfId="1977" xr:uid="{00000000-0005-0000-0000-0000B7130000}"/>
    <cellStyle name="Standaard 4 2 2 4 2 4 2 2" xfId="4308" xr:uid="{00000000-0005-0000-0000-0000B8130000}"/>
    <cellStyle name="Standaard 4 2 2 4 2 4 2 2 2" xfId="8975" xr:uid="{00000000-0005-0000-0000-0000B9130000}"/>
    <cellStyle name="Standaard 4 2 2 4 2 4 2 2 2 2" xfId="20834" xr:uid="{00000000-0005-0000-0000-0000BA130000}"/>
    <cellStyle name="Standaard 4 2 2 4 2 4 2 2 3" xfId="10070" xr:uid="{00000000-0005-0000-0000-0000BB130000}"/>
    <cellStyle name="Standaard 4 2 2 4 2 4 2 2 3 2" xfId="20835" xr:uid="{00000000-0005-0000-0000-0000BC130000}"/>
    <cellStyle name="Standaard 4 2 2 4 2 4 2 2 4" xfId="14738" xr:uid="{00000000-0005-0000-0000-0000BD130000}"/>
    <cellStyle name="Standaard 4 2 2 4 2 4 2 2 5" xfId="20833" xr:uid="{00000000-0005-0000-0000-0000BE130000}"/>
    <cellStyle name="Standaard 4 2 2 4 2 4 2 3" xfId="6644" xr:uid="{00000000-0005-0000-0000-0000BF130000}"/>
    <cellStyle name="Standaard 4 2 2 4 2 4 2 3 2" xfId="20836" xr:uid="{00000000-0005-0000-0000-0000C0130000}"/>
    <cellStyle name="Standaard 4 2 2 4 2 4 2 4" xfId="10069" xr:uid="{00000000-0005-0000-0000-0000C1130000}"/>
    <cellStyle name="Standaard 4 2 2 4 2 4 2 4 2" xfId="20837" xr:uid="{00000000-0005-0000-0000-0000C2130000}"/>
    <cellStyle name="Standaard 4 2 2 4 2 4 2 5" xfId="14737" xr:uid="{00000000-0005-0000-0000-0000C3130000}"/>
    <cellStyle name="Standaard 4 2 2 4 2 4 2 6" xfId="20832" xr:uid="{00000000-0005-0000-0000-0000C4130000}"/>
    <cellStyle name="Standaard 4 2 2 4 2 4 3" xfId="1200" xr:uid="{00000000-0005-0000-0000-0000C5130000}"/>
    <cellStyle name="Standaard 4 2 2 4 2 4 3 2" xfId="3531" xr:uid="{00000000-0005-0000-0000-0000C6130000}"/>
    <cellStyle name="Standaard 4 2 2 4 2 4 3 2 2" xfId="8198" xr:uid="{00000000-0005-0000-0000-0000C7130000}"/>
    <cellStyle name="Standaard 4 2 2 4 2 4 3 2 2 2" xfId="20840" xr:uid="{00000000-0005-0000-0000-0000C8130000}"/>
    <cellStyle name="Standaard 4 2 2 4 2 4 3 2 3" xfId="10072" xr:uid="{00000000-0005-0000-0000-0000C9130000}"/>
    <cellStyle name="Standaard 4 2 2 4 2 4 3 2 3 2" xfId="20841" xr:uid="{00000000-0005-0000-0000-0000CA130000}"/>
    <cellStyle name="Standaard 4 2 2 4 2 4 3 2 4" xfId="14740" xr:uid="{00000000-0005-0000-0000-0000CB130000}"/>
    <cellStyle name="Standaard 4 2 2 4 2 4 3 2 5" xfId="20839" xr:uid="{00000000-0005-0000-0000-0000CC130000}"/>
    <cellStyle name="Standaard 4 2 2 4 2 4 3 3" xfId="5867" xr:uid="{00000000-0005-0000-0000-0000CD130000}"/>
    <cellStyle name="Standaard 4 2 2 4 2 4 3 3 2" xfId="20842" xr:uid="{00000000-0005-0000-0000-0000CE130000}"/>
    <cellStyle name="Standaard 4 2 2 4 2 4 3 4" xfId="10071" xr:uid="{00000000-0005-0000-0000-0000CF130000}"/>
    <cellStyle name="Standaard 4 2 2 4 2 4 3 4 2" xfId="20843" xr:uid="{00000000-0005-0000-0000-0000D0130000}"/>
    <cellStyle name="Standaard 4 2 2 4 2 4 3 5" xfId="14739" xr:uid="{00000000-0005-0000-0000-0000D1130000}"/>
    <cellStyle name="Standaard 4 2 2 4 2 4 3 6" xfId="20838" xr:uid="{00000000-0005-0000-0000-0000D2130000}"/>
    <cellStyle name="Standaard 4 2 2 4 2 4 4" xfId="2754" xr:uid="{00000000-0005-0000-0000-0000D3130000}"/>
    <cellStyle name="Standaard 4 2 2 4 2 4 4 2" xfId="7421" xr:uid="{00000000-0005-0000-0000-0000D4130000}"/>
    <cellStyle name="Standaard 4 2 2 4 2 4 4 2 2" xfId="20845" xr:uid="{00000000-0005-0000-0000-0000D5130000}"/>
    <cellStyle name="Standaard 4 2 2 4 2 4 4 3" xfId="10073" xr:uid="{00000000-0005-0000-0000-0000D6130000}"/>
    <cellStyle name="Standaard 4 2 2 4 2 4 4 3 2" xfId="20846" xr:uid="{00000000-0005-0000-0000-0000D7130000}"/>
    <cellStyle name="Standaard 4 2 2 4 2 4 4 4" xfId="14741" xr:uid="{00000000-0005-0000-0000-0000D8130000}"/>
    <cellStyle name="Standaard 4 2 2 4 2 4 4 5" xfId="20844" xr:uid="{00000000-0005-0000-0000-0000D9130000}"/>
    <cellStyle name="Standaard 4 2 2 4 2 4 5" xfId="5090" xr:uid="{00000000-0005-0000-0000-0000DA130000}"/>
    <cellStyle name="Standaard 4 2 2 4 2 4 5 2" xfId="20847" xr:uid="{00000000-0005-0000-0000-0000DB130000}"/>
    <cellStyle name="Standaard 4 2 2 4 2 4 6" xfId="10068" xr:uid="{00000000-0005-0000-0000-0000DC130000}"/>
    <cellStyle name="Standaard 4 2 2 4 2 4 6 2" xfId="20848" xr:uid="{00000000-0005-0000-0000-0000DD130000}"/>
    <cellStyle name="Standaard 4 2 2 4 2 4 7" xfId="14736" xr:uid="{00000000-0005-0000-0000-0000DE130000}"/>
    <cellStyle name="Standaard 4 2 2 4 2 4 8" xfId="20831" xr:uid="{00000000-0005-0000-0000-0000DF130000}"/>
    <cellStyle name="Standaard 4 2 2 4 2 5" xfId="1589" xr:uid="{00000000-0005-0000-0000-0000E0130000}"/>
    <cellStyle name="Standaard 4 2 2 4 2 5 2" xfId="3920" xr:uid="{00000000-0005-0000-0000-0000E1130000}"/>
    <cellStyle name="Standaard 4 2 2 4 2 5 2 2" xfId="8587" xr:uid="{00000000-0005-0000-0000-0000E2130000}"/>
    <cellStyle name="Standaard 4 2 2 4 2 5 2 2 2" xfId="20851" xr:uid="{00000000-0005-0000-0000-0000E3130000}"/>
    <cellStyle name="Standaard 4 2 2 4 2 5 2 3" xfId="10075" xr:uid="{00000000-0005-0000-0000-0000E4130000}"/>
    <cellStyle name="Standaard 4 2 2 4 2 5 2 3 2" xfId="20852" xr:uid="{00000000-0005-0000-0000-0000E5130000}"/>
    <cellStyle name="Standaard 4 2 2 4 2 5 2 4" xfId="14743" xr:uid="{00000000-0005-0000-0000-0000E6130000}"/>
    <cellStyle name="Standaard 4 2 2 4 2 5 2 5" xfId="20850" xr:uid="{00000000-0005-0000-0000-0000E7130000}"/>
    <cellStyle name="Standaard 4 2 2 4 2 5 3" xfId="6256" xr:uid="{00000000-0005-0000-0000-0000E8130000}"/>
    <cellStyle name="Standaard 4 2 2 4 2 5 3 2" xfId="20853" xr:uid="{00000000-0005-0000-0000-0000E9130000}"/>
    <cellStyle name="Standaard 4 2 2 4 2 5 4" xfId="10074" xr:uid="{00000000-0005-0000-0000-0000EA130000}"/>
    <cellStyle name="Standaard 4 2 2 4 2 5 4 2" xfId="20854" xr:uid="{00000000-0005-0000-0000-0000EB130000}"/>
    <cellStyle name="Standaard 4 2 2 4 2 5 5" xfId="14742" xr:uid="{00000000-0005-0000-0000-0000EC130000}"/>
    <cellStyle name="Standaard 4 2 2 4 2 5 6" xfId="20849" xr:uid="{00000000-0005-0000-0000-0000ED130000}"/>
    <cellStyle name="Standaard 4 2 2 4 2 6" xfId="812" xr:uid="{00000000-0005-0000-0000-0000EE130000}"/>
    <cellStyle name="Standaard 4 2 2 4 2 6 2" xfId="3143" xr:uid="{00000000-0005-0000-0000-0000EF130000}"/>
    <cellStyle name="Standaard 4 2 2 4 2 6 2 2" xfId="7810" xr:uid="{00000000-0005-0000-0000-0000F0130000}"/>
    <cellStyle name="Standaard 4 2 2 4 2 6 2 2 2" xfId="20857" xr:uid="{00000000-0005-0000-0000-0000F1130000}"/>
    <cellStyle name="Standaard 4 2 2 4 2 6 2 3" xfId="10077" xr:uid="{00000000-0005-0000-0000-0000F2130000}"/>
    <cellStyle name="Standaard 4 2 2 4 2 6 2 3 2" xfId="20858" xr:uid="{00000000-0005-0000-0000-0000F3130000}"/>
    <cellStyle name="Standaard 4 2 2 4 2 6 2 4" xfId="14745" xr:uid="{00000000-0005-0000-0000-0000F4130000}"/>
    <cellStyle name="Standaard 4 2 2 4 2 6 2 5" xfId="20856" xr:uid="{00000000-0005-0000-0000-0000F5130000}"/>
    <cellStyle name="Standaard 4 2 2 4 2 6 3" xfId="5479" xr:uid="{00000000-0005-0000-0000-0000F6130000}"/>
    <cellStyle name="Standaard 4 2 2 4 2 6 3 2" xfId="20859" xr:uid="{00000000-0005-0000-0000-0000F7130000}"/>
    <cellStyle name="Standaard 4 2 2 4 2 6 4" xfId="10076" xr:uid="{00000000-0005-0000-0000-0000F8130000}"/>
    <cellStyle name="Standaard 4 2 2 4 2 6 4 2" xfId="20860" xr:uid="{00000000-0005-0000-0000-0000F9130000}"/>
    <cellStyle name="Standaard 4 2 2 4 2 6 5" xfId="14744" xr:uid="{00000000-0005-0000-0000-0000FA130000}"/>
    <cellStyle name="Standaard 4 2 2 4 2 6 6" xfId="20855" xr:uid="{00000000-0005-0000-0000-0000FB130000}"/>
    <cellStyle name="Standaard 4 2 2 4 2 7" xfId="2366" xr:uid="{00000000-0005-0000-0000-0000FC130000}"/>
    <cellStyle name="Standaard 4 2 2 4 2 7 2" xfId="7033" xr:uid="{00000000-0005-0000-0000-0000FD130000}"/>
    <cellStyle name="Standaard 4 2 2 4 2 7 2 2" xfId="20862" xr:uid="{00000000-0005-0000-0000-0000FE130000}"/>
    <cellStyle name="Standaard 4 2 2 4 2 7 3" xfId="10078" xr:uid="{00000000-0005-0000-0000-0000FF130000}"/>
    <cellStyle name="Standaard 4 2 2 4 2 7 3 2" xfId="20863" xr:uid="{00000000-0005-0000-0000-000000140000}"/>
    <cellStyle name="Standaard 4 2 2 4 2 7 4" xfId="14746" xr:uid="{00000000-0005-0000-0000-000001140000}"/>
    <cellStyle name="Standaard 4 2 2 4 2 7 5" xfId="20861" xr:uid="{00000000-0005-0000-0000-000002140000}"/>
    <cellStyle name="Standaard 4 2 2 4 2 8" xfId="4749" xr:uid="{00000000-0005-0000-0000-000003140000}"/>
    <cellStyle name="Standaard 4 2 2 4 2 8 2" xfId="20864" xr:uid="{00000000-0005-0000-0000-000004140000}"/>
    <cellStyle name="Standaard 4 2 2 4 2 9" xfId="10031" xr:uid="{00000000-0005-0000-0000-000005140000}"/>
    <cellStyle name="Standaard 4 2 2 4 2 9 2" xfId="20865" xr:uid="{00000000-0005-0000-0000-000006140000}"/>
    <cellStyle name="Standaard 4 2 2 4 3" xfId="27" xr:uid="{00000000-0005-0000-0000-000007140000}"/>
    <cellStyle name="Standaard 4 2 2 4 3 10" xfId="14747" xr:uid="{00000000-0005-0000-0000-000008140000}"/>
    <cellStyle name="Standaard 4 2 2 4 3 11" xfId="20866" xr:uid="{00000000-0005-0000-0000-000009140000}"/>
    <cellStyle name="Standaard 4 2 2 4 3 2" xfId="198" xr:uid="{00000000-0005-0000-0000-00000A140000}"/>
    <cellStyle name="Standaard 4 2 2 4 3 2 10" xfId="20867" xr:uid="{00000000-0005-0000-0000-00000B140000}"/>
    <cellStyle name="Standaard 4 2 2 4 3 2 2" xfId="392" xr:uid="{00000000-0005-0000-0000-00000C140000}"/>
    <cellStyle name="Standaard 4 2 2 4 3 2 2 2" xfId="783" xr:uid="{00000000-0005-0000-0000-00000D140000}"/>
    <cellStyle name="Standaard 4 2 2 4 3 2 2 2 2" xfId="2341" xr:uid="{00000000-0005-0000-0000-00000E140000}"/>
    <cellStyle name="Standaard 4 2 2 4 3 2 2 2 2 2" xfId="4672" xr:uid="{00000000-0005-0000-0000-00000F140000}"/>
    <cellStyle name="Standaard 4 2 2 4 3 2 2 2 2 2 2" xfId="9339" xr:uid="{00000000-0005-0000-0000-000010140000}"/>
    <cellStyle name="Standaard 4 2 2 4 3 2 2 2 2 2 2 2" xfId="20872" xr:uid="{00000000-0005-0000-0000-000011140000}"/>
    <cellStyle name="Standaard 4 2 2 4 3 2 2 2 2 2 3" xfId="10084" xr:uid="{00000000-0005-0000-0000-000012140000}"/>
    <cellStyle name="Standaard 4 2 2 4 3 2 2 2 2 2 3 2" xfId="20873" xr:uid="{00000000-0005-0000-0000-000013140000}"/>
    <cellStyle name="Standaard 4 2 2 4 3 2 2 2 2 2 4" xfId="14752" xr:uid="{00000000-0005-0000-0000-000014140000}"/>
    <cellStyle name="Standaard 4 2 2 4 3 2 2 2 2 2 5" xfId="20871" xr:uid="{00000000-0005-0000-0000-000015140000}"/>
    <cellStyle name="Standaard 4 2 2 4 3 2 2 2 2 3" xfId="7008" xr:uid="{00000000-0005-0000-0000-000016140000}"/>
    <cellStyle name="Standaard 4 2 2 4 3 2 2 2 2 3 2" xfId="20874" xr:uid="{00000000-0005-0000-0000-000017140000}"/>
    <cellStyle name="Standaard 4 2 2 4 3 2 2 2 2 4" xfId="10083" xr:uid="{00000000-0005-0000-0000-000018140000}"/>
    <cellStyle name="Standaard 4 2 2 4 3 2 2 2 2 4 2" xfId="20875" xr:uid="{00000000-0005-0000-0000-000019140000}"/>
    <cellStyle name="Standaard 4 2 2 4 3 2 2 2 2 5" xfId="14751" xr:uid="{00000000-0005-0000-0000-00001A140000}"/>
    <cellStyle name="Standaard 4 2 2 4 3 2 2 2 2 6" xfId="20870" xr:uid="{00000000-0005-0000-0000-00001B140000}"/>
    <cellStyle name="Standaard 4 2 2 4 3 2 2 2 3" xfId="1564" xr:uid="{00000000-0005-0000-0000-00001C140000}"/>
    <cellStyle name="Standaard 4 2 2 4 3 2 2 2 3 2" xfId="3895" xr:uid="{00000000-0005-0000-0000-00001D140000}"/>
    <cellStyle name="Standaard 4 2 2 4 3 2 2 2 3 2 2" xfId="8562" xr:uid="{00000000-0005-0000-0000-00001E140000}"/>
    <cellStyle name="Standaard 4 2 2 4 3 2 2 2 3 2 2 2" xfId="20878" xr:uid="{00000000-0005-0000-0000-00001F140000}"/>
    <cellStyle name="Standaard 4 2 2 4 3 2 2 2 3 2 3" xfId="10086" xr:uid="{00000000-0005-0000-0000-000020140000}"/>
    <cellStyle name="Standaard 4 2 2 4 3 2 2 2 3 2 3 2" xfId="20879" xr:uid="{00000000-0005-0000-0000-000021140000}"/>
    <cellStyle name="Standaard 4 2 2 4 3 2 2 2 3 2 4" xfId="14754" xr:uid="{00000000-0005-0000-0000-000022140000}"/>
    <cellStyle name="Standaard 4 2 2 4 3 2 2 2 3 2 5" xfId="20877" xr:uid="{00000000-0005-0000-0000-000023140000}"/>
    <cellStyle name="Standaard 4 2 2 4 3 2 2 2 3 3" xfId="6231" xr:uid="{00000000-0005-0000-0000-000024140000}"/>
    <cellStyle name="Standaard 4 2 2 4 3 2 2 2 3 3 2" xfId="20880" xr:uid="{00000000-0005-0000-0000-000025140000}"/>
    <cellStyle name="Standaard 4 2 2 4 3 2 2 2 3 4" xfId="10085" xr:uid="{00000000-0005-0000-0000-000026140000}"/>
    <cellStyle name="Standaard 4 2 2 4 3 2 2 2 3 4 2" xfId="20881" xr:uid="{00000000-0005-0000-0000-000027140000}"/>
    <cellStyle name="Standaard 4 2 2 4 3 2 2 2 3 5" xfId="14753" xr:uid="{00000000-0005-0000-0000-000028140000}"/>
    <cellStyle name="Standaard 4 2 2 4 3 2 2 2 3 6" xfId="20876" xr:uid="{00000000-0005-0000-0000-000029140000}"/>
    <cellStyle name="Standaard 4 2 2 4 3 2 2 2 4" xfId="3118" xr:uid="{00000000-0005-0000-0000-00002A140000}"/>
    <cellStyle name="Standaard 4 2 2 4 3 2 2 2 4 2" xfId="7785" xr:uid="{00000000-0005-0000-0000-00002B140000}"/>
    <cellStyle name="Standaard 4 2 2 4 3 2 2 2 4 2 2" xfId="20883" xr:uid="{00000000-0005-0000-0000-00002C140000}"/>
    <cellStyle name="Standaard 4 2 2 4 3 2 2 2 4 3" xfId="10087" xr:uid="{00000000-0005-0000-0000-00002D140000}"/>
    <cellStyle name="Standaard 4 2 2 4 3 2 2 2 4 3 2" xfId="20884" xr:uid="{00000000-0005-0000-0000-00002E140000}"/>
    <cellStyle name="Standaard 4 2 2 4 3 2 2 2 4 4" xfId="14755" xr:uid="{00000000-0005-0000-0000-00002F140000}"/>
    <cellStyle name="Standaard 4 2 2 4 3 2 2 2 4 5" xfId="20882" xr:uid="{00000000-0005-0000-0000-000030140000}"/>
    <cellStyle name="Standaard 4 2 2 4 3 2 2 2 5" xfId="5454" xr:uid="{00000000-0005-0000-0000-000031140000}"/>
    <cellStyle name="Standaard 4 2 2 4 3 2 2 2 5 2" xfId="20885" xr:uid="{00000000-0005-0000-0000-000032140000}"/>
    <cellStyle name="Standaard 4 2 2 4 3 2 2 2 6" xfId="10082" xr:uid="{00000000-0005-0000-0000-000033140000}"/>
    <cellStyle name="Standaard 4 2 2 4 3 2 2 2 6 2" xfId="20886" xr:uid="{00000000-0005-0000-0000-000034140000}"/>
    <cellStyle name="Standaard 4 2 2 4 3 2 2 2 7" xfId="14750" xr:uid="{00000000-0005-0000-0000-000035140000}"/>
    <cellStyle name="Standaard 4 2 2 4 3 2 2 2 8" xfId="20869" xr:uid="{00000000-0005-0000-0000-000036140000}"/>
    <cellStyle name="Standaard 4 2 2 4 3 2 2 3" xfId="1953" xr:uid="{00000000-0005-0000-0000-000037140000}"/>
    <cellStyle name="Standaard 4 2 2 4 3 2 2 3 2" xfId="4284" xr:uid="{00000000-0005-0000-0000-000038140000}"/>
    <cellStyle name="Standaard 4 2 2 4 3 2 2 3 2 2" xfId="8951" xr:uid="{00000000-0005-0000-0000-000039140000}"/>
    <cellStyle name="Standaard 4 2 2 4 3 2 2 3 2 2 2" xfId="20889" xr:uid="{00000000-0005-0000-0000-00003A140000}"/>
    <cellStyle name="Standaard 4 2 2 4 3 2 2 3 2 3" xfId="10089" xr:uid="{00000000-0005-0000-0000-00003B140000}"/>
    <cellStyle name="Standaard 4 2 2 4 3 2 2 3 2 3 2" xfId="20890" xr:uid="{00000000-0005-0000-0000-00003C140000}"/>
    <cellStyle name="Standaard 4 2 2 4 3 2 2 3 2 4" xfId="14757" xr:uid="{00000000-0005-0000-0000-00003D140000}"/>
    <cellStyle name="Standaard 4 2 2 4 3 2 2 3 2 5" xfId="20888" xr:uid="{00000000-0005-0000-0000-00003E140000}"/>
    <cellStyle name="Standaard 4 2 2 4 3 2 2 3 3" xfId="6620" xr:uid="{00000000-0005-0000-0000-00003F140000}"/>
    <cellStyle name="Standaard 4 2 2 4 3 2 2 3 3 2" xfId="20891" xr:uid="{00000000-0005-0000-0000-000040140000}"/>
    <cellStyle name="Standaard 4 2 2 4 3 2 2 3 4" xfId="10088" xr:uid="{00000000-0005-0000-0000-000041140000}"/>
    <cellStyle name="Standaard 4 2 2 4 3 2 2 3 4 2" xfId="20892" xr:uid="{00000000-0005-0000-0000-000042140000}"/>
    <cellStyle name="Standaard 4 2 2 4 3 2 2 3 5" xfId="14756" xr:uid="{00000000-0005-0000-0000-000043140000}"/>
    <cellStyle name="Standaard 4 2 2 4 3 2 2 3 6" xfId="20887" xr:uid="{00000000-0005-0000-0000-000044140000}"/>
    <cellStyle name="Standaard 4 2 2 4 3 2 2 4" xfId="1176" xr:uid="{00000000-0005-0000-0000-000045140000}"/>
    <cellStyle name="Standaard 4 2 2 4 3 2 2 4 2" xfId="3507" xr:uid="{00000000-0005-0000-0000-000046140000}"/>
    <cellStyle name="Standaard 4 2 2 4 3 2 2 4 2 2" xfId="8174" xr:uid="{00000000-0005-0000-0000-000047140000}"/>
    <cellStyle name="Standaard 4 2 2 4 3 2 2 4 2 2 2" xfId="20895" xr:uid="{00000000-0005-0000-0000-000048140000}"/>
    <cellStyle name="Standaard 4 2 2 4 3 2 2 4 2 3" xfId="10091" xr:uid="{00000000-0005-0000-0000-000049140000}"/>
    <cellStyle name="Standaard 4 2 2 4 3 2 2 4 2 3 2" xfId="20896" xr:uid="{00000000-0005-0000-0000-00004A140000}"/>
    <cellStyle name="Standaard 4 2 2 4 3 2 2 4 2 4" xfId="14759" xr:uid="{00000000-0005-0000-0000-00004B140000}"/>
    <cellStyle name="Standaard 4 2 2 4 3 2 2 4 2 5" xfId="20894" xr:uid="{00000000-0005-0000-0000-00004C140000}"/>
    <cellStyle name="Standaard 4 2 2 4 3 2 2 4 3" xfId="5843" xr:uid="{00000000-0005-0000-0000-00004D140000}"/>
    <cellStyle name="Standaard 4 2 2 4 3 2 2 4 3 2" xfId="20897" xr:uid="{00000000-0005-0000-0000-00004E140000}"/>
    <cellStyle name="Standaard 4 2 2 4 3 2 2 4 4" xfId="10090" xr:uid="{00000000-0005-0000-0000-00004F140000}"/>
    <cellStyle name="Standaard 4 2 2 4 3 2 2 4 4 2" xfId="20898" xr:uid="{00000000-0005-0000-0000-000050140000}"/>
    <cellStyle name="Standaard 4 2 2 4 3 2 2 4 5" xfId="14758" xr:uid="{00000000-0005-0000-0000-000051140000}"/>
    <cellStyle name="Standaard 4 2 2 4 3 2 2 4 6" xfId="20893" xr:uid="{00000000-0005-0000-0000-000052140000}"/>
    <cellStyle name="Standaard 4 2 2 4 3 2 2 5" xfId="2730" xr:uid="{00000000-0005-0000-0000-000053140000}"/>
    <cellStyle name="Standaard 4 2 2 4 3 2 2 5 2" xfId="7397" xr:uid="{00000000-0005-0000-0000-000054140000}"/>
    <cellStyle name="Standaard 4 2 2 4 3 2 2 5 2 2" xfId="20900" xr:uid="{00000000-0005-0000-0000-000055140000}"/>
    <cellStyle name="Standaard 4 2 2 4 3 2 2 5 3" xfId="10092" xr:uid="{00000000-0005-0000-0000-000056140000}"/>
    <cellStyle name="Standaard 4 2 2 4 3 2 2 5 3 2" xfId="20901" xr:uid="{00000000-0005-0000-0000-000057140000}"/>
    <cellStyle name="Standaard 4 2 2 4 3 2 2 5 4" xfId="14760" xr:uid="{00000000-0005-0000-0000-000058140000}"/>
    <cellStyle name="Standaard 4 2 2 4 3 2 2 5 5" xfId="20899" xr:uid="{00000000-0005-0000-0000-000059140000}"/>
    <cellStyle name="Standaard 4 2 2 4 3 2 2 6" xfId="5066" xr:uid="{00000000-0005-0000-0000-00005A140000}"/>
    <cellStyle name="Standaard 4 2 2 4 3 2 2 6 2" xfId="20902" xr:uid="{00000000-0005-0000-0000-00005B140000}"/>
    <cellStyle name="Standaard 4 2 2 4 3 2 2 7" xfId="10081" xr:uid="{00000000-0005-0000-0000-00005C140000}"/>
    <cellStyle name="Standaard 4 2 2 4 3 2 2 7 2" xfId="20903" xr:uid="{00000000-0005-0000-0000-00005D140000}"/>
    <cellStyle name="Standaard 4 2 2 4 3 2 2 8" xfId="14749" xr:uid="{00000000-0005-0000-0000-00005E140000}"/>
    <cellStyle name="Standaard 4 2 2 4 3 2 2 9" xfId="20868" xr:uid="{00000000-0005-0000-0000-00005F140000}"/>
    <cellStyle name="Standaard 4 2 2 4 3 2 3" xfId="589" xr:uid="{00000000-0005-0000-0000-000060140000}"/>
    <cellStyle name="Standaard 4 2 2 4 3 2 3 2" xfId="2147" xr:uid="{00000000-0005-0000-0000-000061140000}"/>
    <cellStyle name="Standaard 4 2 2 4 3 2 3 2 2" xfId="4478" xr:uid="{00000000-0005-0000-0000-000062140000}"/>
    <cellStyle name="Standaard 4 2 2 4 3 2 3 2 2 2" xfId="9145" xr:uid="{00000000-0005-0000-0000-000063140000}"/>
    <cellStyle name="Standaard 4 2 2 4 3 2 3 2 2 2 2" xfId="20907" xr:uid="{00000000-0005-0000-0000-000064140000}"/>
    <cellStyle name="Standaard 4 2 2 4 3 2 3 2 2 3" xfId="10095" xr:uid="{00000000-0005-0000-0000-000065140000}"/>
    <cellStyle name="Standaard 4 2 2 4 3 2 3 2 2 3 2" xfId="20908" xr:uid="{00000000-0005-0000-0000-000066140000}"/>
    <cellStyle name="Standaard 4 2 2 4 3 2 3 2 2 4" xfId="14763" xr:uid="{00000000-0005-0000-0000-000067140000}"/>
    <cellStyle name="Standaard 4 2 2 4 3 2 3 2 2 5" xfId="20906" xr:uid="{00000000-0005-0000-0000-000068140000}"/>
    <cellStyle name="Standaard 4 2 2 4 3 2 3 2 3" xfId="6814" xr:uid="{00000000-0005-0000-0000-000069140000}"/>
    <cellStyle name="Standaard 4 2 2 4 3 2 3 2 3 2" xfId="20909" xr:uid="{00000000-0005-0000-0000-00006A140000}"/>
    <cellStyle name="Standaard 4 2 2 4 3 2 3 2 4" xfId="10094" xr:uid="{00000000-0005-0000-0000-00006B140000}"/>
    <cellStyle name="Standaard 4 2 2 4 3 2 3 2 4 2" xfId="20910" xr:uid="{00000000-0005-0000-0000-00006C140000}"/>
    <cellStyle name="Standaard 4 2 2 4 3 2 3 2 5" xfId="14762" xr:uid="{00000000-0005-0000-0000-00006D140000}"/>
    <cellStyle name="Standaard 4 2 2 4 3 2 3 2 6" xfId="20905" xr:uid="{00000000-0005-0000-0000-00006E140000}"/>
    <cellStyle name="Standaard 4 2 2 4 3 2 3 3" xfId="1370" xr:uid="{00000000-0005-0000-0000-00006F140000}"/>
    <cellStyle name="Standaard 4 2 2 4 3 2 3 3 2" xfId="3701" xr:uid="{00000000-0005-0000-0000-000070140000}"/>
    <cellStyle name="Standaard 4 2 2 4 3 2 3 3 2 2" xfId="8368" xr:uid="{00000000-0005-0000-0000-000071140000}"/>
    <cellStyle name="Standaard 4 2 2 4 3 2 3 3 2 2 2" xfId="20913" xr:uid="{00000000-0005-0000-0000-000072140000}"/>
    <cellStyle name="Standaard 4 2 2 4 3 2 3 3 2 3" xfId="10097" xr:uid="{00000000-0005-0000-0000-000073140000}"/>
    <cellStyle name="Standaard 4 2 2 4 3 2 3 3 2 3 2" xfId="20914" xr:uid="{00000000-0005-0000-0000-000074140000}"/>
    <cellStyle name="Standaard 4 2 2 4 3 2 3 3 2 4" xfId="14765" xr:uid="{00000000-0005-0000-0000-000075140000}"/>
    <cellStyle name="Standaard 4 2 2 4 3 2 3 3 2 5" xfId="20912" xr:uid="{00000000-0005-0000-0000-000076140000}"/>
    <cellStyle name="Standaard 4 2 2 4 3 2 3 3 3" xfId="6037" xr:uid="{00000000-0005-0000-0000-000077140000}"/>
    <cellStyle name="Standaard 4 2 2 4 3 2 3 3 3 2" xfId="20915" xr:uid="{00000000-0005-0000-0000-000078140000}"/>
    <cellStyle name="Standaard 4 2 2 4 3 2 3 3 4" xfId="10096" xr:uid="{00000000-0005-0000-0000-000079140000}"/>
    <cellStyle name="Standaard 4 2 2 4 3 2 3 3 4 2" xfId="20916" xr:uid="{00000000-0005-0000-0000-00007A140000}"/>
    <cellStyle name="Standaard 4 2 2 4 3 2 3 3 5" xfId="14764" xr:uid="{00000000-0005-0000-0000-00007B140000}"/>
    <cellStyle name="Standaard 4 2 2 4 3 2 3 3 6" xfId="20911" xr:uid="{00000000-0005-0000-0000-00007C140000}"/>
    <cellStyle name="Standaard 4 2 2 4 3 2 3 4" xfId="2924" xr:uid="{00000000-0005-0000-0000-00007D140000}"/>
    <cellStyle name="Standaard 4 2 2 4 3 2 3 4 2" xfId="7591" xr:uid="{00000000-0005-0000-0000-00007E140000}"/>
    <cellStyle name="Standaard 4 2 2 4 3 2 3 4 2 2" xfId="20918" xr:uid="{00000000-0005-0000-0000-00007F140000}"/>
    <cellStyle name="Standaard 4 2 2 4 3 2 3 4 3" xfId="10098" xr:uid="{00000000-0005-0000-0000-000080140000}"/>
    <cellStyle name="Standaard 4 2 2 4 3 2 3 4 3 2" xfId="20919" xr:uid="{00000000-0005-0000-0000-000081140000}"/>
    <cellStyle name="Standaard 4 2 2 4 3 2 3 4 4" xfId="14766" xr:uid="{00000000-0005-0000-0000-000082140000}"/>
    <cellStyle name="Standaard 4 2 2 4 3 2 3 4 5" xfId="20917" xr:uid="{00000000-0005-0000-0000-000083140000}"/>
    <cellStyle name="Standaard 4 2 2 4 3 2 3 5" xfId="5260" xr:uid="{00000000-0005-0000-0000-000084140000}"/>
    <cellStyle name="Standaard 4 2 2 4 3 2 3 5 2" xfId="20920" xr:uid="{00000000-0005-0000-0000-000085140000}"/>
    <cellStyle name="Standaard 4 2 2 4 3 2 3 6" xfId="10093" xr:uid="{00000000-0005-0000-0000-000086140000}"/>
    <cellStyle name="Standaard 4 2 2 4 3 2 3 6 2" xfId="20921" xr:uid="{00000000-0005-0000-0000-000087140000}"/>
    <cellStyle name="Standaard 4 2 2 4 3 2 3 7" xfId="14761" xr:uid="{00000000-0005-0000-0000-000088140000}"/>
    <cellStyle name="Standaard 4 2 2 4 3 2 3 8" xfId="20904" xr:uid="{00000000-0005-0000-0000-000089140000}"/>
    <cellStyle name="Standaard 4 2 2 4 3 2 4" xfId="1759" xr:uid="{00000000-0005-0000-0000-00008A140000}"/>
    <cellStyle name="Standaard 4 2 2 4 3 2 4 2" xfId="4090" xr:uid="{00000000-0005-0000-0000-00008B140000}"/>
    <cellStyle name="Standaard 4 2 2 4 3 2 4 2 2" xfId="8757" xr:uid="{00000000-0005-0000-0000-00008C140000}"/>
    <cellStyle name="Standaard 4 2 2 4 3 2 4 2 2 2" xfId="20924" xr:uid="{00000000-0005-0000-0000-00008D140000}"/>
    <cellStyle name="Standaard 4 2 2 4 3 2 4 2 3" xfId="10100" xr:uid="{00000000-0005-0000-0000-00008E140000}"/>
    <cellStyle name="Standaard 4 2 2 4 3 2 4 2 3 2" xfId="20925" xr:uid="{00000000-0005-0000-0000-00008F140000}"/>
    <cellStyle name="Standaard 4 2 2 4 3 2 4 2 4" xfId="14768" xr:uid="{00000000-0005-0000-0000-000090140000}"/>
    <cellStyle name="Standaard 4 2 2 4 3 2 4 2 5" xfId="20923" xr:uid="{00000000-0005-0000-0000-000091140000}"/>
    <cellStyle name="Standaard 4 2 2 4 3 2 4 3" xfId="6426" xr:uid="{00000000-0005-0000-0000-000092140000}"/>
    <cellStyle name="Standaard 4 2 2 4 3 2 4 3 2" xfId="20926" xr:uid="{00000000-0005-0000-0000-000093140000}"/>
    <cellStyle name="Standaard 4 2 2 4 3 2 4 4" xfId="10099" xr:uid="{00000000-0005-0000-0000-000094140000}"/>
    <cellStyle name="Standaard 4 2 2 4 3 2 4 4 2" xfId="20927" xr:uid="{00000000-0005-0000-0000-000095140000}"/>
    <cellStyle name="Standaard 4 2 2 4 3 2 4 5" xfId="14767" xr:uid="{00000000-0005-0000-0000-000096140000}"/>
    <cellStyle name="Standaard 4 2 2 4 3 2 4 6" xfId="20922" xr:uid="{00000000-0005-0000-0000-000097140000}"/>
    <cellStyle name="Standaard 4 2 2 4 3 2 5" xfId="982" xr:uid="{00000000-0005-0000-0000-000098140000}"/>
    <cellStyle name="Standaard 4 2 2 4 3 2 5 2" xfId="3313" xr:uid="{00000000-0005-0000-0000-000099140000}"/>
    <cellStyle name="Standaard 4 2 2 4 3 2 5 2 2" xfId="7980" xr:uid="{00000000-0005-0000-0000-00009A140000}"/>
    <cellStyle name="Standaard 4 2 2 4 3 2 5 2 2 2" xfId="20930" xr:uid="{00000000-0005-0000-0000-00009B140000}"/>
    <cellStyle name="Standaard 4 2 2 4 3 2 5 2 3" xfId="10102" xr:uid="{00000000-0005-0000-0000-00009C140000}"/>
    <cellStyle name="Standaard 4 2 2 4 3 2 5 2 3 2" xfId="20931" xr:uid="{00000000-0005-0000-0000-00009D140000}"/>
    <cellStyle name="Standaard 4 2 2 4 3 2 5 2 4" xfId="14770" xr:uid="{00000000-0005-0000-0000-00009E140000}"/>
    <cellStyle name="Standaard 4 2 2 4 3 2 5 2 5" xfId="20929" xr:uid="{00000000-0005-0000-0000-00009F140000}"/>
    <cellStyle name="Standaard 4 2 2 4 3 2 5 3" xfId="5649" xr:uid="{00000000-0005-0000-0000-0000A0140000}"/>
    <cellStyle name="Standaard 4 2 2 4 3 2 5 3 2" xfId="20932" xr:uid="{00000000-0005-0000-0000-0000A1140000}"/>
    <cellStyle name="Standaard 4 2 2 4 3 2 5 4" xfId="10101" xr:uid="{00000000-0005-0000-0000-0000A2140000}"/>
    <cellStyle name="Standaard 4 2 2 4 3 2 5 4 2" xfId="20933" xr:uid="{00000000-0005-0000-0000-0000A3140000}"/>
    <cellStyle name="Standaard 4 2 2 4 3 2 5 5" xfId="14769" xr:uid="{00000000-0005-0000-0000-0000A4140000}"/>
    <cellStyle name="Standaard 4 2 2 4 3 2 5 6" xfId="20928" xr:uid="{00000000-0005-0000-0000-0000A5140000}"/>
    <cellStyle name="Standaard 4 2 2 4 3 2 6" xfId="2536" xr:uid="{00000000-0005-0000-0000-0000A6140000}"/>
    <cellStyle name="Standaard 4 2 2 4 3 2 6 2" xfId="7203" xr:uid="{00000000-0005-0000-0000-0000A7140000}"/>
    <cellStyle name="Standaard 4 2 2 4 3 2 6 2 2" xfId="20935" xr:uid="{00000000-0005-0000-0000-0000A8140000}"/>
    <cellStyle name="Standaard 4 2 2 4 3 2 6 3" xfId="10103" xr:uid="{00000000-0005-0000-0000-0000A9140000}"/>
    <cellStyle name="Standaard 4 2 2 4 3 2 6 3 2" xfId="20936" xr:uid="{00000000-0005-0000-0000-0000AA140000}"/>
    <cellStyle name="Standaard 4 2 2 4 3 2 6 4" xfId="14771" xr:uid="{00000000-0005-0000-0000-0000AB140000}"/>
    <cellStyle name="Standaard 4 2 2 4 3 2 6 5" xfId="20934" xr:uid="{00000000-0005-0000-0000-0000AC140000}"/>
    <cellStyle name="Standaard 4 2 2 4 3 2 7" xfId="4872" xr:uid="{00000000-0005-0000-0000-0000AD140000}"/>
    <cellStyle name="Standaard 4 2 2 4 3 2 7 2" xfId="20937" xr:uid="{00000000-0005-0000-0000-0000AE140000}"/>
    <cellStyle name="Standaard 4 2 2 4 3 2 8" xfId="10080" xr:uid="{00000000-0005-0000-0000-0000AF140000}"/>
    <cellStyle name="Standaard 4 2 2 4 3 2 8 2" xfId="20938" xr:uid="{00000000-0005-0000-0000-0000B0140000}"/>
    <cellStyle name="Standaard 4 2 2 4 3 2 9" xfId="14748" xr:uid="{00000000-0005-0000-0000-0000B1140000}"/>
    <cellStyle name="Standaard 4 2 2 4 3 3" xfId="223" xr:uid="{00000000-0005-0000-0000-0000B2140000}"/>
    <cellStyle name="Standaard 4 2 2 4 3 3 2" xfId="614" xr:uid="{00000000-0005-0000-0000-0000B3140000}"/>
    <cellStyle name="Standaard 4 2 2 4 3 3 2 2" xfId="2172" xr:uid="{00000000-0005-0000-0000-0000B4140000}"/>
    <cellStyle name="Standaard 4 2 2 4 3 3 2 2 2" xfId="4503" xr:uid="{00000000-0005-0000-0000-0000B5140000}"/>
    <cellStyle name="Standaard 4 2 2 4 3 3 2 2 2 2" xfId="9170" xr:uid="{00000000-0005-0000-0000-0000B6140000}"/>
    <cellStyle name="Standaard 4 2 2 4 3 3 2 2 2 2 2" xfId="20943" xr:uid="{00000000-0005-0000-0000-0000B7140000}"/>
    <cellStyle name="Standaard 4 2 2 4 3 3 2 2 2 3" xfId="10107" xr:uid="{00000000-0005-0000-0000-0000B8140000}"/>
    <cellStyle name="Standaard 4 2 2 4 3 3 2 2 2 3 2" xfId="20944" xr:uid="{00000000-0005-0000-0000-0000B9140000}"/>
    <cellStyle name="Standaard 4 2 2 4 3 3 2 2 2 4" xfId="14775" xr:uid="{00000000-0005-0000-0000-0000BA140000}"/>
    <cellStyle name="Standaard 4 2 2 4 3 3 2 2 2 5" xfId="20942" xr:uid="{00000000-0005-0000-0000-0000BB140000}"/>
    <cellStyle name="Standaard 4 2 2 4 3 3 2 2 3" xfId="6839" xr:uid="{00000000-0005-0000-0000-0000BC140000}"/>
    <cellStyle name="Standaard 4 2 2 4 3 3 2 2 3 2" xfId="20945" xr:uid="{00000000-0005-0000-0000-0000BD140000}"/>
    <cellStyle name="Standaard 4 2 2 4 3 3 2 2 4" xfId="10106" xr:uid="{00000000-0005-0000-0000-0000BE140000}"/>
    <cellStyle name="Standaard 4 2 2 4 3 3 2 2 4 2" xfId="20946" xr:uid="{00000000-0005-0000-0000-0000BF140000}"/>
    <cellStyle name="Standaard 4 2 2 4 3 3 2 2 5" xfId="14774" xr:uid="{00000000-0005-0000-0000-0000C0140000}"/>
    <cellStyle name="Standaard 4 2 2 4 3 3 2 2 6" xfId="20941" xr:uid="{00000000-0005-0000-0000-0000C1140000}"/>
    <cellStyle name="Standaard 4 2 2 4 3 3 2 3" xfId="1395" xr:uid="{00000000-0005-0000-0000-0000C2140000}"/>
    <cellStyle name="Standaard 4 2 2 4 3 3 2 3 2" xfId="3726" xr:uid="{00000000-0005-0000-0000-0000C3140000}"/>
    <cellStyle name="Standaard 4 2 2 4 3 3 2 3 2 2" xfId="8393" xr:uid="{00000000-0005-0000-0000-0000C4140000}"/>
    <cellStyle name="Standaard 4 2 2 4 3 3 2 3 2 2 2" xfId="20949" xr:uid="{00000000-0005-0000-0000-0000C5140000}"/>
    <cellStyle name="Standaard 4 2 2 4 3 3 2 3 2 3" xfId="10109" xr:uid="{00000000-0005-0000-0000-0000C6140000}"/>
    <cellStyle name="Standaard 4 2 2 4 3 3 2 3 2 3 2" xfId="20950" xr:uid="{00000000-0005-0000-0000-0000C7140000}"/>
    <cellStyle name="Standaard 4 2 2 4 3 3 2 3 2 4" xfId="14777" xr:uid="{00000000-0005-0000-0000-0000C8140000}"/>
    <cellStyle name="Standaard 4 2 2 4 3 3 2 3 2 5" xfId="20948" xr:uid="{00000000-0005-0000-0000-0000C9140000}"/>
    <cellStyle name="Standaard 4 2 2 4 3 3 2 3 3" xfId="6062" xr:uid="{00000000-0005-0000-0000-0000CA140000}"/>
    <cellStyle name="Standaard 4 2 2 4 3 3 2 3 3 2" xfId="20951" xr:uid="{00000000-0005-0000-0000-0000CB140000}"/>
    <cellStyle name="Standaard 4 2 2 4 3 3 2 3 4" xfId="10108" xr:uid="{00000000-0005-0000-0000-0000CC140000}"/>
    <cellStyle name="Standaard 4 2 2 4 3 3 2 3 4 2" xfId="20952" xr:uid="{00000000-0005-0000-0000-0000CD140000}"/>
    <cellStyle name="Standaard 4 2 2 4 3 3 2 3 5" xfId="14776" xr:uid="{00000000-0005-0000-0000-0000CE140000}"/>
    <cellStyle name="Standaard 4 2 2 4 3 3 2 3 6" xfId="20947" xr:uid="{00000000-0005-0000-0000-0000CF140000}"/>
    <cellStyle name="Standaard 4 2 2 4 3 3 2 4" xfId="2949" xr:uid="{00000000-0005-0000-0000-0000D0140000}"/>
    <cellStyle name="Standaard 4 2 2 4 3 3 2 4 2" xfId="7616" xr:uid="{00000000-0005-0000-0000-0000D1140000}"/>
    <cellStyle name="Standaard 4 2 2 4 3 3 2 4 2 2" xfId="20954" xr:uid="{00000000-0005-0000-0000-0000D2140000}"/>
    <cellStyle name="Standaard 4 2 2 4 3 3 2 4 3" xfId="10110" xr:uid="{00000000-0005-0000-0000-0000D3140000}"/>
    <cellStyle name="Standaard 4 2 2 4 3 3 2 4 3 2" xfId="20955" xr:uid="{00000000-0005-0000-0000-0000D4140000}"/>
    <cellStyle name="Standaard 4 2 2 4 3 3 2 4 4" xfId="14778" xr:uid="{00000000-0005-0000-0000-0000D5140000}"/>
    <cellStyle name="Standaard 4 2 2 4 3 3 2 4 5" xfId="20953" xr:uid="{00000000-0005-0000-0000-0000D6140000}"/>
    <cellStyle name="Standaard 4 2 2 4 3 3 2 5" xfId="5285" xr:uid="{00000000-0005-0000-0000-0000D7140000}"/>
    <cellStyle name="Standaard 4 2 2 4 3 3 2 5 2" xfId="20956" xr:uid="{00000000-0005-0000-0000-0000D8140000}"/>
    <cellStyle name="Standaard 4 2 2 4 3 3 2 6" xfId="10105" xr:uid="{00000000-0005-0000-0000-0000D9140000}"/>
    <cellStyle name="Standaard 4 2 2 4 3 3 2 6 2" xfId="20957" xr:uid="{00000000-0005-0000-0000-0000DA140000}"/>
    <cellStyle name="Standaard 4 2 2 4 3 3 2 7" xfId="14773" xr:uid="{00000000-0005-0000-0000-0000DB140000}"/>
    <cellStyle name="Standaard 4 2 2 4 3 3 2 8" xfId="20940" xr:uid="{00000000-0005-0000-0000-0000DC140000}"/>
    <cellStyle name="Standaard 4 2 2 4 3 3 3" xfId="1784" xr:uid="{00000000-0005-0000-0000-0000DD140000}"/>
    <cellStyle name="Standaard 4 2 2 4 3 3 3 2" xfId="4115" xr:uid="{00000000-0005-0000-0000-0000DE140000}"/>
    <cellStyle name="Standaard 4 2 2 4 3 3 3 2 2" xfId="8782" xr:uid="{00000000-0005-0000-0000-0000DF140000}"/>
    <cellStyle name="Standaard 4 2 2 4 3 3 3 2 2 2" xfId="20960" xr:uid="{00000000-0005-0000-0000-0000E0140000}"/>
    <cellStyle name="Standaard 4 2 2 4 3 3 3 2 3" xfId="10112" xr:uid="{00000000-0005-0000-0000-0000E1140000}"/>
    <cellStyle name="Standaard 4 2 2 4 3 3 3 2 3 2" xfId="20961" xr:uid="{00000000-0005-0000-0000-0000E2140000}"/>
    <cellStyle name="Standaard 4 2 2 4 3 3 3 2 4" xfId="14780" xr:uid="{00000000-0005-0000-0000-0000E3140000}"/>
    <cellStyle name="Standaard 4 2 2 4 3 3 3 2 5" xfId="20959" xr:uid="{00000000-0005-0000-0000-0000E4140000}"/>
    <cellStyle name="Standaard 4 2 2 4 3 3 3 3" xfId="6451" xr:uid="{00000000-0005-0000-0000-0000E5140000}"/>
    <cellStyle name="Standaard 4 2 2 4 3 3 3 3 2" xfId="20962" xr:uid="{00000000-0005-0000-0000-0000E6140000}"/>
    <cellStyle name="Standaard 4 2 2 4 3 3 3 4" xfId="10111" xr:uid="{00000000-0005-0000-0000-0000E7140000}"/>
    <cellStyle name="Standaard 4 2 2 4 3 3 3 4 2" xfId="20963" xr:uid="{00000000-0005-0000-0000-0000E8140000}"/>
    <cellStyle name="Standaard 4 2 2 4 3 3 3 5" xfId="14779" xr:uid="{00000000-0005-0000-0000-0000E9140000}"/>
    <cellStyle name="Standaard 4 2 2 4 3 3 3 6" xfId="20958" xr:uid="{00000000-0005-0000-0000-0000EA140000}"/>
    <cellStyle name="Standaard 4 2 2 4 3 3 4" xfId="1007" xr:uid="{00000000-0005-0000-0000-0000EB140000}"/>
    <cellStyle name="Standaard 4 2 2 4 3 3 4 2" xfId="3338" xr:uid="{00000000-0005-0000-0000-0000EC140000}"/>
    <cellStyle name="Standaard 4 2 2 4 3 3 4 2 2" xfId="8005" xr:uid="{00000000-0005-0000-0000-0000ED140000}"/>
    <cellStyle name="Standaard 4 2 2 4 3 3 4 2 2 2" xfId="20966" xr:uid="{00000000-0005-0000-0000-0000EE140000}"/>
    <cellStyle name="Standaard 4 2 2 4 3 3 4 2 3" xfId="10114" xr:uid="{00000000-0005-0000-0000-0000EF140000}"/>
    <cellStyle name="Standaard 4 2 2 4 3 3 4 2 3 2" xfId="20967" xr:uid="{00000000-0005-0000-0000-0000F0140000}"/>
    <cellStyle name="Standaard 4 2 2 4 3 3 4 2 4" xfId="14782" xr:uid="{00000000-0005-0000-0000-0000F1140000}"/>
    <cellStyle name="Standaard 4 2 2 4 3 3 4 2 5" xfId="20965" xr:uid="{00000000-0005-0000-0000-0000F2140000}"/>
    <cellStyle name="Standaard 4 2 2 4 3 3 4 3" xfId="5674" xr:uid="{00000000-0005-0000-0000-0000F3140000}"/>
    <cellStyle name="Standaard 4 2 2 4 3 3 4 3 2" xfId="20968" xr:uid="{00000000-0005-0000-0000-0000F4140000}"/>
    <cellStyle name="Standaard 4 2 2 4 3 3 4 4" xfId="10113" xr:uid="{00000000-0005-0000-0000-0000F5140000}"/>
    <cellStyle name="Standaard 4 2 2 4 3 3 4 4 2" xfId="20969" xr:uid="{00000000-0005-0000-0000-0000F6140000}"/>
    <cellStyle name="Standaard 4 2 2 4 3 3 4 5" xfId="14781" xr:uid="{00000000-0005-0000-0000-0000F7140000}"/>
    <cellStyle name="Standaard 4 2 2 4 3 3 4 6" xfId="20964" xr:uid="{00000000-0005-0000-0000-0000F8140000}"/>
    <cellStyle name="Standaard 4 2 2 4 3 3 5" xfId="2561" xr:uid="{00000000-0005-0000-0000-0000F9140000}"/>
    <cellStyle name="Standaard 4 2 2 4 3 3 5 2" xfId="7228" xr:uid="{00000000-0005-0000-0000-0000FA140000}"/>
    <cellStyle name="Standaard 4 2 2 4 3 3 5 2 2" xfId="20971" xr:uid="{00000000-0005-0000-0000-0000FB140000}"/>
    <cellStyle name="Standaard 4 2 2 4 3 3 5 3" xfId="10115" xr:uid="{00000000-0005-0000-0000-0000FC140000}"/>
    <cellStyle name="Standaard 4 2 2 4 3 3 5 3 2" xfId="20972" xr:uid="{00000000-0005-0000-0000-0000FD140000}"/>
    <cellStyle name="Standaard 4 2 2 4 3 3 5 4" xfId="14783" xr:uid="{00000000-0005-0000-0000-0000FE140000}"/>
    <cellStyle name="Standaard 4 2 2 4 3 3 5 5" xfId="20970" xr:uid="{00000000-0005-0000-0000-0000FF140000}"/>
    <cellStyle name="Standaard 4 2 2 4 3 3 6" xfId="4897" xr:uid="{00000000-0005-0000-0000-000000150000}"/>
    <cellStyle name="Standaard 4 2 2 4 3 3 6 2" xfId="20973" xr:uid="{00000000-0005-0000-0000-000001150000}"/>
    <cellStyle name="Standaard 4 2 2 4 3 3 7" xfId="10104" xr:uid="{00000000-0005-0000-0000-000002150000}"/>
    <cellStyle name="Standaard 4 2 2 4 3 3 7 2" xfId="20974" xr:uid="{00000000-0005-0000-0000-000003150000}"/>
    <cellStyle name="Standaard 4 2 2 4 3 3 8" xfId="14772" xr:uid="{00000000-0005-0000-0000-000004150000}"/>
    <cellStyle name="Standaard 4 2 2 4 3 3 9" xfId="20939" xr:uid="{00000000-0005-0000-0000-000005150000}"/>
    <cellStyle name="Standaard 4 2 2 4 3 4" xfId="420" xr:uid="{00000000-0005-0000-0000-000006150000}"/>
    <cellStyle name="Standaard 4 2 2 4 3 4 2" xfId="1978" xr:uid="{00000000-0005-0000-0000-000007150000}"/>
    <cellStyle name="Standaard 4 2 2 4 3 4 2 2" xfId="4309" xr:uid="{00000000-0005-0000-0000-000008150000}"/>
    <cellStyle name="Standaard 4 2 2 4 3 4 2 2 2" xfId="8976" xr:uid="{00000000-0005-0000-0000-000009150000}"/>
    <cellStyle name="Standaard 4 2 2 4 3 4 2 2 2 2" xfId="20978" xr:uid="{00000000-0005-0000-0000-00000A150000}"/>
    <cellStyle name="Standaard 4 2 2 4 3 4 2 2 3" xfId="10118" xr:uid="{00000000-0005-0000-0000-00000B150000}"/>
    <cellStyle name="Standaard 4 2 2 4 3 4 2 2 3 2" xfId="20979" xr:uid="{00000000-0005-0000-0000-00000C150000}"/>
    <cellStyle name="Standaard 4 2 2 4 3 4 2 2 4" xfId="14786" xr:uid="{00000000-0005-0000-0000-00000D150000}"/>
    <cellStyle name="Standaard 4 2 2 4 3 4 2 2 5" xfId="20977" xr:uid="{00000000-0005-0000-0000-00000E150000}"/>
    <cellStyle name="Standaard 4 2 2 4 3 4 2 3" xfId="6645" xr:uid="{00000000-0005-0000-0000-00000F150000}"/>
    <cellStyle name="Standaard 4 2 2 4 3 4 2 3 2" xfId="20980" xr:uid="{00000000-0005-0000-0000-000010150000}"/>
    <cellStyle name="Standaard 4 2 2 4 3 4 2 4" xfId="10117" xr:uid="{00000000-0005-0000-0000-000011150000}"/>
    <cellStyle name="Standaard 4 2 2 4 3 4 2 4 2" xfId="20981" xr:uid="{00000000-0005-0000-0000-000012150000}"/>
    <cellStyle name="Standaard 4 2 2 4 3 4 2 5" xfId="14785" xr:uid="{00000000-0005-0000-0000-000013150000}"/>
    <cellStyle name="Standaard 4 2 2 4 3 4 2 6" xfId="20976" xr:uid="{00000000-0005-0000-0000-000014150000}"/>
    <cellStyle name="Standaard 4 2 2 4 3 4 3" xfId="1201" xr:uid="{00000000-0005-0000-0000-000015150000}"/>
    <cellStyle name="Standaard 4 2 2 4 3 4 3 2" xfId="3532" xr:uid="{00000000-0005-0000-0000-000016150000}"/>
    <cellStyle name="Standaard 4 2 2 4 3 4 3 2 2" xfId="8199" xr:uid="{00000000-0005-0000-0000-000017150000}"/>
    <cellStyle name="Standaard 4 2 2 4 3 4 3 2 2 2" xfId="20984" xr:uid="{00000000-0005-0000-0000-000018150000}"/>
    <cellStyle name="Standaard 4 2 2 4 3 4 3 2 3" xfId="10120" xr:uid="{00000000-0005-0000-0000-000019150000}"/>
    <cellStyle name="Standaard 4 2 2 4 3 4 3 2 3 2" xfId="20985" xr:uid="{00000000-0005-0000-0000-00001A150000}"/>
    <cellStyle name="Standaard 4 2 2 4 3 4 3 2 4" xfId="14788" xr:uid="{00000000-0005-0000-0000-00001B150000}"/>
    <cellStyle name="Standaard 4 2 2 4 3 4 3 2 5" xfId="20983" xr:uid="{00000000-0005-0000-0000-00001C150000}"/>
    <cellStyle name="Standaard 4 2 2 4 3 4 3 3" xfId="5868" xr:uid="{00000000-0005-0000-0000-00001D150000}"/>
    <cellStyle name="Standaard 4 2 2 4 3 4 3 3 2" xfId="20986" xr:uid="{00000000-0005-0000-0000-00001E150000}"/>
    <cellStyle name="Standaard 4 2 2 4 3 4 3 4" xfId="10119" xr:uid="{00000000-0005-0000-0000-00001F150000}"/>
    <cellStyle name="Standaard 4 2 2 4 3 4 3 4 2" xfId="20987" xr:uid="{00000000-0005-0000-0000-000020150000}"/>
    <cellStyle name="Standaard 4 2 2 4 3 4 3 5" xfId="14787" xr:uid="{00000000-0005-0000-0000-000021150000}"/>
    <cellStyle name="Standaard 4 2 2 4 3 4 3 6" xfId="20982" xr:uid="{00000000-0005-0000-0000-000022150000}"/>
    <cellStyle name="Standaard 4 2 2 4 3 4 4" xfId="2755" xr:uid="{00000000-0005-0000-0000-000023150000}"/>
    <cellStyle name="Standaard 4 2 2 4 3 4 4 2" xfId="7422" xr:uid="{00000000-0005-0000-0000-000024150000}"/>
    <cellStyle name="Standaard 4 2 2 4 3 4 4 2 2" xfId="20989" xr:uid="{00000000-0005-0000-0000-000025150000}"/>
    <cellStyle name="Standaard 4 2 2 4 3 4 4 3" xfId="10121" xr:uid="{00000000-0005-0000-0000-000026150000}"/>
    <cellStyle name="Standaard 4 2 2 4 3 4 4 3 2" xfId="20990" xr:uid="{00000000-0005-0000-0000-000027150000}"/>
    <cellStyle name="Standaard 4 2 2 4 3 4 4 4" xfId="14789" xr:uid="{00000000-0005-0000-0000-000028150000}"/>
    <cellStyle name="Standaard 4 2 2 4 3 4 4 5" xfId="20988" xr:uid="{00000000-0005-0000-0000-000029150000}"/>
    <cellStyle name="Standaard 4 2 2 4 3 4 5" xfId="5091" xr:uid="{00000000-0005-0000-0000-00002A150000}"/>
    <cellStyle name="Standaard 4 2 2 4 3 4 5 2" xfId="20991" xr:uid="{00000000-0005-0000-0000-00002B150000}"/>
    <cellStyle name="Standaard 4 2 2 4 3 4 6" xfId="10116" xr:uid="{00000000-0005-0000-0000-00002C150000}"/>
    <cellStyle name="Standaard 4 2 2 4 3 4 6 2" xfId="20992" xr:uid="{00000000-0005-0000-0000-00002D150000}"/>
    <cellStyle name="Standaard 4 2 2 4 3 4 7" xfId="14784" xr:uid="{00000000-0005-0000-0000-00002E150000}"/>
    <cellStyle name="Standaard 4 2 2 4 3 4 8" xfId="20975" xr:uid="{00000000-0005-0000-0000-00002F150000}"/>
    <cellStyle name="Standaard 4 2 2 4 3 5" xfId="1590" xr:uid="{00000000-0005-0000-0000-000030150000}"/>
    <cellStyle name="Standaard 4 2 2 4 3 5 2" xfId="3921" xr:uid="{00000000-0005-0000-0000-000031150000}"/>
    <cellStyle name="Standaard 4 2 2 4 3 5 2 2" xfId="8588" xr:uid="{00000000-0005-0000-0000-000032150000}"/>
    <cellStyle name="Standaard 4 2 2 4 3 5 2 2 2" xfId="20995" xr:uid="{00000000-0005-0000-0000-000033150000}"/>
    <cellStyle name="Standaard 4 2 2 4 3 5 2 3" xfId="10123" xr:uid="{00000000-0005-0000-0000-000034150000}"/>
    <cellStyle name="Standaard 4 2 2 4 3 5 2 3 2" xfId="20996" xr:uid="{00000000-0005-0000-0000-000035150000}"/>
    <cellStyle name="Standaard 4 2 2 4 3 5 2 4" xfId="14791" xr:uid="{00000000-0005-0000-0000-000036150000}"/>
    <cellStyle name="Standaard 4 2 2 4 3 5 2 5" xfId="20994" xr:uid="{00000000-0005-0000-0000-000037150000}"/>
    <cellStyle name="Standaard 4 2 2 4 3 5 3" xfId="6257" xr:uid="{00000000-0005-0000-0000-000038150000}"/>
    <cellStyle name="Standaard 4 2 2 4 3 5 3 2" xfId="20997" xr:uid="{00000000-0005-0000-0000-000039150000}"/>
    <cellStyle name="Standaard 4 2 2 4 3 5 4" xfId="10122" xr:uid="{00000000-0005-0000-0000-00003A150000}"/>
    <cellStyle name="Standaard 4 2 2 4 3 5 4 2" xfId="20998" xr:uid="{00000000-0005-0000-0000-00003B150000}"/>
    <cellStyle name="Standaard 4 2 2 4 3 5 5" xfId="14790" xr:uid="{00000000-0005-0000-0000-00003C150000}"/>
    <cellStyle name="Standaard 4 2 2 4 3 5 6" xfId="20993" xr:uid="{00000000-0005-0000-0000-00003D150000}"/>
    <cellStyle name="Standaard 4 2 2 4 3 6" xfId="813" xr:uid="{00000000-0005-0000-0000-00003E150000}"/>
    <cellStyle name="Standaard 4 2 2 4 3 6 2" xfId="3144" xr:uid="{00000000-0005-0000-0000-00003F150000}"/>
    <cellStyle name="Standaard 4 2 2 4 3 6 2 2" xfId="7811" xr:uid="{00000000-0005-0000-0000-000040150000}"/>
    <cellStyle name="Standaard 4 2 2 4 3 6 2 2 2" xfId="21001" xr:uid="{00000000-0005-0000-0000-000041150000}"/>
    <cellStyle name="Standaard 4 2 2 4 3 6 2 3" xfId="10125" xr:uid="{00000000-0005-0000-0000-000042150000}"/>
    <cellStyle name="Standaard 4 2 2 4 3 6 2 3 2" xfId="21002" xr:uid="{00000000-0005-0000-0000-000043150000}"/>
    <cellStyle name="Standaard 4 2 2 4 3 6 2 4" xfId="14793" xr:uid="{00000000-0005-0000-0000-000044150000}"/>
    <cellStyle name="Standaard 4 2 2 4 3 6 2 5" xfId="21000" xr:uid="{00000000-0005-0000-0000-000045150000}"/>
    <cellStyle name="Standaard 4 2 2 4 3 6 3" xfId="5480" xr:uid="{00000000-0005-0000-0000-000046150000}"/>
    <cellStyle name="Standaard 4 2 2 4 3 6 3 2" xfId="21003" xr:uid="{00000000-0005-0000-0000-000047150000}"/>
    <cellStyle name="Standaard 4 2 2 4 3 6 4" xfId="10124" xr:uid="{00000000-0005-0000-0000-000048150000}"/>
    <cellStyle name="Standaard 4 2 2 4 3 6 4 2" xfId="21004" xr:uid="{00000000-0005-0000-0000-000049150000}"/>
    <cellStyle name="Standaard 4 2 2 4 3 6 5" xfId="14792" xr:uid="{00000000-0005-0000-0000-00004A150000}"/>
    <cellStyle name="Standaard 4 2 2 4 3 6 6" xfId="20999" xr:uid="{00000000-0005-0000-0000-00004B150000}"/>
    <cellStyle name="Standaard 4 2 2 4 3 7" xfId="2367" xr:uid="{00000000-0005-0000-0000-00004C150000}"/>
    <cellStyle name="Standaard 4 2 2 4 3 7 2" xfId="7034" xr:uid="{00000000-0005-0000-0000-00004D150000}"/>
    <cellStyle name="Standaard 4 2 2 4 3 7 2 2" xfId="21006" xr:uid="{00000000-0005-0000-0000-00004E150000}"/>
    <cellStyle name="Standaard 4 2 2 4 3 7 3" xfId="10126" xr:uid="{00000000-0005-0000-0000-00004F150000}"/>
    <cellStyle name="Standaard 4 2 2 4 3 7 3 2" xfId="21007" xr:uid="{00000000-0005-0000-0000-000050150000}"/>
    <cellStyle name="Standaard 4 2 2 4 3 7 4" xfId="14794" xr:uid="{00000000-0005-0000-0000-000051150000}"/>
    <cellStyle name="Standaard 4 2 2 4 3 7 5" xfId="21005" xr:uid="{00000000-0005-0000-0000-000052150000}"/>
    <cellStyle name="Standaard 4 2 2 4 3 8" xfId="4773" xr:uid="{00000000-0005-0000-0000-000053150000}"/>
    <cellStyle name="Standaard 4 2 2 4 3 8 2" xfId="21008" xr:uid="{00000000-0005-0000-0000-000054150000}"/>
    <cellStyle name="Standaard 4 2 2 4 3 9" xfId="10079" xr:uid="{00000000-0005-0000-0000-000055150000}"/>
    <cellStyle name="Standaard 4 2 2 4 3 9 2" xfId="21009" xr:uid="{00000000-0005-0000-0000-000056150000}"/>
    <cellStyle name="Standaard 4 2 2 4 4" xfId="150" xr:uid="{00000000-0005-0000-0000-000057150000}"/>
    <cellStyle name="Standaard 4 2 2 4 4 10" xfId="21010" xr:uid="{00000000-0005-0000-0000-000058150000}"/>
    <cellStyle name="Standaard 4 2 2 4 4 2" xfId="344" xr:uid="{00000000-0005-0000-0000-000059150000}"/>
    <cellStyle name="Standaard 4 2 2 4 4 2 2" xfId="735" xr:uid="{00000000-0005-0000-0000-00005A150000}"/>
    <cellStyle name="Standaard 4 2 2 4 4 2 2 2" xfId="2293" xr:uid="{00000000-0005-0000-0000-00005B150000}"/>
    <cellStyle name="Standaard 4 2 2 4 4 2 2 2 2" xfId="4624" xr:uid="{00000000-0005-0000-0000-00005C150000}"/>
    <cellStyle name="Standaard 4 2 2 4 4 2 2 2 2 2" xfId="9291" xr:uid="{00000000-0005-0000-0000-00005D150000}"/>
    <cellStyle name="Standaard 4 2 2 4 4 2 2 2 2 2 2" xfId="21015" xr:uid="{00000000-0005-0000-0000-00005E150000}"/>
    <cellStyle name="Standaard 4 2 2 4 4 2 2 2 2 3" xfId="10131" xr:uid="{00000000-0005-0000-0000-00005F150000}"/>
    <cellStyle name="Standaard 4 2 2 4 4 2 2 2 2 3 2" xfId="21016" xr:uid="{00000000-0005-0000-0000-000060150000}"/>
    <cellStyle name="Standaard 4 2 2 4 4 2 2 2 2 4" xfId="14799" xr:uid="{00000000-0005-0000-0000-000061150000}"/>
    <cellStyle name="Standaard 4 2 2 4 4 2 2 2 2 5" xfId="21014" xr:uid="{00000000-0005-0000-0000-000062150000}"/>
    <cellStyle name="Standaard 4 2 2 4 4 2 2 2 3" xfId="6960" xr:uid="{00000000-0005-0000-0000-000063150000}"/>
    <cellStyle name="Standaard 4 2 2 4 4 2 2 2 3 2" xfId="21017" xr:uid="{00000000-0005-0000-0000-000064150000}"/>
    <cellStyle name="Standaard 4 2 2 4 4 2 2 2 4" xfId="10130" xr:uid="{00000000-0005-0000-0000-000065150000}"/>
    <cellStyle name="Standaard 4 2 2 4 4 2 2 2 4 2" xfId="21018" xr:uid="{00000000-0005-0000-0000-000066150000}"/>
    <cellStyle name="Standaard 4 2 2 4 4 2 2 2 5" xfId="14798" xr:uid="{00000000-0005-0000-0000-000067150000}"/>
    <cellStyle name="Standaard 4 2 2 4 4 2 2 2 6" xfId="21013" xr:uid="{00000000-0005-0000-0000-000068150000}"/>
    <cellStyle name="Standaard 4 2 2 4 4 2 2 3" xfId="1516" xr:uid="{00000000-0005-0000-0000-000069150000}"/>
    <cellStyle name="Standaard 4 2 2 4 4 2 2 3 2" xfId="3847" xr:uid="{00000000-0005-0000-0000-00006A150000}"/>
    <cellStyle name="Standaard 4 2 2 4 4 2 2 3 2 2" xfId="8514" xr:uid="{00000000-0005-0000-0000-00006B150000}"/>
    <cellStyle name="Standaard 4 2 2 4 4 2 2 3 2 2 2" xfId="21021" xr:uid="{00000000-0005-0000-0000-00006C150000}"/>
    <cellStyle name="Standaard 4 2 2 4 4 2 2 3 2 3" xfId="10133" xr:uid="{00000000-0005-0000-0000-00006D150000}"/>
    <cellStyle name="Standaard 4 2 2 4 4 2 2 3 2 3 2" xfId="21022" xr:uid="{00000000-0005-0000-0000-00006E150000}"/>
    <cellStyle name="Standaard 4 2 2 4 4 2 2 3 2 4" xfId="14801" xr:uid="{00000000-0005-0000-0000-00006F150000}"/>
    <cellStyle name="Standaard 4 2 2 4 4 2 2 3 2 5" xfId="21020" xr:uid="{00000000-0005-0000-0000-000070150000}"/>
    <cellStyle name="Standaard 4 2 2 4 4 2 2 3 3" xfId="6183" xr:uid="{00000000-0005-0000-0000-000071150000}"/>
    <cellStyle name="Standaard 4 2 2 4 4 2 2 3 3 2" xfId="21023" xr:uid="{00000000-0005-0000-0000-000072150000}"/>
    <cellStyle name="Standaard 4 2 2 4 4 2 2 3 4" xfId="10132" xr:uid="{00000000-0005-0000-0000-000073150000}"/>
    <cellStyle name="Standaard 4 2 2 4 4 2 2 3 4 2" xfId="21024" xr:uid="{00000000-0005-0000-0000-000074150000}"/>
    <cellStyle name="Standaard 4 2 2 4 4 2 2 3 5" xfId="14800" xr:uid="{00000000-0005-0000-0000-000075150000}"/>
    <cellStyle name="Standaard 4 2 2 4 4 2 2 3 6" xfId="21019" xr:uid="{00000000-0005-0000-0000-000076150000}"/>
    <cellStyle name="Standaard 4 2 2 4 4 2 2 4" xfId="3070" xr:uid="{00000000-0005-0000-0000-000077150000}"/>
    <cellStyle name="Standaard 4 2 2 4 4 2 2 4 2" xfId="7737" xr:uid="{00000000-0005-0000-0000-000078150000}"/>
    <cellStyle name="Standaard 4 2 2 4 4 2 2 4 2 2" xfId="21026" xr:uid="{00000000-0005-0000-0000-000079150000}"/>
    <cellStyle name="Standaard 4 2 2 4 4 2 2 4 3" xfId="10134" xr:uid="{00000000-0005-0000-0000-00007A150000}"/>
    <cellStyle name="Standaard 4 2 2 4 4 2 2 4 3 2" xfId="21027" xr:uid="{00000000-0005-0000-0000-00007B150000}"/>
    <cellStyle name="Standaard 4 2 2 4 4 2 2 4 4" xfId="14802" xr:uid="{00000000-0005-0000-0000-00007C150000}"/>
    <cellStyle name="Standaard 4 2 2 4 4 2 2 4 5" xfId="21025" xr:uid="{00000000-0005-0000-0000-00007D150000}"/>
    <cellStyle name="Standaard 4 2 2 4 4 2 2 5" xfId="5406" xr:uid="{00000000-0005-0000-0000-00007E150000}"/>
    <cellStyle name="Standaard 4 2 2 4 4 2 2 5 2" xfId="21028" xr:uid="{00000000-0005-0000-0000-00007F150000}"/>
    <cellStyle name="Standaard 4 2 2 4 4 2 2 6" xfId="10129" xr:uid="{00000000-0005-0000-0000-000080150000}"/>
    <cellStyle name="Standaard 4 2 2 4 4 2 2 6 2" xfId="21029" xr:uid="{00000000-0005-0000-0000-000081150000}"/>
    <cellStyle name="Standaard 4 2 2 4 4 2 2 7" xfId="14797" xr:uid="{00000000-0005-0000-0000-000082150000}"/>
    <cellStyle name="Standaard 4 2 2 4 4 2 2 8" xfId="21012" xr:uid="{00000000-0005-0000-0000-000083150000}"/>
    <cellStyle name="Standaard 4 2 2 4 4 2 3" xfId="1905" xr:uid="{00000000-0005-0000-0000-000084150000}"/>
    <cellStyle name="Standaard 4 2 2 4 4 2 3 2" xfId="4236" xr:uid="{00000000-0005-0000-0000-000085150000}"/>
    <cellStyle name="Standaard 4 2 2 4 4 2 3 2 2" xfId="8903" xr:uid="{00000000-0005-0000-0000-000086150000}"/>
    <cellStyle name="Standaard 4 2 2 4 4 2 3 2 2 2" xfId="21032" xr:uid="{00000000-0005-0000-0000-000087150000}"/>
    <cellStyle name="Standaard 4 2 2 4 4 2 3 2 3" xfId="10136" xr:uid="{00000000-0005-0000-0000-000088150000}"/>
    <cellStyle name="Standaard 4 2 2 4 4 2 3 2 3 2" xfId="21033" xr:uid="{00000000-0005-0000-0000-000089150000}"/>
    <cellStyle name="Standaard 4 2 2 4 4 2 3 2 4" xfId="14804" xr:uid="{00000000-0005-0000-0000-00008A150000}"/>
    <cellStyle name="Standaard 4 2 2 4 4 2 3 2 5" xfId="21031" xr:uid="{00000000-0005-0000-0000-00008B150000}"/>
    <cellStyle name="Standaard 4 2 2 4 4 2 3 3" xfId="6572" xr:uid="{00000000-0005-0000-0000-00008C150000}"/>
    <cellStyle name="Standaard 4 2 2 4 4 2 3 3 2" xfId="21034" xr:uid="{00000000-0005-0000-0000-00008D150000}"/>
    <cellStyle name="Standaard 4 2 2 4 4 2 3 4" xfId="10135" xr:uid="{00000000-0005-0000-0000-00008E150000}"/>
    <cellStyle name="Standaard 4 2 2 4 4 2 3 4 2" xfId="21035" xr:uid="{00000000-0005-0000-0000-00008F150000}"/>
    <cellStyle name="Standaard 4 2 2 4 4 2 3 5" xfId="14803" xr:uid="{00000000-0005-0000-0000-000090150000}"/>
    <cellStyle name="Standaard 4 2 2 4 4 2 3 6" xfId="21030" xr:uid="{00000000-0005-0000-0000-000091150000}"/>
    <cellStyle name="Standaard 4 2 2 4 4 2 4" xfId="1128" xr:uid="{00000000-0005-0000-0000-000092150000}"/>
    <cellStyle name="Standaard 4 2 2 4 4 2 4 2" xfId="3459" xr:uid="{00000000-0005-0000-0000-000093150000}"/>
    <cellStyle name="Standaard 4 2 2 4 4 2 4 2 2" xfId="8126" xr:uid="{00000000-0005-0000-0000-000094150000}"/>
    <cellStyle name="Standaard 4 2 2 4 4 2 4 2 2 2" xfId="21038" xr:uid="{00000000-0005-0000-0000-000095150000}"/>
    <cellStyle name="Standaard 4 2 2 4 4 2 4 2 3" xfId="10138" xr:uid="{00000000-0005-0000-0000-000096150000}"/>
    <cellStyle name="Standaard 4 2 2 4 4 2 4 2 3 2" xfId="21039" xr:uid="{00000000-0005-0000-0000-000097150000}"/>
    <cellStyle name="Standaard 4 2 2 4 4 2 4 2 4" xfId="14806" xr:uid="{00000000-0005-0000-0000-000098150000}"/>
    <cellStyle name="Standaard 4 2 2 4 4 2 4 2 5" xfId="21037" xr:uid="{00000000-0005-0000-0000-000099150000}"/>
    <cellStyle name="Standaard 4 2 2 4 4 2 4 3" xfId="5795" xr:uid="{00000000-0005-0000-0000-00009A150000}"/>
    <cellStyle name="Standaard 4 2 2 4 4 2 4 3 2" xfId="21040" xr:uid="{00000000-0005-0000-0000-00009B150000}"/>
    <cellStyle name="Standaard 4 2 2 4 4 2 4 4" xfId="10137" xr:uid="{00000000-0005-0000-0000-00009C150000}"/>
    <cellStyle name="Standaard 4 2 2 4 4 2 4 4 2" xfId="21041" xr:uid="{00000000-0005-0000-0000-00009D150000}"/>
    <cellStyle name="Standaard 4 2 2 4 4 2 4 5" xfId="14805" xr:uid="{00000000-0005-0000-0000-00009E150000}"/>
    <cellStyle name="Standaard 4 2 2 4 4 2 4 6" xfId="21036" xr:uid="{00000000-0005-0000-0000-00009F150000}"/>
    <cellStyle name="Standaard 4 2 2 4 4 2 5" xfId="2682" xr:uid="{00000000-0005-0000-0000-0000A0150000}"/>
    <cellStyle name="Standaard 4 2 2 4 4 2 5 2" xfId="7349" xr:uid="{00000000-0005-0000-0000-0000A1150000}"/>
    <cellStyle name="Standaard 4 2 2 4 4 2 5 2 2" xfId="21043" xr:uid="{00000000-0005-0000-0000-0000A2150000}"/>
    <cellStyle name="Standaard 4 2 2 4 4 2 5 3" xfId="10139" xr:uid="{00000000-0005-0000-0000-0000A3150000}"/>
    <cellStyle name="Standaard 4 2 2 4 4 2 5 3 2" xfId="21044" xr:uid="{00000000-0005-0000-0000-0000A4150000}"/>
    <cellStyle name="Standaard 4 2 2 4 4 2 5 4" xfId="14807" xr:uid="{00000000-0005-0000-0000-0000A5150000}"/>
    <cellStyle name="Standaard 4 2 2 4 4 2 5 5" xfId="21042" xr:uid="{00000000-0005-0000-0000-0000A6150000}"/>
    <cellStyle name="Standaard 4 2 2 4 4 2 6" xfId="5018" xr:uid="{00000000-0005-0000-0000-0000A7150000}"/>
    <cellStyle name="Standaard 4 2 2 4 4 2 6 2" xfId="21045" xr:uid="{00000000-0005-0000-0000-0000A8150000}"/>
    <cellStyle name="Standaard 4 2 2 4 4 2 7" xfId="10128" xr:uid="{00000000-0005-0000-0000-0000A9150000}"/>
    <cellStyle name="Standaard 4 2 2 4 4 2 7 2" xfId="21046" xr:uid="{00000000-0005-0000-0000-0000AA150000}"/>
    <cellStyle name="Standaard 4 2 2 4 4 2 8" xfId="14796" xr:uid="{00000000-0005-0000-0000-0000AB150000}"/>
    <cellStyle name="Standaard 4 2 2 4 4 2 9" xfId="21011" xr:uid="{00000000-0005-0000-0000-0000AC150000}"/>
    <cellStyle name="Standaard 4 2 2 4 4 3" xfId="541" xr:uid="{00000000-0005-0000-0000-0000AD150000}"/>
    <cellStyle name="Standaard 4 2 2 4 4 3 2" xfId="2099" xr:uid="{00000000-0005-0000-0000-0000AE150000}"/>
    <cellStyle name="Standaard 4 2 2 4 4 3 2 2" xfId="4430" xr:uid="{00000000-0005-0000-0000-0000AF150000}"/>
    <cellStyle name="Standaard 4 2 2 4 4 3 2 2 2" xfId="9097" xr:uid="{00000000-0005-0000-0000-0000B0150000}"/>
    <cellStyle name="Standaard 4 2 2 4 4 3 2 2 2 2" xfId="21050" xr:uid="{00000000-0005-0000-0000-0000B1150000}"/>
    <cellStyle name="Standaard 4 2 2 4 4 3 2 2 3" xfId="10142" xr:uid="{00000000-0005-0000-0000-0000B2150000}"/>
    <cellStyle name="Standaard 4 2 2 4 4 3 2 2 3 2" xfId="21051" xr:uid="{00000000-0005-0000-0000-0000B3150000}"/>
    <cellStyle name="Standaard 4 2 2 4 4 3 2 2 4" xfId="14810" xr:uid="{00000000-0005-0000-0000-0000B4150000}"/>
    <cellStyle name="Standaard 4 2 2 4 4 3 2 2 5" xfId="21049" xr:uid="{00000000-0005-0000-0000-0000B5150000}"/>
    <cellStyle name="Standaard 4 2 2 4 4 3 2 3" xfId="6766" xr:uid="{00000000-0005-0000-0000-0000B6150000}"/>
    <cellStyle name="Standaard 4 2 2 4 4 3 2 3 2" xfId="21052" xr:uid="{00000000-0005-0000-0000-0000B7150000}"/>
    <cellStyle name="Standaard 4 2 2 4 4 3 2 4" xfId="10141" xr:uid="{00000000-0005-0000-0000-0000B8150000}"/>
    <cellStyle name="Standaard 4 2 2 4 4 3 2 4 2" xfId="21053" xr:uid="{00000000-0005-0000-0000-0000B9150000}"/>
    <cellStyle name="Standaard 4 2 2 4 4 3 2 5" xfId="14809" xr:uid="{00000000-0005-0000-0000-0000BA150000}"/>
    <cellStyle name="Standaard 4 2 2 4 4 3 2 6" xfId="21048" xr:uid="{00000000-0005-0000-0000-0000BB150000}"/>
    <cellStyle name="Standaard 4 2 2 4 4 3 3" xfId="1322" xr:uid="{00000000-0005-0000-0000-0000BC150000}"/>
    <cellStyle name="Standaard 4 2 2 4 4 3 3 2" xfId="3653" xr:uid="{00000000-0005-0000-0000-0000BD150000}"/>
    <cellStyle name="Standaard 4 2 2 4 4 3 3 2 2" xfId="8320" xr:uid="{00000000-0005-0000-0000-0000BE150000}"/>
    <cellStyle name="Standaard 4 2 2 4 4 3 3 2 2 2" xfId="21056" xr:uid="{00000000-0005-0000-0000-0000BF150000}"/>
    <cellStyle name="Standaard 4 2 2 4 4 3 3 2 3" xfId="10144" xr:uid="{00000000-0005-0000-0000-0000C0150000}"/>
    <cellStyle name="Standaard 4 2 2 4 4 3 3 2 3 2" xfId="21057" xr:uid="{00000000-0005-0000-0000-0000C1150000}"/>
    <cellStyle name="Standaard 4 2 2 4 4 3 3 2 4" xfId="14812" xr:uid="{00000000-0005-0000-0000-0000C2150000}"/>
    <cellStyle name="Standaard 4 2 2 4 4 3 3 2 5" xfId="21055" xr:uid="{00000000-0005-0000-0000-0000C3150000}"/>
    <cellStyle name="Standaard 4 2 2 4 4 3 3 3" xfId="5989" xr:uid="{00000000-0005-0000-0000-0000C4150000}"/>
    <cellStyle name="Standaard 4 2 2 4 4 3 3 3 2" xfId="21058" xr:uid="{00000000-0005-0000-0000-0000C5150000}"/>
    <cellStyle name="Standaard 4 2 2 4 4 3 3 4" xfId="10143" xr:uid="{00000000-0005-0000-0000-0000C6150000}"/>
    <cellStyle name="Standaard 4 2 2 4 4 3 3 4 2" xfId="21059" xr:uid="{00000000-0005-0000-0000-0000C7150000}"/>
    <cellStyle name="Standaard 4 2 2 4 4 3 3 5" xfId="14811" xr:uid="{00000000-0005-0000-0000-0000C8150000}"/>
    <cellStyle name="Standaard 4 2 2 4 4 3 3 6" xfId="21054" xr:uid="{00000000-0005-0000-0000-0000C9150000}"/>
    <cellStyle name="Standaard 4 2 2 4 4 3 4" xfId="2876" xr:uid="{00000000-0005-0000-0000-0000CA150000}"/>
    <cellStyle name="Standaard 4 2 2 4 4 3 4 2" xfId="7543" xr:uid="{00000000-0005-0000-0000-0000CB150000}"/>
    <cellStyle name="Standaard 4 2 2 4 4 3 4 2 2" xfId="21061" xr:uid="{00000000-0005-0000-0000-0000CC150000}"/>
    <cellStyle name="Standaard 4 2 2 4 4 3 4 3" xfId="10145" xr:uid="{00000000-0005-0000-0000-0000CD150000}"/>
    <cellStyle name="Standaard 4 2 2 4 4 3 4 3 2" xfId="21062" xr:uid="{00000000-0005-0000-0000-0000CE150000}"/>
    <cellStyle name="Standaard 4 2 2 4 4 3 4 4" xfId="14813" xr:uid="{00000000-0005-0000-0000-0000CF150000}"/>
    <cellStyle name="Standaard 4 2 2 4 4 3 4 5" xfId="21060" xr:uid="{00000000-0005-0000-0000-0000D0150000}"/>
    <cellStyle name="Standaard 4 2 2 4 4 3 5" xfId="5212" xr:uid="{00000000-0005-0000-0000-0000D1150000}"/>
    <cellStyle name="Standaard 4 2 2 4 4 3 5 2" xfId="21063" xr:uid="{00000000-0005-0000-0000-0000D2150000}"/>
    <cellStyle name="Standaard 4 2 2 4 4 3 6" xfId="10140" xr:uid="{00000000-0005-0000-0000-0000D3150000}"/>
    <cellStyle name="Standaard 4 2 2 4 4 3 6 2" xfId="21064" xr:uid="{00000000-0005-0000-0000-0000D4150000}"/>
    <cellStyle name="Standaard 4 2 2 4 4 3 7" xfId="14808" xr:uid="{00000000-0005-0000-0000-0000D5150000}"/>
    <cellStyle name="Standaard 4 2 2 4 4 3 8" xfId="21047" xr:uid="{00000000-0005-0000-0000-0000D6150000}"/>
    <cellStyle name="Standaard 4 2 2 4 4 4" xfId="1711" xr:uid="{00000000-0005-0000-0000-0000D7150000}"/>
    <cellStyle name="Standaard 4 2 2 4 4 4 2" xfId="4042" xr:uid="{00000000-0005-0000-0000-0000D8150000}"/>
    <cellStyle name="Standaard 4 2 2 4 4 4 2 2" xfId="8709" xr:uid="{00000000-0005-0000-0000-0000D9150000}"/>
    <cellStyle name="Standaard 4 2 2 4 4 4 2 2 2" xfId="21067" xr:uid="{00000000-0005-0000-0000-0000DA150000}"/>
    <cellStyle name="Standaard 4 2 2 4 4 4 2 3" xfId="10147" xr:uid="{00000000-0005-0000-0000-0000DB150000}"/>
    <cellStyle name="Standaard 4 2 2 4 4 4 2 3 2" xfId="21068" xr:uid="{00000000-0005-0000-0000-0000DC150000}"/>
    <cellStyle name="Standaard 4 2 2 4 4 4 2 4" xfId="14815" xr:uid="{00000000-0005-0000-0000-0000DD150000}"/>
    <cellStyle name="Standaard 4 2 2 4 4 4 2 5" xfId="21066" xr:uid="{00000000-0005-0000-0000-0000DE150000}"/>
    <cellStyle name="Standaard 4 2 2 4 4 4 3" xfId="6378" xr:uid="{00000000-0005-0000-0000-0000DF150000}"/>
    <cellStyle name="Standaard 4 2 2 4 4 4 3 2" xfId="21069" xr:uid="{00000000-0005-0000-0000-0000E0150000}"/>
    <cellStyle name="Standaard 4 2 2 4 4 4 4" xfId="10146" xr:uid="{00000000-0005-0000-0000-0000E1150000}"/>
    <cellStyle name="Standaard 4 2 2 4 4 4 4 2" xfId="21070" xr:uid="{00000000-0005-0000-0000-0000E2150000}"/>
    <cellStyle name="Standaard 4 2 2 4 4 4 5" xfId="14814" xr:uid="{00000000-0005-0000-0000-0000E3150000}"/>
    <cellStyle name="Standaard 4 2 2 4 4 4 6" xfId="21065" xr:uid="{00000000-0005-0000-0000-0000E4150000}"/>
    <cellStyle name="Standaard 4 2 2 4 4 5" xfId="934" xr:uid="{00000000-0005-0000-0000-0000E5150000}"/>
    <cellStyle name="Standaard 4 2 2 4 4 5 2" xfId="3265" xr:uid="{00000000-0005-0000-0000-0000E6150000}"/>
    <cellStyle name="Standaard 4 2 2 4 4 5 2 2" xfId="7932" xr:uid="{00000000-0005-0000-0000-0000E7150000}"/>
    <cellStyle name="Standaard 4 2 2 4 4 5 2 2 2" xfId="21073" xr:uid="{00000000-0005-0000-0000-0000E8150000}"/>
    <cellStyle name="Standaard 4 2 2 4 4 5 2 3" xfId="10149" xr:uid="{00000000-0005-0000-0000-0000E9150000}"/>
    <cellStyle name="Standaard 4 2 2 4 4 5 2 3 2" xfId="21074" xr:uid="{00000000-0005-0000-0000-0000EA150000}"/>
    <cellStyle name="Standaard 4 2 2 4 4 5 2 4" xfId="14817" xr:uid="{00000000-0005-0000-0000-0000EB150000}"/>
    <cellStyle name="Standaard 4 2 2 4 4 5 2 5" xfId="21072" xr:uid="{00000000-0005-0000-0000-0000EC150000}"/>
    <cellStyle name="Standaard 4 2 2 4 4 5 3" xfId="5601" xr:uid="{00000000-0005-0000-0000-0000ED150000}"/>
    <cellStyle name="Standaard 4 2 2 4 4 5 3 2" xfId="21075" xr:uid="{00000000-0005-0000-0000-0000EE150000}"/>
    <cellStyle name="Standaard 4 2 2 4 4 5 4" xfId="10148" xr:uid="{00000000-0005-0000-0000-0000EF150000}"/>
    <cellStyle name="Standaard 4 2 2 4 4 5 4 2" xfId="21076" xr:uid="{00000000-0005-0000-0000-0000F0150000}"/>
    <cellStyle name="Standaard 4 2 2 4 4 5 5" xfId="14816" xr:uid="{00000000-0005-0000-0000-0000F1150000}"/>
    <cellStyle name="Standaard 4 2 2 4 4 5 6" xfId="21071" xr:uid="{00000000-0005-0000-0000-0000F2150000}"/>
    <cellStyle name="Standaard 4 2 2 4 4 6" xfId="2488" xr:uid="{00000000-0005-0000-0000-0000F3150000}"/>
    <cellStyle name="Standaard 4 2 2 4 4 6 2" xfId="7155" xr:uid="{00000000-0005-0000-0000-0000F4150000}"/>
    <cellStyle name="Standaard 4 2 2 4 4 6 2 2" xfId="21078" xr:uid="{00000000-0005-0000-0000-0000F5150000}"/>
    <cellStyle name="Standaard 4 2 2 4 4 6 3" xfId="10150" xr:uid="{00000000-0005-0000-0000-0000F6150000}"/>
    <cellStyle name="Standaard 4 2 2 4 4 6 3 2" xfId="21079" xr:uid="{00000000-0005-0000-0000-0000F7150000}"/>
    <cellStyle name="Standaard 4 2 2 4 4 6 4" xfId="14818" xr:uid="{00000000-0005-0000-0000-0000F8150000}"/>
    <cellStyle name="Standaard 4 2 2 4 4 6 5" xfId="21077" xr:uid="{00000000-0005-0000-0000-0000F9150000}"/>
    <cellStyle name="Standaard 4 2 2 4 4 7" xfId="4824" xr:uid="{00000000-0005-0000-0000-0000FA150000}"/>
    <cellStyle name="Standaard 4 2 2 4 4 7 2" xfId="21080" xr:uid="{00000000-0005-0000-0000-0000FB150000}"/>
    <cellStyle name="Standaard 4 2 2 4 4 8" xfId="10127" xr:uid="{00000000-0005-0000-0000-0000FC150000}"/>
    <cellStyle name="Standaard 4 2 2 4 4 8 2" xfId="21081" xr:uid="{00000000-0005-0000-0000-0000FD150000}"/>
    <cellStyle name="Standaard 4 2 2 4 4 9" xfId="14795" xr:uid="{00000000-0005-0000-0000-0000FE150000}"/>
    <cellStyle name="Standaard 4 2 2 4 5" xfId="221" xr:uid="{00000000-0005-0000-0000-0000FF150000}"/>
    <cellStyle name="Standaard 4 2 2 4 5 2" xfId="612" xr:uid="{00000000-0005-0000-0000-000000160000}"/>
    <cellStyle name="Standaard 4 2 2 4 5 2 2" xfId="2170" xr:uid="{00000000-0005-0000-0000-000001160000}"/>
    <cellStyle name="Standaard 4 2 2 4 5 2 2 2" xfId="4501" xr:uid="{00000000-0005-0000-0000-000002160000}"/>
    <cellStyle name="Standaard 4 2 2 4 5 2 2 2 2" xfId="9168" xr:uid="{00000000-0005-0000-0000-000003160000}"/>
    <cellStyle name="Standaard 4 2 2 4 5 2 2 2 2 2" xfId="21086" xr:uid="{00000000-0005-0000-0000-000004160000}"/>
    <cellStyle name="Standaard 4 2 2 4 5 2 2 2 3" xfId="10154" xr:uid="{00000000-0005-0000-0000-000005160000}"/>
    <cellStyle name="Standaard 4 2 2 4 5 2 2 2 3 2" xfId="21087" xr:uid="{00000000-0005-0000-0000-000006160000}"/>
    <cellStyle name="Standaard 4 2 2 4 5 2 2 2 4" xfId="14822" xr:uid="{00000000-0005-0000-0000-000007160000}"/>
    <cellStyle name="Standaard 4 2 2 4 5 2 2 2 5" xfId="21085" xr:uid="{00000000-0005-0000-0000-000008160000}"/>
    <cellStyle name="Standaard 4 2 2 4 5 2 2 3" xfId="6837" xr:uid="{00000000-0005-0000-0000-000009160000}"/>
    <cellStyle name="Standaard 4 2 2 4 5 2 2 3 2" xfId="21088" xr:uid="{00000000-0005-0000-0000-00000A160000}"/>
    <cellStyle name="Standaard 4 2 2 4 5 2 2 4" xfId="10153" xr:uid="{00000000-0005-0000-0000-00000B160000}"/>
    <cellStyle name="Standaard 4 2 2 4 5 2 2 4 2" xfId="21089" xr:uid="{00000000-0005-0000-0000-00000C160000}"/>
    <cellStyle name="Standaard 4 2 2 4 5 2 2 5" xfId="14821" xr:uid="{00000000-0005-0000-0000-00000D160000}"/>
    <cellStyle name="Standaard 4 2 2 4 5 2 2 6" xfId="21084" xr:uid="{00000000-0005-0000-0000-00000E160000}"/>
    <cellStyle name="Standaard 4 2 2 4 5 2 3" xfId="1393" xr:uid="{00000000-0005-0000-0000-00000F160000}"/>
    <cellStyle name="Standaard 4 2 2 4 5 2 3 2" xfId="3724" xr:uid="{00000000-0005-0000-0000-000010160000}"/>
    <cellStyle name="Standaard 4 2 2 4 5 2 3 2 2" xfId="8391" xr:uid="{00000000-0005-0000-0000-000011160000}"/>
    <cellStyle name="Standaard 4 2 2 4 5 2 3 2 2 2" xfId="21092" xr:uid="{00000000-0005-0000-0000-000012160000}"/>
    <cellStyle name="Standaard 4 2 2 4 5 2 3 2 3" xfId="10156" xr:uid="{00000000-0005-0000-0000-000013160000}"/>
    <cellStyle name="Standaard 4 2 2 4 5 2 3 2 3 2" xfId="21093" xr:uid="{00000000-0005-0000-0000-000014160000}"/>
    <cellStyle name="Standaard 4 2 2 4 5 2 3 2 4" xfId="14824" xr:uid="{00000000-0005-0000-0000-000015160000}"/>
    <cellStyle name="Standaard 4 2 2 4 5 2 3 2 5" xfId="21091" xr:uid="{00000000-0005-0000-0000-000016160000}"/>
    <cellStyle name="Standaard 4 2 2 4 5 2 3 3" xfId="6060" xr:uid="{00000000-0005-0000-0000-000017160000}"/>
    <cellStyle name="Standaard 4 2 2 4 5 2 3 3 2" xfId="21094" xr:uid="{00000000-0005-0000-0000-000018160000}"/>
    <cellStyle name="Standaard 4 2 2 4 5 2 3 4" xfId="10155" xr:uid="{00000000-0005-0000-0000-000019160000}"/>
    <cellStyle name="Standaard 4 2 2 4 5 2 3 4 2" xfId="21095" xr:uid="{00000000-0005-0000-0000-00001A160000}"/>
    <cellStyle name="Standaard 4 2 2 4 5 2 3 5" xfId="14823" xr:uid="{00000000-0005-0000-0000-00001B160000}"/>
    <cellStyle name="Standaard 4 2 2 4 5 2 3 6" xfId="21090" xr:uid="{00000000-0005-0000-0000-00001C160000}"/>
    <cellStyle name="Standaard 4 2 2 4 5 2 4" xfId="2947" xr:uid="{00000000-0005-0000-0000-00001D160000}"/>
    <cellStyle name="Standaard 4 2 2 4 5 2 4 2" xfId="7614" xr:uid="{00000000-0005-0000-0000-00001E160000}"/>
    <cellStyle name="Standaard 4 2 2 4 5 2 4 2 2" xfId="21097" xr:uid="{00000000-0005-0000-0000-00001F160000}"/>
    <cellStyle name="Standaard 4 2 2 4 5 2 4 3" xfId="10157" xr:uid="{00000000-0005-0000-0000-000020160000}"/>
    <cellStyle name="Standaard 4 2 2 4 5 2 4 3 2" xfId="21098" xr:uid="{00000000-0005-0000-0000-000021160000}"/>
    <cellStyle name="Standaard 4 2 2 4 5 2 4 4" xfId="14825" xr:uid="{00000000-0005-0000-0000-000022160000}"/>
    <cellStyle name="Standaard 4 2 2 4 5 2 4 5" xfId="21096" xr:uid="{00000000-0005-0000-0000-000023160000}"/>
    <cellStyle name="Standaard 4 2 2 4 5 2 5" xfId="5283" xr:uid="{00000000-0005-0000-0000-000024160000}"/>
    <cellStyle name="Standaard 4 2 2 4 5 2 5 2" xfId="21099" xr:uid="{00000000-0005-0000-0000-000025160000}"/>
    <cellStyle name="Standaard 4 2 2 4 5 2 6" xfId="10152" xr:uid="{00000000-0005-0000-0000-000026160000}"/>
    <cellStyle name="Standaard 4 2 2 4 5 2 6 2" xfId="21100" xr:uid="{00000000-0005-0000-0000-000027160000}"/>
    <cellStyle name="Standaard 4 2 2 4 5 2 7" xfId="14820" xr:uid="{00000000-0005-0000-0000-000028160000}"/>
    <cellStyle name="Standaard 4 2 2 4 5 2 8" xfId="21083" xr:uid="{00000000-0005-0000-0000-000029160000}"/>
    <cellStyle name="Standaard 4 2 2 4 5 3" xfId="1782" xr:uid="{00000000-0005-0000-0000-00002A160000}"/>
    <cellStyle name="Standaard 4 2 2 4 5 3 2" xfId="4113" xr:uid="{00000000-0005-0000-0000-00002B160000}"/>
    <cellStyle name="Standaard 4 2 2 4 5 3 2 2" xfId="8780" xr:uid="{00000000-0005-0000-0000-00002C160000}"/>
    <cellStyle name="Standaard 4 2 2 4 5 3 2 2 2" xfId="21103" xr:uid="{00000000-0005-0000-0000-00002D160000}"/>
    <cellStyle name="Standaard 4 2 2 4 5 3 2 3" xfId="10159" xr:uid="{00000000-0005-0000-0000-00002E160000}"/>
    <cellStyle name="Standaard 4 2 2 4 5 3 2 3 2" xfId="21104" xr:uid="{00000000-0005-0000-0000-00002F160000}"/>
    <cellStyle name="Standaard 4 2 2 4 5 3 2 4" xfId="14827" xr:uid="{00000000-0005-0000-0000-000030160000}"/>
    <cellStyle name="Standaard 4 2 2 4 5 3 2 5" xfId="21102" xr:uid="{00000000-0005-0000-0000-000031160000}"/>
    <cellStyle name="Standaard 4 2 2 4 5 3 3" xfId="6449" xr:uid="{00000000-0005-0000-0000-000032160000}"/>
    <cellStyle name="Standaard 4 2 2 4 5 3 3 2" xfId="21105" xr:uid="{00000000-0005-0000-0000-000033160000}"/>
    <cellStyle name="Standaard 4 2 2 4 5 3 4" xfId="10158" xr:uid="{00000000-0005-0000-0000-000034160000}"/>
    <cellStyle name="Standaard 4 2 2 4 5 3 4 2" xfId="21106" xr:uid="{00000000-0005-0000-0000-000035160000}"/>
    <cellStyle name="Standaard 4 2 2 4 5 3 5" xfId="14826" xr:uid="{00000000-0005-0000-0000-000036160000}"/>
    <cellStyle name="Standaard 4 2 2 4 5 3 6" xfId="21101" xr:uid="{00000000-0005-0000-0000-000037160000}"/>
    <cellStyle name="Standaard 4 2 2 4 5 4" xfId="1005" xr:uid="{00000000-0005-0000-0000-000038160000}"/>
    <cellStyle name="Standaard 4 2 2 4 5 4 2" xfId="3336" xr:uid="{00000000-0005-0000-0000-000039160000}"/>
    <cellStyle name="Standaard 4 2 2 4 5 4 2 2" xfId="8003" xr:uid="{00000000-0005-0000-0000-00003A160000}"/>
    <cellStyle name="Standaard 4 2 2 4 5 4 2 2 2" xfId="21109" xr:uid="{00000000-0005-0000-0000-00003B160000}"/>
    <cellStyle name="Standaard 4 2 2 4 5 4 2 3" xfId="10161" xr:uid="{00000000-0005-0000-0000-00003C160000}"/>
    <cellStyle name="Standaard 4 2 2 4 5 4 2 3 2" xfId="21110" xr:uid="{00000000-0005-0000-0000-00003D160000}"/>
    <cellStyle name="Standaard 4 2 2 4 5 4 2 4" xfId="14829" xr:uid="{00000000-0005-0000-0000-00003E160000}"/>
    <cellStyle name="Standaard 4 2 2 4 5 4 2 5" xfId="21108" xr:uid="{00000000-0005-0000-0000-00003F160000}"/>
    <cellStyle name="Standaard 4 2 2 4 5 4 3" xfId="5672" xr:uid="{00000000-0005-0000-0000-000040160000}"/>
    <cellStyle name="Standaard 4 2 2 4 5 4 3 2" xfId="21111" xr:uid="{00000000-0005-0000-0000-000041160000}"/>
    <cellStyle name="Standaard 4 2 2 4 5 4 4" xfId="10160" xr:uid="{00000000-0005-0000-0000-000042160000}"/>
    <cellStyle name="Standaard 4 2 2 4 5 4 4 2" xfId="21112" xr:uid="{00000000-0005-0000-0000-000043160000}"/>
    <cellStyle name="Standaard 4 2 2 4 5 4 5" xfId="14828" xr:uid="{00000000-0005-0000-0000-000044160000}"/>
    <cellStyle name="Standaard 4 2 2 4 5 4 6" xfId="21107" xr:uid="{00000000-0005-0000-0000-000045160000}"/>
    <cellStyle name="Standaard 4 2 2 4 5 5" xfId="2559" xr:uid="{00000000-0005-0000-0000-000046160000}"/>
    <cellStyle name="Standaard 4 2 2 4 5 5 2" xfId="7226" xr:uid="{00000000-0005-0000-0000-000047160000}"/>
    <cellStyle name="Standaard 4 2 2 4 5 5 2 2" xfId="21114" xr:uid="{00000000-0005-0000-0000-000048160000}"/>
    <cellStyle name="Standaard 4 2 2 4 5 5 3" xfId="10162" xr:uid="{00000000-0005-0000-0000-000049160000}"/>
    <cellStyle name="Standaard 4 2 2 4 5 5 3 2" xfId="21115" xr:uid="{00000000-0005-0000-0000-00004A160000}"/>
    <cellStyle name="Standaard 4 2 2 4 5 5 4" xfId="14830" xr:uid="{00000000-0005-0000-0000-00004B160000}"/>
    <cellStyle name="Standaard 4 2 2 4 5 5 5" xfId="21113" xr:uid="{00000000-0005-0000-0000-00004C160000}"/>
    <cellStyle name="Standaard 4 2 2 4 5 6" xfId="4895" xr:uid="{00000000-0005-0000-0000-00004D160000}"/>
    <cellStyle name="Standaard 4 2 2 4 5 6 2" xfId="21116" xr:uid="{00000000-0005-0000-0000-00004E160000}"/>
    <cellStyle name="Standaard 4 2 2 4 5 7" xfId="10151" xr:uid="{00000000-0005-0000-0000-00004F160000}"/>
    <cellStyle name="Standaard 4 2 2 4 5 7 2" xfId="21117" xr:uid="{00000000-0005-0000-0000-000050160000}"/>
    <cellStyle name="Standaard 4 2 2 4 5 8" xfId="14819" xr:uid="{00000000-0005-0000-0000-000051160000}"/>
    <cellStyle name="Standaard 4 2 2 4 5 9" xfId="21082" xr:uid="{00000000-0005-0000-0000-000052160000}"/>
    <cellStyle name="Standaard 4 2 2 4 6" xfId="418" xr:uid="{00000000-0005-0000-0000-000053160000}"/>
    <cellStyle name="Standaard 4 2 2 4 6 2" xfId="1976" xr:uid="{00000000-0005-0000-0000-000054160000}"/>
    <cellStyle name="Standaard 4 2 2 4 6 2 2" xfId="4307" xr:uid="{00000000-0005-0000-0000-000055160000}"/>
    <cellStyle name="Standaard 4 2 2 4 6 2 2 2" xfId="8974" xr:uid="{00000000-0005-0000-0000-000056160000}"/>
    <cellStyle name="Standaard 4 2 2 4 6 2 2 2 2" xfId="21121" xr:uid="{00000000-0005-0000-0000-000057160000}"/>
    <cellStyle name="Standaard 4 2 2 4 6 2 2 3" xfId="10165" xr:uid="{00000000-0005-0000-0000-000058160000}"/>
    <cellStyle name="Standaard 4 2 2 4 6 2 2 3 2" xfId="21122" xr:uid="{00000000-0005-0000-0000-000059160000}"/>
    <cellStyle name="Standaard 4 2 2 4 6 2 2 4" xfId="14833" xr:uid="{00000000-0005-0000-0000-00005A160000}"/>
    <cellStyle name="Standaard 4 2 2 4 6 2 2 5" xfId="21120" xr:uid="{00000000-0005-0000-0000-00005B160000}"/>
    <cellStyle name="Standaard 4 2 2 4 6 2 3" xfId="6643" xr:uid="{00000000-0005-0000-0000-00005C160000}"/>
    <cellStyle name="Standaard 4 2 2 4 6 2 3 2" xfId="21123" xr:uid="{00000000-0005-0000-0000-00005D160000}"/>
    <cellStyle name="Standaard 4 2 2 4 6 2 4" xfId="10164" xr:uid="{00000000-0005-0000-0000-00005E160000}"/>
    <cellStyle name="Standaard 4 2 2 4 6 2 4 2" xfId="21124" xr:uid="{00000000-0005-0000-0000-00005F160000}"/>
    <cellStyle name="Standaard 4 2 2 4 6 2 5" xfId="14832" xr:uid="{00000000-0005-0000-0000-000060160000}"/>
    <cellStyle name="Standaard 4 2 2 4 6 2 6" xfId="21119" xr:uid="{00000000-0005-0000-0000-000061160000}"/>
    <cellStyle name="Standaard 4 2 2 4 6 3" xfId="1199" xr:uid="{00000000-0005-0000-0000-000062160000}"/>
    <cellStyle name="Standaard 4 2 2 4 6 3 2" xfId="3530" xr:uid="{00000000-0005-0000-0000-000063160000}"/>
    <cellStyle name="Standaard 4 2 2 4 6 3 2 2" xfId="8197" xr:uid="{00000000-0005-0000-0000-000064160000}"/>
    <cellStyle name="Standaard 4 2 2 4 6 3 2 2 2" xfId="21127" xr:uid="{00000000-0005-0000-0000-000065160000}"/>
    <cellStyle name="Standaard 4 2 2 4 6 3 2 3" xfId="10167" xr:uid="{00000000-0005-0000-0000-000066160000}"/>
    <cellStyle name="Standaard 4 2 2 4 6 3 2 3 2" xfId="21128" xr:uid="{00000000-0005-0000-0000-000067160000}"/>
    <cellStyle name="Standaard 4 2 2 4 6 3 2 4" xfId="14835" xr:uid="{00000000-0005-0000-0000-000068160000}"/>
    <cellStyle name="Standaard 4 2 2 4 6 3 2 5" xfId="21126" xr:uid="{00000000-0005-0000-0000-000069160000}"/>
    <cellStyle name="Standaard 4 2 2 4 6 3 3" xfId="5866" xr:uid="{00000000-0005-0000-0000-00006A160000}"/>
    <cellStyle name="Standaard 4 2 2 4 6 3 3 2" xfId="21129" xr:uid="{00000000-0005-0000-0000-00006B160000}"/>
    <cellStyle name="Standaard 4 2 2 4 6 3 4" xfId="10166" xr:uid="{00000000-0005-0000-0000-00006C160000}"/>
    <cellStyle name="Standaard 4 2 2 4 6 3 4 2" xfId="21130" xr:uid="{00000000-0005-0000-0000-00006D160000}"/>
    <cellStyle name="Standaard 4 2 2 4 6 3 5" xfId="14834" xr:uid="{00000000-0005-0000-0000-00006E160000}"/>
    <cellStyle name="Standaard 4 2 2 4 6 3 6" xfId="21125" xr:uid="{00000000-0005-0000-0000-00006F160000}"/>
    <cellStyle name="Standaard 4 2 2 4 6 4" xfId="2753" xr:uid="{00000000-0005-0000-0000-000070160000}"/>
    <cellStyle name="Standaard 4 2 2 4 6 4 2" xfId="7420" xr:uid="{00000000-0005-0000-0000-000071160000}"/>
    <cellStyle name="Standaard 4 2 2 4 6 4 2 2" xfId="21132" xr:uid="{00000000-0005-0000-0000-000072160000}"/>
    <cellStyle name="Standaard 4 2 2 4 6 4 3" xfId="10168" xr:uid="{00000000-0005-0000-0000-000073160000}"/>
    <cellStyle name="Standaard 4 2 2 4 6 4 3 2" xfId="21133" xr:uid="{00000000-0005-0000-0000-000074160000}"/>
    <cellStyle name="Standaard 4 2 2 4 6 4 4" xfId="14836" xr:uid="{00000000-0005-0000-0000-000075160000}"/>
    <cellStyle name="Standaard 4 2 2 4 6 4 5" xfId="21131" xr:uid="{00000000-0005-0000-0000-000076160000}"/>
    <cellStyle name="Standaard 4 2 2 4 6 5" xfId="5089" xr:uid="{00000000-0005-0000-0000-000077160000}"/>
    <cellStyle name="Standaard 4 2 2 4 6 5 2" xfId="21134" xr:uid="{00000000-0005-0000-0000-000078160000}"/>
    <cellStyle name="Standaard 4 2 2 4 6 6" xfId="10163" xr:uid="{00000000-0005-0000-0000-000079160000}"/>
    <cellStyle name="Standaard 4 2 2 4 6 6 2" xfId="21135" xr:uid="{00000000-0005-0000-0000-00007A160000}"/>
    <cellStyle name="Standaard 4 2 2 4 6 7" xfId="14831" xr:uid="{00000000-0005-0000-0000-00007B160000}"/>
    <cellStyle name="Standaard 4 2 2 4 6 8" xfId="21118" xr:uid="{00000000-0005-0000-0000-00007C160000}"/>
    <cellStyle name="Standaard 4 2 2 4 7" xfId="1588" xr:uid="{00000000-0005-0000-0000-00007D160000}"/>
    <cellStyle name="Standaard 4 2 2 4 7 2" xfId="3919" xr:uid="{00000000-0005-0000-0000-00007E160000}"/>
    <cellStyle name="Standaard 4 2 2 4 7 2 2" xfId="8586" xr:uid="{00000000-0005-0000-0000-00007F160000}"/>
    <cellStyle name="Standaard 4 2 2 4 7 2 2 2" xfId="21138" xr:uid="{00000000-0005-0000-0000-000080160000}"/>
    <cellStyle name="Standaard 4 2 2 4 7 2 3" xfId="10170" xr:uid="{00000000-0005-0000-0000-000081160000}"/>
    <cellStyle name="Standaard 4 2 2 4 7 2 3 2" xfId="21139" xr:uid="{00000000-0005-0000-0000-000082160000}"/>
    <cellStyle name="Standaard 4 2 2 4 7 2 4" xfId="14838" xr:uid="{00000000-0005-0000-0000-000083160000}"/>
    <cellStyle name="Standaard 4 2 2 4 7 2 5" xfId="21137" xr:uid="{00000000-0005-0000-0000-000084160000}"/>
    <cellStyle name="Standaard 4 2 2 4 7 3" xfId="6255" xr:uid="{00000000-0005-0000-0000-000085160000}"/>
    <cellStyle name="Standaard 4 2 2 4 7 3 2" xfId="21140" xr:uid="{00000000-0005-0000-0000-000086160000}"/>
    <cellStyle name="Standaard 4 2 2 4 7 4" xfId="10169" xr:uid="{00000000-0005-0000-0000-000087160000}"/>
    <cellStyle name="Standaard 4 2 2 4 7 4 2" xfId="21141" xr:uid="{00000000-0005-0000-0000-000088160000}"/>
    <cellStyle name="Standaard 4 2 2 4 7 5" xfId="14837" xr:uid="{00000000-0005-0000-0000-000089160000}"/>
    <cellStyle name="Standaard 4 2 2 4 7 6" xfId="21136" xr:uid="{00000000-0005-0000-0000-00008A160000}"/>
    <cellStyle name="Standaard 4 2 2 4 8" xfId="811" xr:uid="{00000000-0005-0000-0000-00008B160000}"/>
    <cellStyle name="Standaard 4 2 2 4 8 2" xfId="3142" xr:uid="{00000000-0005-0000-0000-00008C160000}"/>
    <cellStyle name="Standaard 4 2 2 4 8 2 2" xfId="7809" xr:uid="{00000000-0005-0000-0000-00008D160000}"/>
    <cellStyle name="Standaard 4 2 2 4 8 2 2 2" xfId="21144" xr:uid="{00000000-0005-0000-0000-00008E160000}"/>
    <cellStyle name="Standaard 4 2 2 4 8 2 3" xfId="10172" xr:uid="{00000000-0005-0000-0000-00008F160000}"/>
    <cellStyle name="Standaard 4 2 2 4 8 2 3 2" xfId="21145" xr:uid="{00000000-0005-0000-0000-000090160000}"/>
    <cellStyle name="Standaard 4 2 2 4 8 2 4" xfId="14840" xr:uid="{00000000-0005-0000-0000-000091160000}"/>
    <cellStyle name="Standaard 4 2 2 4 8 2 5" xfId="21143" xr:uid="{00000000-0005-0000-0000-000092160000}"/>
    <cellStyle name="Standaard 4 2 2 4 8 3" xfId="5478" xr:uid="{00000000-0005-0000-0000-000093160000}"/>
    <cellStyle name="Standaard 4 2 2 4 8 3 2" xfId="21146" xr:uid="{00000000-0005-0000-0000-000094160000}"/>
    <cellStyle name="Standaard 4 2 2 4 8 4" xfId="10171" xr:uid="{00000000-0005-0000-0000-000095160000}"/>
    <cellStyle name="Standaard 4 2 2 4 8 4 2" xfId="21147" xr:uid="{00000000-0005-0000-0000-000096160000}"/>
    <cellStyle name="Standaard 4 2 2 4 8 5" xfId="14839" xr:uid="{00000000-0005-0000-0000-000097160000}"/>
    <cellStyle name="Standaard 4 2 2 4 8 6" xfId="21142" xr:uid="{00000000-0005-0000-0000-000098160000}"/>
    <cellStyle name="Standaard 4 2 2 4 9" xfId="2365" xr:uid="{00000000-0005-0000-0000-000099160000}"/>
    <cellStyle name="Standaard 4 2 2 4 9 2" xfId="7032" xr:uid="{00000000-0005-0000-0000-00009A160000}"/>
    <cellStyle name="Standaard 4 2 2 4 9 2 2" xfId="21149" xr:uid="{00000000-0005-0000-0000-00009B160000}"/>
    <cellStyle name="Standaard 4 2 2 4 9 3" xfId="10173" xr:uid="{00000000-0005-0000-0000-00009C160000}"/>
    <cellStyle name="Standaard 4 2 2 4 9 3 2" xfId="21150" xr:uid="{00000000-0005-0000-0000-00009D160000}"/>
    <cellStyle name="Standaard 4 2 2 4 9 4" xfId="14841" xr:uid="{00000000-0005-0000-0000-00009E160000}"/>
    <cellStyle name="Standaard 4 2 2 4 9 5" xfId="21148" xr:uid="{00000000-0005-0000-0000-00009F160000}"/>
    <cellStyle name="Standaard 4 2 2 5" xfId="28" xr:uid="{00000000-0005-0000-0000-0000A0160000}"/>
    <cellStyle name="Standaard 4 2 2 5 10" xfId="14842" xr:uid="{00000000-0005-0000-0000-0000A1160000}"/>
    <cellStyle name="Standaard 4 2 2 5 11" xfId="21151" xr:uid="{00000000-0005-0000-0000-0000A2160000}"/>
    <cellStyle name="Standaard 4 2 2 5 2" xfId="156" xr:uid="{00000000-0005-0000-0000-0000A3160000}"/>
    <cellStyle name="Standaard 4 2 2 5 2 10" xfId="21152" xr:uid="{00000000-0005-0000-0000-0000A4160000}"/>
    <cellStyle name="Standaard 4 2 2 5 2 2" xfId="350" xr:uid="{00000000-0005-0000-0000-0000A5160000}"/>
    <cellStyle name="Standaard 4 2 2 5 2 2 2" xfId="741" xr:uid="{00000000-0005-0000-0000-0000A6160000}"/>
    <cellStyle name="Standaard 4 2 2 5 2 2 2 2" xfId="2299" xr:uid="{00000000-0005-0000-0000-0000A7160000}"/>
    <cellStyle name="Standaard 4 2 2 5 2 2 2 2 2" xfId="4630" xr:uid="{00000000-0005-0000-0000-0000A8160000}"/>
    <cellStyle name="Standaard 4 2 2 5 2 2 2 2 2 2" xfId="9297" xr:uid="{00000000-0005-0000-0000-0000A9160000}"/>
    <cellStyle name="Standaard 4 2 2 5 2 2 2 2 2 2 2" xfId="21157" xr:uid="{00000000-0005-0000-0000-0000AA160000}"/>
    <cellStyle name="Standaard 4 2 2 5 2 2 2 2 2 3" xfId="10179" xr:uid="{00000000-0005-0000-0000-0000AB160000}"/>
    <cellStyle name="Standaard 4 2 2 5 2 2 2 2 2 3 2" xfId="21158" xr:uid="{00000000-0005-0000-0000-0000AC160000}"/>
    <cellStyle name="Standaard 4 2 2 5 2 2 2 2 2 4" xfId="14847" xr:uid="{00000000-0005-0000-0000-0000AD160000}"/>
    <cellStyle name="Standaard 4 2 2 5 2 2 2 2 2 5" xfId="21156" xr:uid="{00000000-0005-0000-0000-0000AE160000}"/>
    <cellStyle name="Standaard 4 2 2 5 2 2 2 2 3" xfId="6966" xr:uid="{00000000-0005-0000-0000-0000AF160000}"/>
    <cellStyle name="Standaard 4 2 2 5 2 2 2 2 3 2" xfId="21159" xr:uid="{00000000-0005-0000-0000-0000B0160000}"/>
    <cellStyle name="Standaard 4 2 2 5 2 2 2 2 4" xfId="10178" xr:uid="{00000000-0005-0000-0000-0000B1160000}"/>
    <cellStyle name="Standaard 4 2 2 5 2 2 2 2 4 2" xfId="21160" xr:uid="{00000000-0005-0000-0000-0000B2160000}"/>
    <cellStyle name="Standaard 4 2 2 5 2 2 2 2 5" xfId="14846" xr:uid="{00000000-0005-0000-0000-0000B3160000}"/>
    <cellStyle name="Standaard 4 2 2 5 2 2 2 2 6" xfId="21155" xr:uid="{00000000-0005-0000-0000-0000B4160000}"/>
    <cellStyle name="Standaard 4 2 2 5 2 2 2 3" xfId="1522" xr:uid="{00000000-0005-0000-0000-0000B5160000}"/>
    <cellStyle name="Standaard 4 2 2 5 2 2 2 3 2" xfId="3853" xr:uid="{00000000-0005-0000-0000-0000B6160000}"/>
    <cellStyle name="Standaard 4 2 2 5 2 2 2 3 2 2" xfId="8520" xr:uid="{00000000-0005-0000-0000-0000B7160000}"/>
    <cellStyle name="Standaard 4 2 2 5 2 2 2 3 2 2 2" xfId="21163" xr:uid="{00000000-0005-0000-0000-0000B8160000}"/>
    <cellStyle name="Standaard 4 2 2 5 2 2 2 3 2 3" xfId="10181" xr:uid="{00000000-0005-0000-0000-0000B9160000}"/>
    <cellStyle name="Standaard 4 2 2 5 2 2 2 3 2 3 2" xfId="21164" xr:uid="{00000000-0005-0000-0000-0000BA160000}"/>
    <cellStyle name="Standaard 4 2 2 5 2 2 2 3 2 4" xfId="14849" xr:uid="{00000000-0005-0000-0000-0000BB160000}"/>
    <cellStyle name="Standaard 4 2 2 5 2 2 2 3 2 5" xfId="21162" xr:uid="{00000000-0005-0000-0000-0000BC160000}"/>
    <cellStyle name="Standaard 4 2 2 5 2 2 2 3 3" xfId="6189" xr:uid="{00000000-0005-0000-0000-0000BD160000}"/>
    <cellStyle name="Standaard 4 2 2 5 2 2 2 3 3 2" xfId="21165" xr:uid="{00000000-0005-0000-0000-0000BE160000}"/>
    <cellStyle name="Standaard 4 2 2 5 2 2 2 3 4" xfId="10180" xr:uid="{00000000-0005-0000-0000-0000BF160000}"/>
    <cellStyle name="Standaard 4 2 2 5 2 2 2 3 4 2" xfId="21166" xr:uid="{00000000-0005-0000-0000-0000C0160000}"/>
    <cellStyle name="Standaard 4 2 2 5 2 2 2 3 5" xfId="14848" xr:uid="{00000000-0005-0000-0000-0000C1160000}"/>
    <cellStyle name="Standaard 4 2 2 5 2 2 2 3 6" xfId="21161" xr:uid="{00000000-0005-0000-0000-0000C2160000}"/>
    <cellStyle name="Standaard 4 2 2 5 2 2 2 4" xfId="3076" xr:uid="{00000000-0005-0000-0000-0000C3160000}"/>
    <cellStyle name="Standaard 4 2 2 5 2 2 2 4 2" xfId="7743" xr:uid="{00000000-0005-0000-0000-0000C4160000}"/>
    <cellStyle name="Standaard 4 2 2 5 2 2 2 4 2 2" xfId="21168" xr:uid="{00000000-0005-0000-0000-0000C5160000}"/>
    <cellStyle name="Standaard 4 2 2 5 2 2 2 4 3" xfId="10182" xr:uid="{00000000-0005-0000-0000-0000C6160000}"/>
    <cellStyle name="Standaard 4 2 2 5 2 2 2 4 3 2" xfId="21169" xr:uid="{00000000-0005-0000-0000-0000C7160000}"/>
    <cellStyle name="Standaard 4 2 2 5 2 2 2 4 4" xfId="14850" xr:uid="{00000000-0005-0000-0000-0000C8160000}"/>
    <cellStyle name="Standaard 4 2 2 5 2 2 2 4 5" xfId="21167" xr:uid="{00000000-0005-0000-0000-0000C9160000}"/>
    <cellStyle name="Standaard 4 2 2 5 2 2 2 5" xfId="5412" xr:uid="{00000000-0005-0000-0000-0000CA160000}"/>
    <cellStyle name="Standaard 4 2 2 5 2 2 2 5 2" xfId="21170" xr:uid="{00000000-0005-0000-0000-0000CB160000}"/>
    <cellStyle name="Standaard 4 2 2 5 2 2 2 6" xfId="10177" xr:uid="{00000000-0005-0000-0000-0000CC160000}"/>
    <cellStyle name="Standaard 4 2 2 5 2 2 2 6 2" xfId="21171" xr:uid="{00000000-0005-0000-0000-0000CD160000}"/>
    <cellStyle name="Standaard 4 2 2 5 2 2 2 7" xfId="14845" xr:uid="{00000000-0005-0000-0000-0000CE160000}"/>
    <cellStyle name="Standaard 4 2 2 5 2 2 2 8" xfId="21154" xr:uid="{00000000-0005-0000-0000-0000CF160000}"/>
    <cellStyle name="Standaard 4 2 2 5 2 2 3" xfId="1911" xr:uid="{00000000-0005-0000-0000-0000D0160000}"/>
    <cellStyle name="Standaard 4 2 2 5 2 2 3 2" xfId="4242" xr:uid="{00000000-0005-0000-0000-0000D1160000}"/>
    <cellStyle name="Standaard 4 2 2 5 2 2 3 2 2" xfId="8909" xr:uid="{00000000-0005-0000-0000-0000D2160000}"/>
    <cellStyle name="Standaard 4 2 2 5 2 2 3 2 2 2" xfId="21174" xr:uid="{00000000-0005-0000-0000-0000D3160000}"/>
    <cellStyle name="Standaard 4 2 2 5 2 2 3 2 3" xfId="10184" xr:uid="{00000000-0005-0000-0000-0000D4160000}"/>
    <cellStyle name="Standaard 4 2 2 5 2 2 3 2 3 2" xfId="21175" xr:uid="{00000000-0005-0000-0000-0000D5160000}"/>
    <cellStyle name="Standaard 4 2 2 5 2 2 3 2 4" xfId="14852" xr:uid="{00000000-0005-0000-0000-0000D6160000}"/>
    <cellStyle name="Standaard 4 2 2 5 2 2 3 2 5" xfId="21173" xr:uid="{00000000-0005-0000-0000-0000D7160000}"/>
    <cellStyle name="Standaard 4 2 2 5 2 2 3 3" xfId="6578" xr:uid="{00000000-0005-0000-0000-0000D8160000}"/>
    <cellStyle name="Standaard 4 2 2 5 2 2 3 3 2" xfId="21176" xr:uid="{00000000-0005-0000-0000-0000D9160000}"/>
    <cellStyle name="Standaard 4 2 2 5 2 2 3 4" xfId="10183" xr:uid="{00000000-0005-0000-0000-0000DA160000}"/>
    <cellStyle name="Standaard 4 2 2 5 2 2 3 4 2" xfId="21177" xr:uid="{00000000-0005-0000-0000-0000DB160000}"/>
    <cellStyle name="Standaard 4 2 2 5 2 2 3 5" xfId="14851" xr:uid="{00000000-0005-0000-0000-0000DC160000}"/>
    <cellStyle name="Standaard 4 2 2 5 2 2 3 6" xfId="21172" xr:uid="{00000000-0005-0000-0000-0000DD160000}"/>
    <cellStyle name="Standaard 4 2 2 5 2 2 4" xfId="1134" xr:uid="{00000000-0005-0000-0000-0000DE160000}"/>
    <cellStyle name="Standaard 4 2 2 5 2 2 4 2" xfId="3465" xr:uid="{00000000-0005-0000-0000-0000DF160000}"/>
    <cellStyle name="Standaard 4 2 2 5 2 2 4 2 2" xfId="8132" xr:uid="{00000000-0005-0000-0000-0000E0160000}"/>
    <cellStyle name="Standaard 4 2 2 5 2 2 4 2 2 2" xfId="21180" xr:uid="{00000000-0005-0000-0000-0000E1160000}"/>
    <cellStyle name="Standaard 4 2 2 5 2 2 4 2 3" xfId="10186" xr:uid="{00000000-0005-0000-0000-0000E2160000}"/>
    <cellStyle name="Standaard 4 2 2 5 2 2 4 2 3 2" xfId="21181" xr:uid="{00000000-0005-0000-0000-0000E3160000}"/>
    <cellStyle name="Standaard 4 2 2 5 2 2 4 2 4" xfId="14854" xr:uid="{00000000-0005-0000-0000-0000E4160000}"/>
    <cellStyle name="Standaard 4 2 2 5 2 2 4 2 5" xfId="21179" xr:uid="{00000000-0005-0000-0000-0000E5160000}"/>
    <cellStyle name="Standaard 4 2 2 5 2 2 4 3" xfId="5801" xr:uid="{00000000-0005-0000-0000-0000E6160000}"/>
    <cellStyle name="Standaard 4 2 2 5 2 2 4 3 2" xfId="21182" xr:uid="{00000000-0005-0000-0000-0000E7160000}"/>
    <cellStyle name="Standaard 4 2 2 5 2 2 4 4" xfId="10185" xr:uid="{00000000-0005-0000-0000-0000E8160000}"/>
    <cellStyle name="Standaard 4 2 2 5 2 2 4 4 2" xfId="21183" xr:uid="{00000000-0005-0000-0000-0000E9160000}"/>
    <cellStyle name="Standaard 4 2 2 5 2 2 4 5" xfId="14853" xr:uid="{00000000-0005-0000-0000-0000EA160000}"/>
    <cellStyle name="Standaard 4 2 2 5 2 2 4 6" xfId="21178" xr:uid="{00000000-0005-0000-0000-0000EB160000}"/>
    <cellStyle name="Standaard 4 2 2 5 2 2 5" xfId="2688" xr:uid="{00000000-0005-0000-0000-0000EC160000}"/>
    <cellStyle name="Standaard 4 2 2 5 2 2 5 2" xfId="7355" xr:uid="{00000000-0005-0000-0000-0000ED160000}"/>
    <cellStyle name="Standaard 4 2 2 5 2 2 5 2 2" xfId="21185" xr:uid="{00000000-0005-0000-0000-0000EE160000}"/>
    <cellStyle name="Standaard 4 2 2 5 2 2 5 3" xfId="10187" xr:uid="{00000000-0005-0000-0000-0000EF160000}"/>
    <cellStyle name="Standaard 4 2 2 5 2 2 5 3 2" xfId="21186" xr:uid="{00000000-0005-0000-0000-0000F0160000}"/>
    <cellStyle name="Standaard 4 2 2 5 2 2 5 4" xfId="14855" xr:uid="{00000000-0005-0000-0000-0000F1160000}"/>
    <cellStyle name="Standaard 4 2 2 5 2 2 5 5" xfId="21184" xr:uid="{00000000-0005-0000-0000-0000F2160000}"/>
    <cellStyle name="Standaard 4 2 2 5 2 2 6" xfId="5024" xr:uid="{00000000-0005-0000-0000-0000F3160000}"/>
    <cellStyle name="Standaard 4 2 2 5 2 2 6 2" xfId="21187" xr:uid="{00000000-0005-0000-0000-0000F4160000}"/>
    <cellStyle name="Standaard 4 2 2 5 2 2 7" xfId="10176" xr:uid="{00000000-0005-0000-0000-0000F5160000}"/>
    <cellStyle name="Standaard 4 2 2 5 2 2 7 2" xfId="21188" xr:uid="{00000000-0005-0000-0000-0000F6160000}"/>
    <cellStyle name="Standaard 4 2 2 5 2 2 8" xfId="14844" xr:uid="{00000000-0005-0000-0000-0000F7160000}"/>
    <cellStyle name="Standaard 4 2 2 5 2 2 9" xfId="21153" xr:uid="{00000000-0005-0000-0000-0000F8160000}"/>
    <cellStyle name="Standaard 4 2 2 5 2 3" xfId="547" xr:uid="{00000000-0005-0000-0000-0000F9160000}"/>
    <cellStyle name="Standaard 4 2 2 5 2 3 2" xfId="2105" xr:uid="{00000000-0005-0000-0000-0000FA160000}"/>
    <cellStyle name="Standaard 4 2 2 5 2 3 2 2" xfId="4436" xr:uid="{00000000-0005-0000-0000-0000FB160000}"/>
    <cellStyle name="Standaard 4 2 2 5 2 3 2 2 2" xfId="9103" xr:uid="{00000000-0005-0000-0000-0000FC160000}"/>
    <cellStyle name="Standaard 4 2 2 5 2 3 2 2 2 2" xfId="21192" xr:uid="{00000000-0005-0000-0000-0000FD160000}"/>
    <cellStyle name="Standaard 4 2 2 5 2 3 2 2 3" xfId="10190" xr:uid="{00000000-0005-0000-0000-0000FE160000}"/>
    <cellStyle name="Standaard 4 2 2 5 2 3 2 2 3 2" xfId="21193" xr:uid="{00000000-0005-0000-0000-0000FF160000}"/>
    <cellStyle name="Standaard 4 2 2 5 2 3 2 2 4" xfId="14858" xr:uid="{00000000-0005-0000-0000-000000170000}"/>
    <cellStyle name="Standaard 4 2 2 5 2 3 2 2 5" xfId="21191" xr:uid="{00000000-0005-0000-0000-000001170000}"/>
    <cellStyle name="Standaard 4 2 2 5 2 3 2 3" xfId="6772" xr:uid="{00000000-0005-0000-0000-000002170000}"/>
    <cellStyle name="Standaard 4 2 2 5 2 3 2 3 2" xfId="21194" xr:uid="{00000000-0005-0000-0000-000003170000}"/>
    <cellStyle name="Standaard 4 2 2 5 2 3 2 4" xfId="10189" xr:uid="{00000000-0005-0000-0000-000004170000}"/>
    <cellStyle name="Standaard 4 2 2 5 2 3 2 4 2" xfId="21195" xr:uid="{00000000-0005-0000-0000-000005170000}"/>
    <cellStyle name="Standaard 4 2 2 5 2 3 2 5" xfId="14857" xr:uid="{00000000-0005-0000-0000-000006170000}"/>
    <cellStyle name="Standaard 4 2 2 5 2 3 2 6" xfId="21190" xr:uid="{00000000-0005-0000-0000-000007170000}"/>
    <cellStyle name="Standaard 4 2 2 5 2 3 3" xfId="1328" xr:uid="{00000000-0005-0000-0000-000008170000}"/>
    <cellStyle name="Standaard 4 2 2 5 2 3 3 2" xfId="3659" xr:uid="{00000000-0005-0000-0000-000009170000}"/>
    <cellStyle name="Standaard 4 2 2 5 2 3 3 2 2" xfId="8326" xr:uid="{00000000-0005-0000-0000-00000A170000}"/>
    <cellStyle name="Standaard 4 2 2 5 2 3 3 2 2 2" xfId="21198" xr:uid="{00000000-0005-0000-0000-00000B170000}"/>
    <cellStyle name="Standaard 4 2 2 5 2 3 3 2 3" xfId="10192" xr:uid="{00000000-0005-0000-0000-00000C170000}"/>
    <cellStyle name="Standaard 4 2 2 5 2 3 3 2 3 2" xfId="21199" xr:uid="{00000000-0005-0000-0000-00000D170000}"/>
    <cellStyle name="Standaard 4 2 2 5 2 3 3 2 4" xfId="14860" xr:uid="{00000000-0005-0000-0000-00000E170000}"/>
    <cellStyle name="Standaard 4 2 2 5 2 3 3 2 5" xfId="21197" xr:uid="{00000000-0005-0000-0000-00000F170000}"/>
    <cellStyle name="Standaard 4 2 2 5 2 3 3 3" xfId="5995" xr:uid="{00000000-0005-0000-0000-000010170000}"/>
    <cellStyle name="Standaard 4 2 2 5 2 3 3 3 2" xfId="21200" xr:uid="{00000000-0005-0000-0000-000011170000}"/>
    <cellStyle name="Standaard 4 2 2 5 2 3 3 4" xfId="10191" xr:uid="{00000000-0005-0000-0000-000012170000}"/>
    <cellStyle name="Standaard 4 2 2 5 2 3 3 4 2" xfId="21201" xr:uid="{00000000-0005-0000-0000-000013170000}"/>
    <cellStyle name="Standaard 4 2 2 5 2 3 3 5" xfId="14859" xr:uid="{00000000-0005-0000-0000-000014170000}"/>
    <cellStyle name="Standaard 4 2 2 5 2 3 3 6" xfId="21196" xr:uid="{00000000-0005-0000-0000-000015170000}"/>
    <cellStyle name="Standaard 4 2 2 5 2 3 4" xfId="2882" xr:uid="{00000000-0005-0000-0000-000016170000}"/>
    <cellStyle name="Standaard 4 2 2 5 2 3 4 2" xfId="7549" xr:uid="{00000000-0005-0000-0000-000017170000}"/>
    <cellStyle name="Standaard 4 2 2 5 2 3 4 2 2" xfId="21203" xr:uid="{00000000-0005-0000-0000-000018170000}"/>
    <cellStyle name="Standaard 4 2 2 5 2 3 4 3" xfId="10193" xr:uid="{00000000-0005-0000-0000-000019170000}"/>
    <cellStyle name="Standaard 4 2 2 5 2 3 4 3 2" xfId="21204" xr:uid="{00000000-0005-0000-0000-00001A170000}"/>
    <cellStyle name="Standaard 4 2 2 5 2 3 4 4" xfId="14861" xr:uid="{00000000-0005-0000-0000-00001B170000}"/>
    <cellStyle name="Standaard 4 2 2 5 2 3 4 5" xfId="21202" xr:uid="{00000000-0005-0000-0000-00001C170000}"/>
    <cellStyle name="Standaard 4 2 2 5 2 3 5" xfId="5218" xr:uid="{00000000-0005-0000-0000-00001D170000}"/>
    <cellStyle name="Standaard 4 2 2 5 2 3 5 2" xfId="21205" xr:uid="{00000000-0005-0000-0000-00001E170000}"/>
    <cellStyle name="Standaard 4 2 2 5 2 3 6" xfId="10188" xr:uid="{00000000-0005-0000-0000-00001F170000}"/>
    <cellStyle name="Standaard 4 2 2 5 2 3 6 2" xfId="21206" xr:uid="{00000000-0005-0000-0000-000020170000}"/>
    <cellStyle name="Standaard 4 2 2 5 2 3 7" xfId="14856" xr:uid="{00000000-0005-0000-0000-000021170000}"/>
    <cellStyle name="Standaard 4 2 2 5 2 3 8" xfId="21189" xr:uid="{00000000-0005-0000-0000-000022170000}"/>
    <cellStyle name="Standaard 4 2 2 5 2 4" xfId="1717" xr:uid="{00000000-0005-0000-0000-000023170000}"/>
    <cellStyle name="Standaard 4 2 2 5 2 4 2" xfId="4048" xr:uid="{00000000-0005-0000-0000-000024170000}"/>
    <cellStyle name="Standaard 4 2 2 5 2 4 2 2" xfId="8715" xr:uid="{00000000-0005-0000-0000-000025170000}"/>
    <cellStyle name="Standaard 4 2 2 5 2 4 2 2 2" xfId="21209" xr:uid="{00000000-0005-0000-0000-000026170000}"/>
    <cellStyle name="Standaard 4 2 2 5 2 4 2 3" xfId="10195" xr:uid="{00000000-0005-0000-0000-000027170000}"/>
    <cellStyle name="Standaard 4 2 2 5 2 4 2 3 2" xfId="21210" xr:uid="{00000000-0005-0000-0000-000028170000}"/>
    <cellStyle name="Standaard 4 2 2 5 2 4 2 4" xfId="14863" xr:uid="{00000000-0005-0000-0000-000029170000}"/>
    <cellStyle name="Standaard 4 2 2 5 2 4 2 5" xfId="21208" xr:uid="{00000000-0005-0000-0000-00002A170000}"/>
    <cellStyle name="Standaard 4 2 2 5 2 4 3" xfId="6384" xr:uid="{00000000-0005-0000-0000-00002B170000}"/>
    <cellStyle name="Standaard 4 2 2 5 2 4 3 2" xfId="21211" xr:uid="{00000000-0005-0000-0000-00002C170000}"/>
    <cellStyle name="Standaard 4 2 2 5 2 4 4" xfId="10194" xr:uid="{00000000-0005-0000-0000-00002D170000}"/>
    <cellStyle name="Standaard 4 2 2 5 2 4 4 2" xfId="21212" xr:uid="{00000000-0005-0000-0000-00002E170000}"/>
    <cellStyle name="Standaard 4 2 2 5 2 4 5" xfId="14862" xr:uid="{00000000-0005-0000-0000-00002F170000}"/>
    <cellStyle name="Standaard 4 2 2 5 2 4 6" xfId="21207" xr:uid="{00000000-0005-0000-0000-000030170000}"/>
    <cellStyle name="Standaard 4 2 2 5 2 5" xfId="940" xr:uid="{00000000-0005-0000-0000-000031170000}"/>
    <cellStyle name="Standaard 4 2 2 5 2 5 2" xfId="3271" xr:uid="{00000000-0005-0000-0000-000032170000}"/>
    <cellStyle name="Standaard 4 2 2 5 2 5 2 2" xfId="7938" xr:uid="{00000000-0005-0000-0000-000033170000}"/>
    <cellStyle name="Standaard 4 2 2 5 2 5 2 2 2" xfId="21215" xr:uid="{00000000-0005-0000-0000-000034170000}"/>
    <cellStyle name="Standaard 4 2 2 5 2 5 2 3" xfId="10197" xr:uid="{00000000-0005-0000-0000-000035170000}"/>
    <cellStyle name="Standaard 4 2 2 5 2 5 2 3 2" xfId="21216" xr:uid="{00000000-0005-0000-0000-000036170000}"/>
    <cellStyle name="Standaard 4 2 2 5 2 5 2 4" xfId="14865" xr:uid="{00000000-0005-0000-0000-000037170000}"/>
    <cellStyle name="Standaard 4 2 2 5 2 5 2 5" xfId="21214" xr:uid="{00000000-0005-0000-0000-000038170000}"/>
    <cellStyle name="Standaard 4 2 2 5 2 5 3" xfId="5607" xr:uid="{00000000-0005-0000-0000-000039170000}"/>
    <cellStyle name="Standaard 4 2 2 5 2 5 3 2" xfId="21217" xr:uid="{00000000-0005-0000-0000-00003A170000}"/>
    <cellStyle name="Standaard 4 2 2 5 2 5 4" xfId="10196" xr:uid="{00000000-0005-0000-0000-00003B170000}"/>
    <cellStyle name="Standaard 4 2 2 5 2 5 4 2" xfId="21218" xr:uid="{00000000-0005-0000-0000-00003C170000}"/>
    <cellStyle name="Standaard 4 2 2 5 2 5 5" xfId="14864" xr:uid="{00000000-0005-0000-0000-00003D170000}"/>
    <cellStyle name="Standaard 4 2 2 5 2 5 6" xfId="21213" xr:uid="{00000000-0005-0000-0000-00003E170000}"/>
    <cellStyle name="Standaard 4 2 2 5 2 6" xfId="2494" xr:uid="{00000000-0005-0000-0000-00003F170000}"/>
    <cellStyle name="Standaard 4 2 2 5 2 6 2" xfId="7161" xr:uid="{00000000-0005-0000-0000-000040170000}"/>
    <cellStyle name="Standaard 4 2 2 5 2 6 2 2" xfId="21220" xr:uid="{00000000-0005-0000-0000-000041170000}"/>
    <cellStyle name="Standaard 4 2 2 5 2 6 3" xfId="10198" xr:uid="{00000000-0005-0000-0000-000042170000}"/>
    <cellStyle name="Standaard 4 2 2 5 2 6 3 2" xfId="21221" xr:uid="{00000000-0005-0000-0000-000043170000}"/>
    <cellStyle name="Standaard 4 2 2 5 2 6 4" xfId="14866" xr:uid="{00000000-0005-0000-0000-000044170000}"/>
    <cellStyle name="Standaard 4 2 2 5 2 6 5" xfId="21219" xr:uid="{00000000-0005-0000-0000-000045170000}"/>
    <cellStyle name="Standaard 4 2 2 5 2 7" xfId="4830" xr:uid="{00000000-0005-0000-0000-000046170000}"/>
    <cellStyle name="Standaard 4 2 2 5 2 7 2" xfId="21222" xr:uid="{00000000-0005-0000-0000-000047170000}"/>
    <cellStyle name="Standaard 4 2 2 5 2 8" xfId="10175" xr:uid="{00000000-0005-0000-0000-000048170000}"/>
    <cellStyle name="Standaard 4 2 2 5 2 8 2" xfId="21223" xr:uid="{00000000-0005-0000-0000-000049170000}"/>
    <cellStyle name="Standaard 4 2 2 5 2 9" xfId="14843" xr:uid="{00000000-0005-0000-0000-00004A170000}"/>
    <cellStyle name="Standaard 4 2 2 5 3" xfId="224" xr:uid="{00000000-0005-0000-0000-00004B170000}"/>
    <cellStyle name="Standaard 4 2 2 5 3 2" xfId="615" xr:uid="{00000000-0005-0000-0000-00004C170000}"/>
    <cellStyle name="Standaard 4 2 2 5 3 2 2" xfId="2173" xr:uid="{00000000-0005-0000-0000-00004D170000}"/>
    <cellStyle name="Standaard 4 2 2 5 3 2 2 2" xfId="4504" xr:uid="{00000000-0005-0000-0000-00004E170000}"/>
    <cellStyle name="Standaard 4 2 2 5 3 2 2 2 2" xfId="9171" xr:uid="{00000000-0005-0000-0000-00004F170000}"/>
    <cellStyle name="Standaard 4 2 2 5 3 2 2 2 2 2" xfId="21228" xr:uid="{00000000-0005-0000-0000-000050170000}"/>
    <cellStyle name="Standaard 4 2 2 5 3 2 2 2 3" xfId="10202" xr:uid="{00000000-0005-0000-0000-000051170000}"/>
    <cellStyle name="Standaard 4 2 2 5 3 2 2 2 3 2" xfId="21229" xr:uid="{00000000-0005-0000-0000-000052170000}"/>
    <cellStyle name="Standaard 4 2 2 5 3 2 2 2 4" xfId="14870" xr:uid="{00000000-0005-0000-0000-000053170000}"/>
    <cellStyle name="Standaard 4 2 2 5 3 2 2 2 5" xfId="21227" xr:uid="{00000000-0005-0000-0000-000054170000}"/>
    <cellStyle name="Standaard 4 2 2 5 3 2 2 3" xfId="6840" xr:uid="{00000000-0005-0000-0000-000055170000}"/>
    <cellStyle name="Standaard 4 2 2 5 3 2 2 3 2" xfId="21230" xr:uid="{00000000-0005-0000-0000-000056170000}"/>
    <cellStyle name="Standaard 4 2 2 5 3 2 2 4" xfId="10201" xr:uid="{00000000-0005-0000-0000-000057170000}"/>
    <cellStyle name="Standaard 4 2 2 5 3 2 2 4 2" xfId="21231" xr:uid="{00000000-0005-0000-0000-000058170000}"/>
    <cellStyle name="Standaard 4 2 2 5 3 2 2 5" xfId="14869" xr:uid="{00000000-0005-0000-0000-000059170000}"/>
    <cellStyle name="Standaard 4 2 2 5 3 2 2 6" xfId="21226" xr:uid="{00000000-0005-0000-0000-00005A170000}"/>
    <cellStyle name="Standaard 4 2 2 5 3 2 3" xfId="1396" xr:uid="{00000000-0005-0000-0000-00005B170000}"/>
    <cellStyle name="Standaard 4 2 2 5 3 2 3 2" xfId="3727" xr:uid="{00000000-0005-0000-0000-00005C170000}"/>
    <cellStyle name="Standaard 4 2 2 5 3 2 3 2 2" xfId="8394" xr:uid="{00000000-0005-0000-0000-00005D170000}"/>
    <cellStyle name="Standaard 4 2 2 5 3 2 3 2 2 2" xfId="21234" xr:uid="{00000000-0005-0000-0000-00005E170000}"/>
    <cellStyle name="Standaard 4 2 2 5 3 2 3 2 3" xfId="10204" xr:uid="{00000000-0005-0000-0000-00005F170000}"/>
    <cellStyle name="Standaard 4 2 2 5 3 2 3 2 3 2" xfId="21235" xr:uid="{00000000-0005-0000-0000-000060170000}"/>
    <cellStyle name="Standaard 4 2 2 5 3 2 3 2 4" xfId="14872" xr:uid="{00000000-0005-0000-0000-000061170000}"/>
    <cellStyle name="Standaard 4 2 2 5 3 2 3 2 5" xfId="21233" xr:uid="{00000000-0005-0000-0000-000062170000}"/>
    <cellStyle name="Standaard 4 2 2 5 3 2 3 3" xfId="6063" xr:uid="{00000000-0005-0000-0000-000063170000}"/>
    <cellStyle name="Standaard 4 2 2 5 3 2 3 3 2" xfId="21236" xr:uid="{00000000-0005-0000-0000-000064170000}"/>
    <cellStyle name="Standaard 4 2 2 5 3 2 3 4" xfId="10203" xr:uid="{00000000-0005-0000-0000-000065170000}"/>
    <cellStyle name="Standaard 4 2 2 5 3 2 3 4 2" xfId="21237" xr:uid="{00000000-0005-0000-0000-000066170000}"/>
    <cellStyle name="Standaard 4 2 2 5 3 2 3 5" xfId="14871" xr:uid="{00000000-0005-0000-0000-000067170000}"/>
    <cellStyle name="Standaard 4 2 2 5 3 2 3 6" xfId="21232" xr:uid="{00000000-0005-0000-0000-000068170000}"/>
    <cellStyle name="Standaard 4 2 2 5 3 2 4" xfId="2950" xr:uid="{00000000-0005-0000-0000-000069170000}"/>
    <cellStyle name="Standaard 4 2 2 5 3 2 4 2" xfId="7617" xr:uid="{00000000-0005-0000-0000-00006A170000}"/>
    <cellStyle name="Standaard 4 2 2 5 3 2 4 2 2" xfId="21239" xr:uid="{00000000-0005-0000-0000-00006B170000}"/>
    <cellStyle name="Standaard 4 2 2 5 3 2 4 3" xfId="10205" xr:uid="{00000000-0005-0000-0000-00006C170000}"/>
    <cellStyle name="Standaard 4 2 2 5 3 2 4 3 2" xfId="21240" xr:uid="{00000000-0005-0000-0000-00006D170000}"/>
    <cellStyle name="Standaard 4 2 2 5 3 2 4 4" xfId="14873" xr:uid="{00000000-0005-0000-0000-00006E170000}"/>
    <cellStyle name="Standaard 4 2 2 5 3 2 4 5" xfId="21238" xr:uid="{00000000-0005-0000-0000-00006F170000}"/>
    <cellStyle name="Standaard 4 2 2 5 3 2 5" xfId="5286" xr:uid="{00000000-0005-0000-0000-000070170000}"/>
    <cellStyle name="Standaard 4 2 2 5 3 2 5 2" xfId="21241" xr:uid="{00000000-0005-0000-0000-000071170000}"/>
    <cellStyle name="Standaard 4 2 2 5 3 2 6" xfId="10200" xr:uid="{00000000-0005-0000-0000-000072170000}"/>
    <cellStyle name="Standaard 4 2 2 5 3 2 6 2" xfId="21242" xr:uid="{00000000-0005-0000-0000-000073170000}"/>
    <cellStyle name="Standaard 4 2 2 5 3 2 7" xfId="14868" xr:uid="{00000000-0005-0000-0000-000074170000}"/>
    <cellStyle name="Standaard 4 2 2 5 3 2 8" xfId="21225" xr:uid="{00000000-0005-0000-0000-000075170000}"/>
    <cellStyle name="Standaard 4 2 2 5 3 3" xfId="1785" xr:uid="{00000000-0005-0000-0000-000076170000}"/>
    <cellStyle name="Standaard 4 2 2 5 3 3 2" xfId="4116" xr:uid="{00000000-0005-0000-0000-000077170000}"/>
    <cellStyle name="Standaard 4 2 2 5 3 3 2 2" xfId="8783" xr:uid="{00000000-0005-0000-0000-000078170000}"/>
    <cellStyle name="Standaard 4 2 2 5 3 3 2 2 2" xfId="21245" xr:uid="{00000000-0005-0000-0000-000079170000}"/>
    <cellStyle name="Standaard 4 2 2 5 3 3 2 3" xfId="10207" xr:uid="{00000000-0005-0000-0000-00007A170000}"/>
    <cellStyle name="Standaard 4 2 2 5 3 3 2 3 2" xfId="21246" xr:uid="{00000000-0005-0000-0000-00007B170000}"/>
    <cellStyle name="Standaard 4 2 2 5 3 3 2 4" xfId="14875" xr:uid="{00000000-0005-0000-0000-00007C170000}"/>
    <cellStyle name="Standaard 4 2 2 5 3 3 2 5" xfId="21244" xr:uid="{00000000-0005-0000-0000-00007D170000}"/>
    <cellStyle name="Standaard 4 2 2 5 3 3 3" xfId="6452" xr:uid="{00000000-0005-0000-0000-00007E170000}"/>
    <cellStyle name="Standaard 4 2 2 5 3 3 3 2" xfId="21247" xr:uid="{00000000-0005-0000-0000-00007F170000}"/>
    <cellStyle name="Standaard 4 2 2 5 3 3 4" xfId="10206" xr:uid="{00000000-0005-0000-0000-000080170000}"/>
    <cellStyle name="Standaard 4 2 2 5 3 3 4 2" xfId="21248" xr:uid="{00000000-0005-0000-0000-000081170000}"/>
    <cellStyle name="Standaard 4 2 2 5 3 3 5" xfId="14874" xr:uid="{00000000-0005-0000-0000-000082170000}"/>
    <cellStyle name="Standaard 4 2 2 5 3 3 6" xfId="21243" xr:uid="{00000000-0005-0000-0000-000083170000}"/>
    <cellStyle name="Standaard 4 2 2 5 3 4" xfId="1008" xr:uid="{00000000-0005-0000-0000-000084170000}"/>
    <cellStyle name="Standaard 4 2 2 5 3 4 2" xfId="3339" xr:uid="{00000000-0005-0000-0000-000085170000}"/>
    <cellStyle name="Standaard 4 2 2 5 3 4 2 2" xfId="8006" xr:uid="{00000000-0005-0000-0000-000086170000}"/>
    <cellStyle name="Standaard 4 2 2 5 3 4 2 2 2" xfId="21251" xr:uid="{00000000-0005-0000-0000-000087170000}"/>
    <cellStyle name="Standaard 4 2 2 5 3 4 2 3" xfId="10209" xr:uid="{00000000-0005-0000-0000-000088170000}"/>
    <cellStyle name="Standaard 4 2 2 5 3 4 2 3 2" xfId="21252" xr:uid="{00000000-0005-0000-0000-000089170000}"/>
    <cellStyle name="Standaard 4 2 2 5 3 4 2 4" xfId="14877" xr:uid="{00000000-0005-0000-0000-00008A170000}"/>
    <cellStyle name="Standaard 4 2 2 5 3 4 2 5" xfId="21250" xr:uid="{00000000-0005-0000-0000-00008B170000}"/>
    <cellStyle name="Standaard 4 2 2 5 3 4 3" xfId="5675" xr:uid="{00000000-0005-0000-0000-00008C170000}"/>
    <cellStyle name="Standaard 4 2 2 5 3 4 3 2" xfId="21253" xr:uid="{00000000-0005-0000-0000-00008D170000}"/>
    <cellStyle name="Standaard 4 2 2 5 3 4 4" xfId="10208" xr:uid="{00000000-0005-0000-0000-00008E170000}"/>
    <cellStyle name="Standaard 4 2 2 5 3 4 4 2" xfId="21254" xr:uid="{00000000-0005-0000-0000-00008F170000}"/>
    <cellStyle name="Standaard 4 2 2 5 3 4 5" xfId="14876" xr:uid="{00000000-0005-0000-0000-000090170000}"/>
    <cellStyle name="Standaard 4 2 2 5 3 4 6" xfId="21249" xr:uid="{00000000-0005-0000-0000-000091170000}"/>
    <cellStyle name="Standaard 4 2 2 5 3 5" xfId="2562" xr:uid="{00000000-0005-0000-0000-000092170000}"/>
    <cellStyle name="Standaard 4 2 2 5 3 5 2" xfId="7229" xr:uid="{00000000-0005-0000-0000-000093170000}"/>
    <cellStyle name="Standaard 4 2 2 5 3 5 2 2" xfId="21256" xr:uid="{00000000-0005-0000-0000-000094170000}"/>
    <cellStyle name="Standaard 4 2 2 5 3 5 3" xfId="10210" xr:uid="{00000000-0005-0000-0000-000095170000}"/>
    <cellStyle name="Standaard 4 2 2 5 3 5 3 2" xfId="21257" xr:uid="{00000000-0005-0000-0000-000096170000}"/>
    <cellStyle name="Standaard 4 2 2 5 3 5 4" xfId="14878" xr:uid="{00000000-0005-0000-0000-000097170000}"/>
    <cellStyle name="Standaard 4 2 2 5 3 5 5" xfId="21255" xr:uid="{00000000-0005-0000-0000-000098170000}"/>
    <cellStyle name="Standaard 4 2 2 5 3 6" xfId="4898" xr:uid="{00000000-0005-0000-0000-000099170000}"/>
    <cellStyle name="Standaard 4 2 2 5 3 6 2" xfId="21258" xr:uid="{00000000-0005-0000-0000-00009A170000}"/>
    <cellStyle name="Standaard 4 2 2 5 3 7" xfId="10199" xr:uid="{00000000-0005-0000-0000-00009B170000}"/>
    <cellStyle name="Standaard 4 2 2 5 3 7 2" xfId="21259" xr:uid="{00000000-0005-0000-0000-00009C170000}"/>
    <cellStyle name="Standaard 4 2 2 5 3 8" xfId="14867" xr:uid="{00000000-0005-0000-0000-00009D170000}"/>
    <cellStyle name="Standaard 4 2 2 5 3 9" xfId="21224" xr:uid="{00000000-0005-0000-0000-00009E170000}"/>
    <cellStyle name="Standaard 4 2 2 5 4" xfId="421" xr:uid="{00000000-0005-0000-0000-00009F170000}"/>
    <cellStyle name="Standaard 4 2 2 5 4 2" xfId="1979" xr:uid="{00000000-0005-0000-0000-0000A0170000}"/>
    <cellStyle name="Standaard 4 2 2 5 4 2 2" xfId="4310" xr:uid="{00000000-0005-0000-0000-0000A1170000}"/>
    <cellStyle name="Standaard 4 2 2 5 4 2 2 2" xfId="8977" xr:uid="{00000000-0005-0000-0000-0000A2170000}"/>
    <cellStyle name="Standaard 4 2 2 5 4 2 2 2 2" xfId="21263" xr:uid="{00000000-0005-0000-0000-0000A3170000}"/>
    <cellStyle name="Standaard 4 2 2 5 4 2 2 3" xfId="10213" xr:uid="{00000000-0005-0000-0000-0000A4170000}"/>
    <cellStyle name="Standaard 4 2 2 5 4 2 2 3 2" xfId="21264" xr:uid="{00000000-0005-0000-0000-0000A5170000}"/>
    <cellStyle name="Standaard 4 2 2 5 4 2 2 4" xfId="14881" xr:uid="{00000000-0005-0000-0000-0000A6170000}"/>
    <cellStyle name="Standaard 4 2 2 5 4 2 2 5" xfId="21262" xr:uid="{00000000-0005-0000-0000-0000A7170000}"/>
    <cellStyle name="Standaard 4 2 2 5 4 2 3" xfId="6646" xr:uid="{00000000-0005-0000-0000-0000A8170000}"/>
    <cellStyle name="Standaard 4 2 2 5 4 2 3 2" xfId="21265" xr:uid="{00000000-0005-0000-0000-0000A9170000}"/>
    <cellStyle name="Standaard 4 2 2 5 4 2 4" xfId="10212" xr:uid="{00000000-0005-0000-0000-0000AA170000}"/>
    <cellStyle name="Standaard 4 2 2 5 4 2 4 2" xfId="21266" xr:uid="{00000000-0005-0000-0000-0000AB170000}"/>
    <cellStyle name="Standaard 4 2 2 5 4 2 5" xfId="14880" xr:uid="{00000000-0005-0000-0000-0000AC170000}"/>
    <cellStyle name="Standaard 4 2 2 5 4 2 6" xfId="21261" xr:uid="{00000000-0005-0000-0000-0000AD170000}"/>
    <cellStyle name="Standaard 4 2 2 5 4 3" xfId="1202" xr:uid="{00000000-0005-0000-0000-0000AE170000}"/>
    <cellStyle name="Standaard 4 2 2 5 4 3 2" xfId="3533" xr:uid="{00000000-0005-0000-0000-0000AF170000}"/>
    <cellStyle name="Standaard 4 2 2 5 4 3 2 2" xfId="8200" xr:uid="{00000000-0005-0000-0000-0000B0170000}"/>
    <cellStyle name="Standaard 4 2 2 5 4 3 2 2 2" xfId="21269" xr:uid="{00000000-0005-0000-0000-0000B1170000}"/>
    <cellStyle name="Standaard 4 2 2 5 4 3 2 3" xfId="10215" xr:uid="{00000000-0005-0000-0000-0000B2170000}"/>
    <cellStyle name="Standaard 4 2 2 5 4 3 2 3 2" xfId="21270" xr:uid="{00000000-0005-0000-0000-0000B3170000}"/>
    <cellStyle name="Standaard 4 2 2 5 4 3 2 4" xfId="14883" xr:uid="{00000000-0005-0000-0000-0000B4170000}"/>
    <cellStyle name="Standaard 4 2 2 5 4 3 2 5" xfId="21268" xr:uid="{00000000-0005-0000-0000-0000B5170000}"/>
    <cellStyle name="Standaard 4 2 2 5 4 3 3" xfId="5869" xr:uid="{00000000-0005-0000-0000-0000B6170000}"/>
    <cellStyle name="Standaard 4 2 2 5 4 3 3 2" xfId="21271" xr:uid="{00000000-0005-0000-0000-0000B7170000}"/>
    <cellStyle name="Standaard 4 2 2 5 4 3 4" xfId="10214" xr:uid="{00000000-0005-0000-0000-0000B8170000}"/>
    <cellStyle name="Standaard 4 2 2 5 4 3 4 2" xfId="21272" xr:uid="{00000000-0005-0000-0000-0000B9170000}"/>
    <cellStyle name="Standaard 4 2 2 5 4 3 5" xfId="14882" xr:uid="{00000000-0005-0000-0000-0000BA170000}"/>
    <cellStyle name="Standaard 4 2 2 5 4 3 6" xfId="21267" xr:uid="{00000000-0005-0000-0000-0000BB170000}"/>
    <cellStyle name="Standaard 4 2 2 5 4 4" xfId="2756" xr:uid="{00000000-0005-0000-0000-0000BC170000}"/>
    <cellStyle name="Standaard 4 2 2 5 4 4 2" xfId="7423" xr:uid="{00000000-0005-0000-0000-0000BD170000}"/>
    <cellStyle name="Standaard 4 2 2 5 4 4 2 2" xfId="21274" xr:uid="{00000000-0005-0000-0000-0000BE170000}"/>
    <cellStyle name="Standaard 4 2 2 5 4 4 3" xfId="10216" xr:uid="{00000000-0005-0000-0000-0000BF170000}"/>
    <cellStyle name="Standaard 4 2 2 5 4 4 3 2" xfId="21275" xr:uid="{00000000-0005-0000-0000-0000C0170000}"/>
    <cellStyle name="Standaard 4 2 2 5 4 4 4" xfId="14884" xr:uid="{00000000-0005-0000-0000-0000C1170000}"/>
    <cellStyle name="Standaard 4 2 2 5 4 4 5" xfId="21273" xr:uid="{00000000-0005-0000-0000-0000C2170000}"/>
    <cellStyle name="Standaard 4 2 2 5 4 5" xfId="5092" xr:uid="{00000000-0005-0000-0000-0000C3170000}"/>
    <cellStyle name="Standaard 4 2 2 5 4 5 2" xfId="21276" xr:uid="{00000000-0005-0000-0000-0000C4170000}"/>
    <cellStyle name="Standaard 4 2 2 5 4 6" xfId="10211" xr:uid="{00000000-0005-0000-0000-0000C5170000}"/>
    <cellStyle name="Standaard 4 2 2 5 4 6 2" xfId="21277" xr:uid="{00000000-0005-0000-0000-0000C6170000}"/>
    <cellStyle name="Standaard 4 2 2 5 4 7" xfId="14879" xr:uid="{00000000-0005-0000-0000-0000C7170000}"/>
    <cellStyle name="Standaard 4 2 2 5 4 8" xfId="21260" xr:uid="{00000000-0005-0000-0000-0000C8170000}"/>
    <cellStyle name="Standaard 4 2 2 5 5" xfId="1591" xr:uid="{00000000-0005-0000-0000-0000C9170000}"/>
    <cellStyle name="Standaard 4 2 2 5 5 2" xfId="3922" xr:uid="{00000000-0005-0000-0000-0000CA170000}"/>
    <cellStyle name="Standaard 4 2 2 5 5 2 2" xfId="8589" xr:uid="{00000000-0005-0000-0000-0000CB170000}"/>
    <cellStyle name="Standaard 4 2 2 5 5 2 2 2" xfId="21280" xr:uid="{00000000-0005-0000-0000-0000CC170000}"/>
    <cellStyle name="Standaard 4 2 2 5 5 2 3" xfId="10218" xr:uid="{00000000-0005-0000-0000-0000CD170000}"/>
    <cellStyle name="Standaard 4 2 2 5 5 2 3 2" xfId="21281" xr:uid="{00000000-0005-0000-0000-0000CE170000}"/>
    <cellStyle name="Standaard 4 2 2 5 5 2 4" xfId="14886" xr:uid="{00000000-0005-0000-0000-0000CF170000}"/>
    <cellStyle name="Standaard 4 2 2 5 5 2 5" xfId="21279" xr:uid="{00000000-0005-0000-0000-0000D0170000}"/>
    <cellStyle name="Standaard 4 2 2 5 5 3" xfId="6258" xr:uid="{00000000-0005-0000-0000-0000D1170000}"/>
    <cellStyle name="Standaard 4 2 2 5 5 3 2" xfId="21282" xr:uid="{00000000-0005-0000-0000-0000D2170000}"/>
    <cellStyle name="Standaard 4 2 2 5 5 4" xfId="10217" xr:uid="{00000000-0005-0000-0000-0000D3170000}"/>
    <cellStyle name="Standaard 4 2 2 5 5 4 2" xfId="21283" xr:uid="{00000000-0005-0000-0000-0000D4170000}"/>
    <cellStyle name="Standaard 4 2 2 5 5 5" xfId="14885" xr:uid="{00000000-0005-0000-0000-0000D5170000}"/>
    <cellStyle name="Standaard 4 2 2 5 5 6" xfId="21278" xr:uid="{00000000-0005-0000-0000-0000D6170000}"/>
    <cellStyle name="Standaard 4 2 2 5 6" xfId="814" xr:uid="{00000000-0005-0000-0000-0000D7170000}"/>
    <cellStyle name="Standaard 4 2 2 5 6 2" xfId="3145" xr:uid="{00000000-0005-0000-0000-0000D8170000}"/>
    <cellStyle name="Standaard 4 2 2 5 6 2 2" xfId="7812" xr:uid="{00000000-0005-0000-0000-0000D9170000}"/>
    <cellStyle name="Standaard 4 2 2 5 6 2 2 2" xfId="21286" xr:uid="{00000000-0005-0000-0000-0000DA170000}"/>
    <cellStyle name="Standaard 4 2 2 5 6 2 3" xfId="10220" xr:uid="{00000000-0005-0000-0000-0000DB170000}"/>
    <cellStyle name="Standaard 4 2 2 5 6 2 3 2" xfId="21287" xr:uid="{00000000-0005-0000-0000-0000DC170000}"/>
    <cellStyle name="Standaard 4 2 2 5 6 2 4" xfId="14888" xr:uid="{00000000-0005-0000-0000-0000DD170000}"/>
    <cellStyle name="Standaard 4 2 2 5 6 2 5" xfId="21285" xr:uid="{00000000-0005-0000-0000-0000DE170000}"/>
    <cellStyle name="Standaard 4 2 2 5 6 3" xfId="5481" xr:uid="{00000000-0005-0000-0000-0000DF170000}"/>
    <cellStyle name="Standaard 4 2 2 5 6 3 2" xfId="21288" xr:uid="{00000000-0005-0000-0000-0000E0170000}"/>
    <cellStyle name="Standaard 4 2 2 5 6 4" xfId="10219" xr:uid="{00000000-0005-0000-0000-0000E1170000}"/>
    <cellStyle name="Standaard 4 2 2 5 6 4 2" xfId="21289" xr:uid="{00000000-0005-0000-0000-0000E2170000}"/>
    <cellStyle name="Standaard 4 2 2 5 6 5" xfId="14887" xr:uid="{00000000-0005-0000-0000-0000E3170000}"/>
    <cellStyle name="Standaard 4 2 2 5 6 6" xfId="21284" xr:uid="{00000000-0005-0000-0000-0000E4170000}"/>
    <cellStyle name="Standaard 4 2 2 5 7" xfId="2368" xr:uid="{00000000-0005-0000-0000-0000E5170000}"/>
    <cellStyle name="Standaard 4 2 2 5 7 2" xfId="7035" xr:uid="{00000000-0005-0000-0000-0000E6170000}"/>
    <cellStyle name="Standaard 4 2 2 5 7 2 2" xfId="21291" xr:uid="{00000000-0005-0000-0000-0000E7170000}"/>
    <cellStyle name="Standaard 4 2 2 5 7 3" xfId="10221" xr:uid="{00000000-0005-0000-0000-0000E8170000}"/>
    <cellStyle name="Standaard 4 2 2 5 7 3 2" xfId="21292" xr:uid="{00000000-0005-0000-0000-0000E9170000}"/>
    <cellStyle name="Standaard 4 2 2 5 7 4" xfId="14889" xr:uid="{00000000-0005-0000-0000-0000EA170000}"/>
    <cellStyle name="Standaard 4 2 2 5 7 5" xfId="21290" xr:uid="{00000000-0005-0000-0000-0000EB170000}"/>
    <cellStyle name="Standaard 4 2 2 5 8" xfId="4731" xr:uid="{00000000-0005-0000-0000-0000EC170000}"/>
    <cellStyle name="Standaard 4 2 2 5 8 2" xfId="21293" xr:uid="{00000000-0005-0000-0000-0000ED170000}"/>
    <cellStyle name="Standaard 4 2 2 5 9" xfId="10174" xr:uid="{00000000-0005-0000-0000-0000EE170000}"/>
    <cellStyle name="Standaard 4 2 2 5 9 2" xfId="21294" xr:uid="{00000000-0005-0000-0000-0000EF170000}"/>
    <cellStyle name="Standaard 4 2 2 6" xfId="29" xr:uid="{00000000-0005-0000-0000-0000F0170000}"/>
    <cellStyle name="Standaard 4 2 2 6 10" xfId="14890" xr:uid="{00000000-0005-0000-0000-0000F1170000}"/>
    <cellStyle name="Standaard 4 2 2 6 11" xfId="21295" xr:uid="{00000000-0005-0000-0000-0000F2170000}"/>
    <cellStyle name="Standaard 4 2 2 6 2" xfId="180" xr:uid="{00000000-0005-0000-0000-0000F3170000}"/>
    <cellStyle name="Standaard 4 2 2 6 2 10" xfId="21296" xr:uid="{00000000-0005-0000-0000-0000F4170000}"/>
    <cellStyle name="Standaard 4 2 2 6 2 2" xfId="374" xr:uid="{00000000-0005-0000-0000-0000F5170000}"/>
    <cellStyle name="Standaard 4 2 2 6 2 2 2" xfId="765" xr:uid="{00000000-0005-0000-0000-0000F6170000}"/>
    <cellStyle name="Standaard 4 2 2 6 2 2 2 2" xfId="2323" xr:uid="{00000000-0005-0000-0000-0000F7170000}"/>
    <cellStyle name="Standaard 4 2 2 6 2 2 2 2 2" xfId="4654" xr:uid="{00000000-0005-0000-0000-0000F8170000}"/>
    <cellStyle name="Standaard 4 2 2 6 2 2 2 2 2 2" xfId="9321" xr:uid="{00000000-0005-0000-0000-0000F9170000}"/>
    <cellStyle name="Standaard 4 2 2 6 2 2 2 2 2 2 2" xfId="21301" xr:uid="{00000000-0005-0000-0000-0000FA170000}"/>
    <cellStyle name="Standaard 4 2 2 6 2 2 2 2 2 3" xfId="10227" xr:uid="{00000000-0005-0000-0000-0000FB170000}"/>
    <cellStyle name="Standaard 4 2 2 6 2 2 2 2 2 3 2" xfId="21302" xr:uid="{00000000-0005-0000-0000-0000FC170000}"/>
    <cellStyle name="Standaard 4 2 2 6 2 2 2 2 2 4" xfId="14895" xr:uid="{00000000-0005-0000-0000-0000FD170000}"/>
    <cellStyle name="Standaard 4 2 2 6 2 2 2 2 2 5" xfId="21300" xr:uid="{00000000-0005-0000-0000-0000FE170000}"/>
    <cellStyle name="Standaard 4 2 2 6 2 2 2 2 3" xfId="6990" xr:uid="{00000000-0005-0000-0000-0000FF170000}"/>
    <cellStyle name="Standaard 4 2 2 6 2 2 2 2 3 2" xfId="21303" xr:uid="{00000000-0005-0000-0000-000000180000}"/>
    <cellStyle name="Standaard 4 2 2 6 2 2 2 2 4" xfId="10226" xr:uid="{00000000-0005-0000-0000-000001180000}"/>
    <cellStyle name="Standaard 4 2 2 6 2 2 2 2 4 2" xfId="21304" xr:uid="{00000000-0005-0000-0000-000002180000}"/>
    <cellStyle name="Standaard 4 2 2 6 2 2 2 2 5" xfId="14894" xr:uid="{00000000-0005-0000-0000-000003180000}"/>
    <cellStyle name="Standaard 4 2 2 6 2 2 2 2 6" xfId="21299" xr:uid="{00000000-0005-0000-0000-000004180000}"/>
    <cellStyle name="Standaard 4 2 2 6 2 2 2 3" xfId="1546" xr:uid="{00000000-0005-0000-0000-000005180000}"/>
    <cellStyle name="Standaard 4 2 2 6 2 2 2 3 2" xfId="3877" xr:uid="{00000000-0005-0000-0000-000006180000}"/>
    <cellStyle name="Standaard 4 2 2 6 2 2 2 3 2 2" xfId="8544" xr:uid="{00000000-0005-0000-0000-000007180000}"/>
    <cellStyle name="Standaard 4 2 2 6 2 2 2 3 2 2 2" xfId="21307" xr:uid="{00000000-0005-0000-0000-000008180000}"/>
    <cellStyle name="Standaard 4 2 2 6 2 2 2 3 2 3" xfId="10229" xr:uid="{00000000-0005-0000-0000-000009180000}"/>
    <cellStyle name="Standaard 4 2 2 6 2 2 2 3 2 3 2" xfId="21308" xr:uid="{00000000-0005-0000-0000-00000A180000}"/>
    <cellStyle name="Standaard 4 2 2 6 2 2 2 3 2 4" xfId="14897" xr:uid="{00000000-0005-0000-0000-00000B180000}"/>
    <cellStyle name="Standaard 4 2 2 6 2 2 2 3 2 5" xfId="21306" xr:uid="{00000000-0005-0000-0000-00000C180000}"/>
    <cellStyle name="Standaard 4 2 2 6 2 2 2 3 3" xfId="6213" xr:uid="{00000000-0005-0000-0000-00000D180000}"/>
    <cellStyle name="Standaard 4 2 2 6 2 2 2 3 3 2" xfId="21309" xr:uid="{00000000-0005-0000-0000-00000E180000}"/>
    <cellStyle name="Standaard 4 2 2 6 2 2 2 3 4" xfId="10228" xr:uid="{00000000-0005-0000-0000-00000F180000}"/>
    <cellStyle name="Standaard 4 2 2 6 2 2 2 3 4 2" xfId="21310" xr:uid="{00000000-0005-0000-0000-000010180000}"/>
    <cellStyle name="Standaard 4 2 2 6 2 2 2 3 5" xfId="14896" xr:uid="{00000000-0005-0000-0000-000011180000}"/>
    <cellStyle name="Standaard 4 2 2 6 2 2 2 3 6" xfId="21305" xr:uid="{00000000-0005-0000-0000-000012180000}"/>
    <cellStyle name="Standaard 4 2 2 6 2 2 2 4" xfId="3100" xr:uid="{00000000-0005-0000-0000-000013180000}"/>
    <cellStyle name="Standaard 4 2 2 6 2 2 2 4 2" xfId="7767" xr:uid="{00000000-0005-0000-0000-000014180000}"/>
    <cellStyle name="Standaard 4 2 2 6 2 2 2 4 2 2" xfId="21312" xr:uid="{00000000-0005-0000-0000-000015180000}"/>
    <cellStyle name="Standaard 4 2 2 6 2 2 2 4 3" xfId="10230" xr:uid="{00000000-0005-0000-0000-000016180000}"/>
    <cellStyle name="Standaard 4 2 2 6 2 2 2 4 3 2" xfId="21313" xr:uid="{00000000-0005-0000-0000-000017180000}"/>
    <cellStyle name="Standaard 4 2 2 6 2 2 2 4 4" xfId="14898" xr:uid="{00000000-0005-0000-0000-000018180000}"/>
    <cellStyle name="Standaard 4 2 2 6 2 2 2 4 5" xfId="21311" xr:uid="{00000000-0005-0000-0000-000019180000}"/>
    <cellStyle name="Standaard 4 2 2 6 2 2 2 5" xfId="5436" xr:uid="{00000000-0005-0000-0000-00001A180000}"/>
    <cellStyle name="Standaard 4 2 2 6 2 2 2 5 2" xfId="21314" xr:uid="{00000000-0005-0000-0000-00001B180000}"/>
    <cellStyle name="Standaard 4 2 2 6 2 2 2 6" xfId="10225" xr:uid="{00000000-0005-0000-0000-00001C180000}"/>
    <cellStyle name="Standaard 4 2 2 6 2 2 2 6 2" xfId="21315" xr:uid="{00000000-0005-0000-0000-00001D180000}"/>
    <cellStyle name="Standaard 4 2 2 6 2 2 2 7" xfId="14893" xr:uid="{00000000-0005-0000-0000-00001E180000}"/>
    <cellStyle name="Standaard 4 2 2 6 2 2 2 8" xfId="21298" xr:uid="{00000000-0005-0000-0000-00001F180000}"/>
    <cellStyle name="Standaard 4 2 2 6 2 2 3" xfId="1935" xr:uid="{00000000-0005-0000-0000-000020180000}"/>
    <cellStyle name="Standaard 4 2 2 6 2 2 3 2" xfId="4266" xr:uid="{00000000-0005-0000-0000-000021180000}"/>
    <cellStyle name="Standaard 4 2 2 6 2 2 3 2 2" xfId="8933" xr:uid="{00000000-0005-0000-0000-000022180000}"/>
    <cellStyle name="Standaard 4 2 2 6 2 2 3 2 2 2" xfId="21318" xr:uid="{00000000-0005-0000-0000-000023180000}"/>
    <cellStyle name="Standaard 4 2 2 6 2 2 3 2 3" xfId="10232" xr:uid="{00000000-0005-0000-0000-000024180000}"/>
    <cellStyle name="Standaard 4 2 2 6 2 2 3 2 3 2" xfId="21319" xr:uid="{00000000-0005-0000-0000-000025180000}"/>
    <cellStyle name="Standaard 4 2 2 6 2 2 3 2 4" xfId="14900" xr:uid="{00000000-0005-0000-0000-000026180000}"/>
    <cellStyle name="Standaard 4 2 2 6 2 2 3 2 5" xfId="21317" xr:uid="{00000000-0005-0000-0000-000027180000}"/>
    <cellStyle name="Standaard 4 2 2 6 2 2 3 3" xfId="6602" xr:uid="{00000000-0005-0000-0000-000028180000}"/>
    <cellStyle name="Standaard 4 2 2 6 2 2 3 3 2" xfId="21320" xr:uid="{00000000-0005-0000-0000-000029180000}"/>
    <cellStyle name="Standaard 4 2 2 6 2 2 3 4" xfId="10231" xr:uid="{00000000-0005-0000-0000-00002A180000}"/>
    <cellStyle name="Standaard 4 2 2 6 2 2 3 4 2" xfId="21321" xr:uid="{00000000-0005-0000-0000-00002B180000}"/>
    <cellStyle name="Standaard 4 2 2 6 2 2 3 5" xfId="14899" xr:uid="{00000000-0005-0000-0000-00002C180000}"/>
    <cellStyle name="Standaard 4 2 2 6 2 2 3 6" xfId="21316" xr:uid="{00000000-0005-0000-0000-00002D180000}"/>
    <cellStyle name="Standaard 4 2 2 6 2 2 4" xfId="1158" xr:uid="{00000000-0005-0000-0000-00002E180000}"/>
    <cellStyle name="Standaard 4 2 2 6 2 2 4 2" xfId="3489" xr:uid="{00000000-0005-0000-0000-00002F180000}"/>
    <cellStyle name="Standaard 4 2 2 6 2 2 4 2 2" xfId="8156" xr:uid="{00000000-0005-0000-0000-000030180000}"/>
    <cellStyle name="Standaard 4 2 2 6 2 2 4 2 2 2" xfId="21324" xr:uid="{00000000-0005-0000-0000-000031180000}"/>
    <cellStyle name="Standaard 4 2 2 6 2 2 4 2 3" xfId="10234" xr:uid="{00000000-0005-0000-0000-000032180000}"/>
    <cellStyle name="Standaard 4 2 2 6 2 2 4 2 3 2" xfId="21325" xr:uid="{00000000-0005-0000-0000-000033180000}"/>
    <cellStyle name="Standaard 4 2 2 6 2 2 4 2 4" xfId="14902" xr:uid="{00000000-0005-0000-0000-000034180000}"/>
    <cellStyle name="Standaard 4 2 2 6 2 2 4 2 5" xfId="21323" xr:uid="{00000000-0005-0000-0000-000035180000}"/>
    <cellStyle name="Standaard 4 2 2 6 2 2 4 3" xfId="5825" xr:uid="{00000000-0005-0000-0000-000036180000}"/>
    <cellStyle name="Standaard 4 2 2 6 2 2 4 3 2" xfId="21326" xr:uid="{00000000-0005-0000-0000-000037180000}"/>
    <cellStyle name="Standaard 4 2 2 6 2 2 4 4" xfId="10233" xr:uid="{00000000-0005-0000-0000-000038180000}"/>
    <cellStyle name="Standaard 4 2 2 6 2 2 4 4 2" xfId="21327" xr:uid="{00000000-0005-0000-0000-000039180000}"/>
    <cellStyle name="Standaard 4 2 2 6 2 2 4 5" xfId="14901" xr:uid="{00000000-0005-0000-0000-00003A180000}"/>
    <cellStyle name="Standaard 4 2 2 6 2 2 4 6" xfId="21322" xr:uid="{00000000-0005-0000-0000-00003B180000}"/>
    <cellStyle name="Standaard 4 2 2 6 2 2 5" xfId="2712" xr:uid="{00000000-0005-0000-0000-00003C180000}"/>
    <cellStyle name="Standaard 4 2 2 6 2 2 5 2" xfId="7379" xr:uid="{00000000-0005-0000-0000-00003D180000}"/>
    <cellStyle name="Standaard 4 2 2 6 2 2 5 2 2" xfId="21329" xr:uid="{00000000-0005-0000-0000-00003E180000}"/>
    <cellStyle name="Standaard 4 2 2 6 2 2 5 3" xfId="10235" xr:uid="{00000000-0005-0000-0000-00003F180000}"/>
    <cellStyle name="Standaard 4 2 2 6 2 2 5 3 2" xfId="21330" xr:uid="{00000000-0005-0000-0000-000040180000}"/>
    <cellStyle name="Standaard 4 2 2 6 2 2 5 4" xfId="14903" xr:uid="{00000000-0005-0000-0000-000041180000}"/>
    <cellStyle name="Standaard 4 2 2 6 2 2 5 5" xfId="21328" xr:uid="{00000000-0005-0000-0000-000042180000}"/>
    <cellStyle name="Standaard 4 2 2 6 2 2 6" xfId="5048" xr:uid="{00000000-0005-0000-0000-000043180000}"/>
    <cellStyle name="Standaard 4 2 2 6 2 2 6 2" xfId="21331" xr:uid="{00000000-0005-0000-0000-000044180000}"/>
    <cellStyle name="Standaard 4 2 2 6 2 2 7" xfId="10224" xr:uid="{00000000-0005-0000-0000-000045180000}"/>
    <cellStyle name="Standaard 4 2 2 6 2 2 7 2" xfId="21332" xr:uid="{00000000-0005-0000-0000-000046180000}"/>
    <cellStyle name="Standaard 4 2 2 6 2 2 8" xfId="14892" xr:uid="{00000000-0005-0000-0000-000047180000}"/>
    <cellStyle name="Standaard 4 2 2 6 2 2 9" xfId="21297" xr:uid="{00000000-0005-0000-0000-000048180000}"/>
    <cellStyle name="Standaard 4 2 2 6 2 3" xfId="571" xr:uid="{00000000-0005-0000-0000-000049180000}"/>
    <cellStyle name="Standaard 4 2 2 6 2 3 2" xfId="2129" xr:uid="{00000000-0005-0000-0000-00004A180000}"/>
    <cellStyle name="Standaard 4 2 2 6 2 3 2 2" xfId="4460" xr:uid="{00000000-0005-0000-0000-00004B180000}"/>
    <cellStyle name="Standaard 4 2 2 6 2 3 2 2 2" xfId="9127" xr:uid="{00000000-0005-0000-0000-00004C180000}"/>
    <cellStyle name="Standaard 4 2 2 6 2 3 2 2 2 2" xfId="21336" xr:uid="{00000000-0005-0000-0000-00004D180000}"/>
    <cellStyle name="Standaard 4 2 2 6 2 3 2 2 3" xfId="10238" xr:uid="{00000000-0005-0000-0000-00004E180000}"/>
    <cellStyle name="Standaard 4 2 2 6 2 3 2 2 3 2" xfId="21337" xr:uid="{00000000-0005-0000-0000-00004F180000}"/>
    <cellStyle name="Standaard 4 2 2 6 2 3 2 2 4" xfId="14906" xr:uid="{00000000-0005-0000-0000-000050180000}"/>
    <cellStyle name="Standaard 4 2 2 6 2 3 2 2 5" xfId="21335" xr:uid="{00000000-0005-0000-0000-000051180000}"/>
    <cellStyle name="Standaard 4 2 2 6 2 3 2 3" xfId="6796" xr:uid="{00000000-0005-0000-0000-000052180000}"/>
    <cellStyle name="Standaard 4 2 2 6 2 3 2 3 2" xfId="21338" xr:uid="{00000000-0005-0000-0000-000053180000}"/>
    <cellStyle name="Standaard 4 2 2 6 2 3 2 4" xfId="10237" xr:uid="{00000000-0005-0000-0000-000054180000}"/>
    <cellStyle name="Standaard 4 2 2 6 2 3 2 4 2" xfId="21339" xr:uid="{00000000-0005-0000-0000-000055180000}"/>
    <cellStyle name="Standaard 4 2 2 6 2 3 2 5" xfId="14905" xr:uid="{00000000-0005-0000-0000-000056180000}"/>
    <cellStyle name="Standaard 4 2 2 6 2 3 2 6" xfId="21334" xr:uid="{00000000-0005-0000-0000-000057180000}"/>
    <cellStyle name="Standaard 4 2 2 6 2 3 3" xfId="1352" xr:uid="{00000000-0005-0000-0000-000058180000}"/>
    <cellStyle name="Standaard 4 2 2 6 2 3 3 2" xfId="3683" xr:uid="{00000000-0005-0000-0000-000059180000}"/>
    <cellStyle name="Standaard 4 2 2 6 2 3 3 2 2" xfId="8350" xr:uid="{00000000-0005-0000-0000-00005A180000}"/>
    <cellStyle name="Standaard 4 2 2 6 2 3 3 2 2 2" xfId="21342" xr:uid="{00000000-0005-0000-0000-00005B180000}"/>
    <cellStyle name="Standaard 4 2 2 6 2 3 3 2 3" xfId="10240" xr:uid="{00000000-0005-0000-0000-00005C180000}"/>
    <cellStyle name="Standaard 4 2 2 6 2 3 3 2 3 2" xfId="21343" xr:uid="{00000000-0005-0000-0000-00005D180000}"/>
    <cellStyle name="Standaard 4 2 2 6 2 3 3 2 4" xfId="14908" xr:uid="{00000000-0005-0000-0000-00005E180000}"/>
    <cellStyle name="Standaard 4 2 2 6 2 3 3 2 5" xfId="21341" xr:uid="{00000000-0005-0000-0000-00005F180000}"/>
    <cellStyle name="Standaard 4 2 2 6 2 3 3 3" xfId="6019" xr:uid="{00000000-0005-0000-0000-000060180000}"/>
    <cellStyle name="Standaard 4 2 2 6 2 3 3 3 2" xfId="21344" xr:uid="{00000000-0005-0000-0000-000061180000}"/>
    <cellStyle name="Standaard 4 2 2 6 2 3 3 4" xfId="10239" xr:uid="{00000000-0005-0000-0000-000062180000}"/>
    <cellStyle name="Standaard 4 2 2 6 2 3 3 4 2" xfId="21345" xr:uid="{00000000-0005-0000-0000-000063180000}"/>
    <cellStyle name="Standaard 4 2 2 6 2 3 3 5" xfId="14907" xr:uid="{00000000-0005-0000-0000-000064180000}"/>
    <cellStyle name="Standaard 4 2 2 6 2 3 3 6" xfId="21340" xr:uid="{00000000-0005-0000-0000-000065180000}"/>
    <cellStyle name="Standaard 4 2 2 6 2 3 4" xfId="2906" xr:uid="{00000000-0005-0000-0000-000066180000}"/>
    <cellStyle name="Standaard 4 2 2 6 2 3 4 2" xfId="7573" xr:uid="{00000000-0005-0000-0000-000067180000}"/>
    <cellStyle name="Standaard 4 2 2 6 2 3 4 2 2" xfId="21347" xr:uid="{00000000-0005-0000-0000-000068180000}"/>
    <cellStyle name="Standaard 4 2 2 6 2 3 4 3" xfId="10241" xr:uid="{00000000-0005-0000-0000-000069180000}"/>
    <cellStyle name="Standaard 4 2 2 6 2 3 4 3 2" xfId="21348" xr:uid="{00000000-0005-0000-0000-00006A180000}"/>
    <cellStyle name="Standaard 4 2 2 6 2 3 4 4" xfId="14909" xr:uid="{00000000-0005-0000-0000-00006B180000}"/>
    <cellStyle name="Standaard 4 2 2 6 2 3 4 5" xfId="21346" xr:uid="{00000000-0005-0000-0000-00006C180000}"/>
    <cellStyle name="Standaard 4 2 2 6 2 3 5" xfId="5242" xr:uid="{00000000-0005-0000-0000-00006D180000}"/>
    <cellStyle name="Standaard 4 2 2 6 2 3 5 2" xfId="21349" xr:uid="{00000000-0005-0000-0000-00006E180000}"/>
    <cellStyle name="Standaard 4 2 2 6 2 3 6" xfId="10236" xr:uid="{00000000-0005-0000-0000-00006F180000}"/>
    <cellStyle name="Standaard 4 2 2 6 2 3 6 2" xfId="21350" xr:uid="{00000000-0005-0000-0000-000070180000}"/>
    <cellStyle name="Standaard 4 2 2 6 2 3 7" xfId="14904" xr:uid="{00000000-0005-0000-0000-000071180000}"/>
    <cellStyle name="Standaard 4 2 2 6 2 3 8" xfId="21333" xr:uid="{00000000-0005-0000-0000-000072180000}"/>
    <cellStyle name="Standaard 4 2 2 6 2 4" xfId="1741" xr:uid="{00000000-0005-0000-0000-000073180000}"/>
    <cellStyle name="Standaard 4 2 2 6 2 4 2" xfId="4072" xr:uid="{00000000-0005-0000-0000-000074180000}"/>
    <cellStyle name="Standaard 4 2 2 6 2 4 2 2" xfId="8739" xr:uid="{00000000-0005-0000-0000-000075180000}"/>
    <cellStyle name="Standaard 4 2 2 6 2 4 2 2 2" xfId="21353" xr:uid="{00000000-0005-0000-0000-000076180000}"/>
    <cellStyle name="Standaard 4 2 2 6 2 4 2 3" xfId="10243" xr:uid="{00000000-0005-0000-0000-000077180000}"/>
    <cellStyle name="Standaard 4 2 2 6 2 4 2 3 2" xfId="21354" xr:uid="{00000000-0005-0000-0000-000078180000}"/>
    <cellStyle name="Standaard 4 2 2 6 2 4 2 4" xfId="14911" xr:uid="{00000000-0005-0000-0000-000079180000}"/>
    <cellStyle name="Standaard 4 2 2 6 2 4 2 5" xfId="21352" xr:uid="{00000000-0005-0000-0000-00007A180000}"/>
    <cellStyle name="Standaard 4 2 2 6 2 4 3" xfId="6408" xr:uid="{00000000-0005-0000-0000-00007B180000}"/>
    <cellStyle name="Standaard 4 2 2 6 2 4 3 2" xfId="21355" xr:uid="{00000000-0005-0000-0000-00007C180000}"/>
    <cellStyle name="Standaard 4 2 2 6 2 4 4" xfId="10242" xr:uid="{00000000-0005-0000-0000-00007D180000}"/>
    <cellStyle name="Standaard 4 2 2 6 2 4 4 2" xfId="21356" xr:uid="{00000000-0005-0000-0000-00007E180000}"/>
    <cellStyle name="Standaard 4 2 2 6 2 4 5" xfId="14910" xr:uid="{00000000-0005-0000-0000-00007F180000}"/>
    <cellStyle name="Standaard 4 2 2 6 2 4 6" xfId="21351" xr:uid="{00000000-0005-0000-0000-000080180000}"/>
    <cellStyle name="Standaard 4 2 2 6 2 5" xfId="964" xr:uid="{00000000-0005-0000-0000-000081180000}"/>
    <cellStyle name="Standaard 4 2 2 6 2 5 2" xfId="3295" xr:uid="{00000000-0005-0000-0000-000082180000}"/>
    <cellStyle name="Standaard 4 2 2 6 2 5 2 2" xfId="7962" xr:uid="{00000000-0005-0000-0000-000083180000}"/>
    <cellStyle name="Standaard 4 2 2 6 2 5 2 2 2" xfId="21359" xr:uid="{00000000-0005-0000-0000-000084180000}"/>
    <cellStyle name="Standaard 4 2 2 6 2 5 2 3" xfId="10245" xr:uid="{00000000-0005-0000-0000-000085180000}"/>
    <cellStyle name="Standaard 4 2 2 6 2 5 2 3 2" xfId="21360" xr:uid="{00000000-0005-0000-0000-000086180000}"/>
    <cellStyle name="Standaard 4 2 2 6 2 5 2 4" xfId="14913" xr:uid="{00000000-0005-0000-0000-000087180000}"/>
    <cellStyle name="Standaard 4 2 2 6 2 5 2 5" xfId="21358" xr:uid="{00000000-0005-0000-0000-000088180000}"/>
    <cellStyle name="Standaard 4 2 2 6 2 5 3" xfId="5631" xr:uid="{00000000-0005-0000-0000-000089180000}"/>
    <cellStyle name="Standaard 4 2 2 6 2 5 3 2" xfId="21361" xr:uid="{00000000-0005-0000-0000-00008A180000}"/>
    <cellStyle name="Standaard 4 2 2 6 2 5 4" xfId="10244" xr:uid="{00000000-0005-0000-0000-00008B180000}"/>
    <cellStyle name="Standaard 4 2 2 6 2 5 4 2" xfId="21362" xr:uid="{00000000-0005-0000-0000-00008C180000}"/>
    <cellStyle name="Standaard 4 2 2 6 2 5 5" xfId="14912" xr:uid="{00000000-0005-0000-0000-00008D180000}"/>
    <cellStyle name="Standaard 4 2 2 6 2 5 6" xfId="21357" xr:uid="{00000000-0005-0000-0000-00008E180000}"/>
    <cellStyle name="Standaard 4 2 2 6 2 6" xfId="2518" xr:uid="{00000000-0005-0000-0000-00008F180000}"/>
    <cellStyle name="Standaard 4 2 2 6 2 6 2" xfId="7185" xr:uid="{00000000-0005-0000-0000-000090180000}"/>
    <cellStyle name="Standaard 4 2 2 6 2 6 2 2" xfId="21364" xr:uid="{00000000-0005-0000-0000-000091180000}"/>
    <cellStyle name="Standaard 4 2 2 6 2 6 3" xfId="10246" xr:uid="{00000000-0005-0000-0000-000092180000}"/>
    <cellStyle name="Standaard 4 2 2 6 2 6 3 2" xfId="21365" xr:uid="{00000000-0005-0000-0000-000093180000}"/>
    <cellStyle name="Standaard 4 2 2 6 2 6 4" xfId="14914" xr:uid="{00000000-0005-0000-0000-000094180000}"/>
    <cellStyle name="Standaard 4 2 2 6 2 6 5" xfId="21363" xr:uid="{00000000-0005-0000-0000-000095180000}"/>
    <cellStyle name="Standaard 4 2 2 6 2 7" xfId="4854" xr:uid="{00000000-0005-0000-0000-000096180000}"/>
    <cellStyle name="Standaard 4 2 2 6 2 7 2" xfId="21366" xr:uid="{00000000-0005-0000-0000-000097180000}"/>
    <cellStyle name="Standaard 4 2 2 6 2 8" xfId="10223" xr:uid="{00000000-0005-0000-0000-000098180000}"/>
    <cellStyle name="Standaard 4 2 2 6 2 8 2" xfId="21367" xr:uid="{00000000-0005-0000-0000-000099180000}"/>
    <cellStyle name="Standaard 4 2 2 6 2 9" xfId="14891" xr:uid="{00000000-0005-0000-0000-00009A180000}"/>
    <cellStyle name="Standaard 4 2 2 6 3" xfId="225" xr:uid="{00000000-0005-0000-0000-00009B180000}"/>
    <cellStyle name="Standaard 4 2 2 6 3 2" xfId="616" xr:uid="{00000000-0005-0000-0000-00009C180000}"/>
    <cellStyle name="Standaard 4 2 2 6 3 2 2" xfId="2174" xr:uid="{00000000-0005-0000-0000-00009D180000}"/>
    <cellStyle name="Standaard 4 2 2 6 3 2 2 2" xfId="4505" xr:uid="{00000000-0005-0000-0000-00009E180000}"/>
    <cellStyle name="Standaard 4 2 2 6 3 2 2 2 2" xfId="9172" xr:uid="{00000000-0005-0000-0000-00009F180000}"/>
    <cellStyle name="Standaard 4 2 2 6 3 2 2 2 2 2" xfId="21372" xr:uid="{00000000-0005-0000-0000-0000A0180000}"/>
    <cellStyle name="Standaard 4 2 2 6 3 2 2 2 3" xfId="10250" xr:uid="{00000000-0005-0000-0000-0000A1180000}"/>
    <cellStyle name="Standaard 4 2 2 6 3 2 2 2 3 2" xfId="21373" xr:uid="{00000000-0005-0000-0000-0000A2180000}"/>
    <cellStyle name="Standaard 4 2 2 6 3 2 2 2 4" xfId="14918" xr:uid="{00000000-0005-0000-0000-0000A3180000}"/>
    <cellStyle name="Standaard 4 2 2 6 3 2 2 2 5" xfId="21371" xr:uid="{00000000-0005-0000-0000-0000A4180000}"/>
    <cellStyle name="Standaard 4 2 2 6 3 2 2 3" xfId="6841" xr:uid="{00000000-0005-0000-0000-0000A5180000}"/>
    <cellStyle name="Standaard 4 2 2 6 3 2 2 3 2" xfId="21374" xr:uid="{00000000-0005-0000-0000-0000A6180000}"/>
    <cellStyle name="Standaard 4 2 2 6 3 2 2 4" xfId="10249" xr:uid="{00000000-0005-0000-0000-0000A7180000}"/>
    <cellStyle name="Standaard 4 2 2 6 3 2 2 4 2" xfId="21375" xr:uid="{00000000-0005-0000-0000-0000A8180000}"/>
    <cellStyle name="Standaard 4 2 2 6 3 2 2 5" xfId="14917" xr:uid="{00000000-0005-0000-0000-0000A9180000}"/>
    <cellStyle name="Standaard 4 2 2 6 3 2 2 6" xfId="21370" xr:uid="{00000000-0005-0000-0000-0000AA180000}"/>
    <cellStyle name="Standaard 4 2 2 6 3 2 3" xfId="1397" xr:uid="{00000000-0005-0000-0000-0000AB180000}"/>
    <cellStyle name="Standaard 4 2 2 6 3 2 3 2" xfId="3728" xr:uid="{00000000-0005-0000-0000-0000AC180000}"/>
    <cellStyle name="Standaard 4 2 2 6 3 2 3 2 2" xfId="8395" xr:uid="{00000000-0005-0000-0000-0000AD180000}"/>
    <cellStyle name="Standaard 4 2 2 6 3 2 3 2 2 2" xfId="21378" xr:uid="{00000000-0005-0000-0000-0000AE180000}"/>
    <cellStyle name="Standaard 4 2 2 6 3 2 3 2 3" xfId="10252" xr:uid="{00000000-0005-0000-0000-0000AF180000}"/>
    <cellStyle name="Standaard 4 2 2 6 3 2 3 2 3 2" xfId="21379" xr:uid="{00000000-0005-0000-0000-0000B0180000}"/>
    <cellStyle name="Standaard 4 2 2 6 3 2 3 2 4" xfId="14920" xr:uid="{00000000-0005-0000-0000-0000B1180000}"/>
    <cellStyle name="Standaard 4 2 2 6 3 2 3 2 5" xfId="21377" xr:uid="{00000000-0005-0000-0000-0000B2180000}"/>
    <cellStyle name="Standaard 4 2 2 6 3 2 3 3" xfId="6064" xr:uid="{00000000-0005-0000-0000-0000B3180000}"/>
    <cellStyle name="Standaard 4 2 2 6 3 2 3 3 2" xfId="21380" xr:uid="{00000000-0005-0000-0000-0000B4180000}"/>
    <cellStyle name="Standaard 4 2 2 6 3 2 3 4" xfId="10251" xr:uid="{00000000-0005-0000-0000-0000B5180000}"/>
    <cellStyle name="Standaard 4 2 2 6 3 2 3 4 2" xfId="21381" xr:uid="{00000000-0005-0000-0000-0000B6180000}"/>
    <cellStyle name="Standaard 4 2 2 6 3 2 3 5" xfId="14919" xr:uid="{00000000-0005-0000-0000-0000B7180000}"/>
    <cellStyle name="Standaard 4 2 2 6 3 2 3 6" xfId="21376" xr:uid="{00000000-0005-0000-0000-0000B8180000}"/>
    <cellStyle name="Standaard 4 2 2 6 3 2 4" xfId="2951" xr:uid="{00000000-0005-0000-0000-0000B9180000}"/>
    <cellStyle name="Standaard 4 2 2 6 3 2 4 2" xfId="7618" xr:uid="{00000000-0005-0000-0000-0000BA180000}"/>
    <cellStyle name="Standaard 4 2 2 6 3 2 4 2 2" xfId="21383" xr:uid="{00000000-0005-0000-0000-0000BB180000}"/>
    <cellStyle name="Standaard 4 2 2 6 3 2 4 3" xfId="10253" xr:uid="{00000000-0005-0000-0000-0000BC180000}"/>
    <cellStyle name="Standaard 4 2 2 6 3 2 4 3 2" xfId="21384" xr:uid="{00000000-0005-0000-0000-0000BD180000}"/>
    <cellStyle name="Standaard 4 2 2 6 3 2 4 4" xfId="14921" xr:uid="{00000000-0005-0000-0000-0000BE180000}"/>
    <cellStyle name="Standaard 4 2 2 6 3 2 4 5" xfId="21382" xr:uid="{00000000-0005-0000-0000-0000BF180000}"/>
    <cellStyle name="Standaard 4 2 2 6 3 2 5" xfId="5287" xr:uid="{00000000-0005-0000-0000-0000C0180000}"/>
    <cellStyle name="Standaard 4 2 2 6 3 2 5 2" xfId="21385" xr:uid="{00000000-0005-0000-0000-0000C1180000}"/>
    <cellStyle name="Standaard 4 2 2 6 3 2 6" xfId="10248" xr:uid="{00000000-0005-0000-0000-0000C2180000}"/>
    <cellStyle name="Standaard 4 2 2 6 3 2 6 2" xfId="21386" xr:uid="{00000000-0005-0000-0000-0000C3180000}"/>
    <cellStyle name="Standaard 4 2 2 6 3 2 7" xfId="14916" xr:uid="{00000000-0005-0000-0000-0000C4180000}"/>
    <cellStyle name="Standaard 4 2 2 6 3 2 8" xfId="21369" xr:uid="{00000000-0005-0000-0000-0000C5180000}"/>
    <cellStyle name="Standaard 4 2 2 6 3 3" xfId="1786" xr:uid="{00000000-0005-0000-0000-0000C6180000}"/>
    <cellStyle name="Standaard 4 2 2 6 3 3 2" xfId="4117" xr:uid="{00000000-0005-0000-0000-0000C7180000}"/>
    <cellStyle name="Standaard 4 2 2 6 3 3 2 2" xfId="8784" xr:uid="{00000000-0005-0000-0000-0000C8180000}"/>
    <cellStyle name="Standaard 4 2 2 6 3 3 2 2 2" xfId="21389" xr:uid="{00000000-0005-0000-0000-0000C9180000}"/>
    <cellStyle name="Standaard 4 2 2 6 3 3 2 3" xfId="10255" xr:uid="{00000000-0005-0000-0000-0000CA180000}"/>
    <cellStyle name="Standaard 4 2 2 6 3 3 2 3 2" xfId="21390" xr:uid="{00000000-0005-0000-0000-0000CB180000}"/>
    <cellStyle name="Standaard 4 2 2 6 3 3 2 4" xfId="14923" xr:uid="{00000000-0005-0000-0000-0000CC180000}"/>
    <cellStyle name="Standaard 4 2 2 6 3 3 2 5" xfId="21388" xr:uid="{00000000-0005-0000-0000-0000CD180000}"/>
    <cellStyle name="Standaard 4 2 2 6 3 3 3" xfId="6453" xr:uid="{00000000-0005-0000-0000-0000CE180000}"/>
    <cellStyle name="Standaard 4 2 2 6 3 3 3 2" xfId="21391" xr:uid="{00000000-0005-0000-0000-0000CF180000}"/>
    <cellStyle name="Standaard 4 2 2 6 3 3 4" xfId="10254" xr:uid="{00000000-0005-0000-0000-0000D0180000}"/>
    <cellStyle name="Standaard 4 2 2 6 3 3 4 2" xfId="21392" xr:uid="{00000000-0005-0000-0000-0000D1180000}"/>
    <cellStyle name="Standaard 4 2 2 6 3 3 5" xfId="14922" xr:uid="{00000000-0005-0000-0000-0000D2180000}"/>
    <cellStyle name="Standaard 4 2 2 6 3 3 6" xfId="21387" xr:uid="{00000000-0005-0000-0000-0000D3180000}"/>
    <cellStyle name="Standaard 4 2 2 6 3 4" xfId="1009" xr:uid="{00000000-0005-0000-0000-0000D4180000}"/>
    <cellStyle name="Standaard 4 2 2 6 3 4 2" xfId="3340" xr:uid="{00000000-0005-0000-0000-0000D5180000}"/>
    <cellStyle name="Standaard 4 2 2 6 3 4 2 2" xfId="8007" xr:uid="{00000000-0005-0000-0000-0000D6180000}"/>
    <cellStyle name="Standaard 4 2 2 6 3 4 2 2 2" xfId="21395" xr:uid="{00000000-0005-0000-0000-0000D7180000}"/>
    <cellStyle name="Standaard 4 2 2 6 3 4 2 3" xfId="10257" xr:uid="{00000000-0005-0000-0000-0000D8180000}"/>
    <cellStyle name="Standaard 4 2 2 6 3 4 2 3 2" xfId="21396" xr:uid="{00000000-0005-0000-0000-0000D9180000}"/>
    <cellStyle name="Standaard 4 2 2 6 3 4 2 4" xfId="14925" xr:uid="{00000000-0005-0000-0000-0000DA180000}"/>
    <cellStyle name="Standaard 4 2 2 6 3 4 2 5" xfId="21394" xr:uid="{00000000-0005-0000-0000-0000DB180000}"/>
    <cellStyle name="Standaard 4 2 2 6 3 4 3" xfId="5676" xr:uid="{00000000-0005-0000-0000-0000DC180000}"/>
    <cellStyle name="Standaard 4 2 2 6 3 4 3 2" xfId="21397" xr:uid="{00000000-0005-0000-0000-0000DD180000}"/>
    <cellStyle name="Standaard 4 2 2 6 3 4 4" xfId="10256" xr:uid="{00000000-0005-0000-0000-0000DE180000}"/>
    <cellStyle name="Standaard 4 2 2 6 3 4 4 2" xfId="21398" xr:uid="{00000000-0005-0000-0000-0000DF180000}"/>
    <cellStyle name="Standaard 4 2 2 6 3 4 5" xfId="14924" xr:uid="{00000000-0005-0000-0000-0000E0180000}"/>
    <cellStyle name="Standaard 4 2 2 6 3 4 6" xfId="21393" xr:uid="{00000000-0005-0000-0000-0000E1180000}"/>
    <cellStyle name="Standaard 4 2 2 6 3 5" xfId="2563" xr:uid="{00000000-0005-0000-0000-0000E2180000}"/>
    <cellStyle name="Standaard 4 2 2 6 3 5 2" xfId="7230" xr:uid="{00000000-0005-0000-0000-0000E3180000}"/>
    <cellStyle name="Standaard 4 2 2 6 3 5 2 2" xfId="21400" xr:uid="{00000000-0005-0000-0000-0000E4180000}"/>
    <cellStyle name="Standaard 4 2 2 6 3 5 3" xfId="10258" xr:uid="{00000000-0005-0000-0000-0000E5180000}"/>
    <cellStyle name="Standaard 4 2 2 6 3 5 3 2" xfId="21401" xr:uid="{00000000-0005-0000-0000-0000E6180000}"/>
    <cellStyle name="Standaard 4 2 2 6 3 5 4" xfId="14926" xr:uid="{00000000-0005-0000-0000-0000E7180000}"/>
    <cellStyle name="Standaard 4 2 2 6 3 5 5" xfId="21399" xr:uid="{00000000-0005-0000-0000-0000E8180000}"/>
    <cellStyle name="Standaard 4 2 2 6 3 6" xfId="4899" xr:uid="{00000000-0005-0000-0000-0000E9180000}"/>
    <cellStyle name="Standaard 4 2 2 6 3 6 2" xfId="21402" xr:uid="{00000000-0005-0000-0000-0000EA180000}"/>
    <cellStyle name="Standaard 4 2 2 6 3 7" xfId="10247" xr:uid="{00000000-0005-0000-0000-0000EB180000}"/>
    <cellStyle name="Standaard 4 2 2 6 3 7 2" xfId="21403" xr:uid="{00000000-0005-0000-0000-0000EC180000}"/>
    <cellStyle name="Standaard 4 2 2 6 3 8" xfId="14915" xr:uid="{00000000-0005-0000-0000-0000ED180000}"/>
    <cellStyle name="Standaard 4 2 2 6 3 9" xfId="21368" xr:uid="{00000000-0005-0000-0000-0000EE180000}"/>
    <cellStyle name="Standaard 4 2 2 6 4" xfId="422" xr:uid="{00000000-0005-0000-0000-0000EF180000}"/>
    <cellStyle name="Standaard 4 2 2 6 4 2" xfId="1980" xr:uid="{00000000-0005-0000-0000-0000F0180000}"/>
    <cellStyle name="Standaard 4 2 2 6 4 2 2" xfId="4311" xr:uid="{00000000-0005-0000-0000-0000F1180000}"/>
    <cellStyle name="Standaard 4 2 2 6 4 2 2 2" xfId="8978" xr:uid="{00000000-0005-0000-0000-0000F2180000}"/>
    <cellStyle name="Standaard 4 2 2 6 4 2 2 2 2" xfId="21407" xr:uid="{00000000-0005-0000-0000-0000F3180000}"/>
    <cellStyle name="Standaard 4 2 2 6 4 2 2 3" xfId="10261" xr:uid="{00000000-0005-0000-0000-0000F4180000}"/>
    <cellStyle name="Standaard 4 2 2 6 4 2 2 3 2" xfId="21408" xr:uid="{00000000-0005-0000-0000-0000F5180000}"/>
    <cellStyle name="Standaard 4 2 2 6 4 2 2 4" xfId="14929" xr:uid="{00000000-0005-0000-0000-0000F6180000}"/>
    <cellStyle name="Standaard 4 2 2 6 4 2 2 5" xfId="21406" xr:uid="{00000000-0005-0000-0000-0000F7180000}"/>
    <cellStyle name="Standaard 4 2 2 6 4 2 3" xfId="6647" xr:uid="{00000000-0005-0000-0000-0000F8180000}"/>
    <cellStyle name="Standaard 4 2 2 6 4 2 3 2" xfId="21409" xr:uid="{00000000-0005-0000-0000-0000F9180000}"/>
    <cellStyle name="Standaard 4 2 2 6 4 2 4" xfId="10260" xr:uid="{00000000-0005-0000-0000-0000FA180000}"/>
    <cellStyle name="Standaard 4 2 2 6 4 2 4 2" xfId="21410" xr:uid="{00000000-0005-0000-0000-0000FB180000}"/>
    <cellStyle name="Standaard 4 2 2 6 4 2 5" xfId="14928" xr:uid="{00000000-0005-0000-0000-0000FC180000}"/>
    <cellStyle name="Standaard 4 2 2 6 4 2 6" xfId="21405" xr:uid="{00000000-0005-0000-0000-0000FD180000}"/>
    <cellStyle name="Standaard 4 2 2 6 4 3" xfId="1203" xr:uid="{00000000-0005-0000-0000-0000FE180000}"/>
    <cellStyle name="Standaard 4 2 2 6 4 3 2" xfId="3534" xr:uid="{00000000-0005-0000-0000-0000FF180000}"/>
    <cellStyle name="Standaard 4 2 2 6 4 3 2 2" xfId="8201" xr:uid="{00000000-0005-0000-0000-000000190000}"/>
    <cellStyle name="Standaard 4 2 2 6 4 3 2 2 2" xfId="21413" xr:uid="{00000000-0005-0000-0000-000001190000}"/>
    <cellStyle name="Standaard 4 2 2 6 4 3 2 3" xfId="10263" xr:uid="{00000000-0005-0000-0000-000002190000}"/>
    <cellStyle name="Standaard 4 2 2 6 4 3 2 3 2" xfId="21414" xr:uid="{00000000-0005-0000-0000-000003190000}"/>
    <cellStyle name="Standaard 4 2 2 6 4 3 2 4" xfId="14931" xr:uid="{00000000-0005-0000-0000-000004190000}"/>
    <cellStyle name="Standaard 4 2 2 6 4 3 2 5" xfId="21412" xr:uid="{00000000-0005-0000-0000-000005190000}"/>
    <cellStyle name="Standaard 4 2 2 6 4 3 3" xfId="5870" xr:uid="{00000000-0005-0000-0000-000006190000}"/>
    <cellStyle name="Standaard 4 2 2 6 4 3 3 2" xfId="21415" xr:uid="{00000000-0005-0000-0000-000007190000}"/>
    <cellStyle name="Standaard 4 2 2 6 4 3 4" xfId="10262" xr:uid="{00000000-0005-0000-0000-000008190000}"/>
    <cellStyle name="Standaard 4 2 2 6 4 3 4 2" xfId="21416" xr:uid="{00000000-0005-0000-0000-000009190000}"/>
    <cellStyle name="Standaard 4 2 2 6 4 3 5" xfId="14930" xr:uid="{00000000-0005-0000-0000-00000A190000}"/>
    <cellStyle name="Standaard 4 2 2 6 4 3 6" xfId="21411" xr:uid="{00000000-0005-0000-0000-00000B190000}"/>
    <cellStyle name="Standaard 4 2 2 6 4 4" xfId="2757" xr:uid="{00000000-0005-0000-0000-00000C190000}"/>
    <cellStyle name="Standaard 4 2 2 6 4 4 2" xfId="7424" xr:uid="{00000000-0005-0000-0000-00000D190000}"/>
    <cellStyle name="Standaard 4 2 2 6 4 4 2 2" xfId="21418" xr:uid="{00000000-0005-0000-0000-00000E190000}"/>
    <cellStyle name="Standaard 4 2 2 6 4 4 3" xfId="10264" xr:uid="{00000000-0005-0000-0000-00000F190000}"/>
    <cellStyle name="Standaard 4 2 2 6 4 4 3 2" xfId="21419" xr:uid="{00000000-0005-0000-0000-000010190000}"/>
    <cellStyle name="Standaard 4 2 2 6 4 4 4" xfId="14932" xr:uid="{00000000-0005-0000-0000-000011190000}"/>
    <cellStyle name="Standaard 4 2 2 6 4 4 5" xfId="21417" xr:uid="{00000000-0005-0000-0000-000012190000}"/>
    <cellStyle name="Standaard 4 2 2 6 4 5" xfId="5093" xr:uid="{00000000-0005-0000-0000-000013190000}"/>
    <cellStyle name="Standaard 4 2 2 6 4 5 2" xfId="21420" xr:uid="{00000000-0005-0000-0000-000014190000}"/>
    <cellStyle name="Standaard 4 2 2 6 4 6" xfId="10259" xr:uid="{00000000-0005-0000-0000-000015190000}"/>
    <cellStyle name="Standaard 4 2 2 6 4 6 2" xfId="21421" xr:uid="{00000000-0005-0000-0000-000016190000}"/>
    <cellStyle name="Standaard 4 2 2 6 4 7" xfId="14927" xr:uid="{00000000-0005-0000-0000-000017190000}"/>
    <cellStyle name="Standaard 4 2 2 6 4 8" xfId="21404" xr:uid="{00000000-0005-0000-0000-000018190000}"/>
    <cellStyle name="Standaard 4 2 2 6 5" xfId="1592" xr:uid="{00000000-0005-0000-0000-000019190000}"/>
    <cellStyle name="Standaard 4 2 2 6 5 2" xfId="3923" xr:uid="{00000000-0005-0000-0000-00001A190000}"/>
    <cellStyle name="Standaard 4 2 2 6 5 2 2" xfId="8590" xr:uid="{00000000-0005-0000-0000-00001B190000}"/>
    <cellStyle name="Standaard 4 2 2 6 5 2 2 2" xfId="21424" xr:uid="{00000000-0005-0000-0000-00001C190000}"/>
    <cellStyle name="Standaard 4 2 2 6 5 2 3" xfId="10266" xr:uid="{00000000-0005-0000-0000-00001D190000}"/>
    <cellStyle name="Standaard 4 2 2 6 5 2 3 2" xfId="21425" xr:uid="{00000000-0005-0000-0000-00001E190000}"/>
    <cellStyle name="Standaard 4 2 2 6 5 2 4" xfId="14934" xr:uid="{00000000-0005-0000-0000-00001F190000}"/>
    <cellStyle name="Standaard 4 2 2 6 5 2 5" xfId="21423" xr:uid="{00000000-0005-0000-0000-000020190000}"/>
    <cellStyle name="Standaard 4 2 2 6 5 3" xfId="6259" xr:uid="{00000000-0005-0000-0000-000021190000}"/>
    <cellStyle name="Standaard 4 2 2 6 5 3 2" xfId="21426" xr:uid="{00000000-0005-0000-0000-000022190000}"/>
    <cellStyle name="Standaard 4 2 2 6 5 4" xfId="10265" xr:uid="{00000000-0005-0000-0000-000023190000}"/>
    <cellStyle name="Standaard 4 2 2 6 5 4 2" xfId="21427" xr:uid="{00000000-0005-0000-0000-000024190000}"/>
    <cellStyle name="Standaard 4 2 2 6 5 5" xfId="14933" xr:uid="{00000000-0005-0000-0000-000025190000}"/>
    <cellStyle name="Standaard 4 2 2 6 5 6" xfId="21422" xr:uid="{00000000-0005-0000-0000-000026190000}"/>
    <cellStyle name="Standaard 4 2 2 6 6" xfId="815" xr:uid="{00000000-0005-0000-0000-000027190000}"/>
    <cellStyle name="Standaard 4 2 2 6 6 2" xfId="3146" xr:uid="{00000000-0005-0000-0000-000028190000}"/>
    <cellStyle name="Standaard 4 2 2 6 6 2 2" xfId="7813" xr:uid="{00000000-0005-0000-0000-000029190000}"/>
    <cellStyle name="Standaard 4 2 2 6 6 2 2 2" xfId="21430" xr:uid="{00000000-0005-0000-0000-00002A190000}"/>
    <cellStyle name="Standaard 4 2 2 6 6 2 3" xfId="10268" xr:uid="{00000000-0005-0000-0000-00002B190000}"/>
    <cellStyle name="Standaard 4 2 2 6 6 2 3 2" xfId="21431" xr:uid="{00000000-0005-0000-0000-00002C190000}"/>
    <cellStyle name="Standaard 4 2 2 6 6 2 4" xfId="14936" xr:uid="{00000000-0005-0000-0000-00002D190000}"/>
    <cellStyle name="Standaard 4 2 2 6 6 2 5" xfId="21429" xr:uid="{00000000-0005-0000-0000-00002E190000}"/>
    <cellStyle name="Standaard 4 2 2 6 6 3" xfId="5482" xr:uid="{00000000-0005-0000-0000-00002F190000}"/>
    <cellStyle name="Standaard 4 2 2 6 6 3 2" xfId="21432" xr:uid="{00000000-0005-0000-0000-000030190000}"/>
    <cellStyle name="Standaard 4 2 2 6 6 4" xfId="10267" xr:uid="{00000000-0005-0000-0000-000031190000}"/>
    <cellStyle name="Standaard 4 2 2 6 6 4 2" xfId="21433" xr:uid="{00000000-0005-0000-0000-000032190000}"/>
    <cellStyle name="Standaard 4 2 2 6 6 5" xfId="14935" xr:uid="{00000000-0005-0000-0000-000033190000}"/>
    <cellStyle name="Standaard 4 2 2 6 6 6" xfId="21428" xr:uid="{00000000-0005-0000-0000-000034190000}"/>
    <cellStyle name="Standaard 4 2 2 6 7" xfId="2369" xr:uid="{00000000-0005-0000-0000-000035190000}"/>
    <cellStyle name="Standaard 4 2 2 6 7 2" xfId="7036" xr:uid="{00000000-0005-0000-0000-000036190000}"/>
    <cellStyle name="Standaard 4 2 2 6 7 2 2" xfId="21435" xr:uid="{00000000-0005-0000-0000-000037190000}"/>
    <cellStyle name="Standaard 4 2 2 6 7 3" xfId="10269" xr:uid="{00000000-0005-0000-0000-000038190000}"/>
    <cellStyle name="Standaard 4 2 2 6 7 3 2" xfId="21436" xr:uid="{00000000-0005-0000-0000-000039190000}"/>
    <cellStyle name="Standaard 4 2 2 6 7 4" xfId="14937" xr:uid="{00000000-0005-0000-0000-00003A190000}"/>
    <cellStyle name="Standaard 4 2 2 6 7 5" xfId="21434" xr:uid="{00000000-0005-0000-0000-00003B190000}"/>
    <cellStyle name="Standaard 4 2 2 6 8" xfId="4755" xr:uid="{00000000-0005-0000-0000-00003C190000}"/>
    <cellStyle name="Standaard 4 2 2 6 8 2" xfId="21437" xr:uid="{00000000-0005-0000-0000-00003D190000}"/>
    <cellStyle name="Standaard 4 2 2 6 9" xfId="10222" xr:uid="{00000000-0005-0000-0000-00003E190000}"/>
    <cellStyle name="Standaard 4 2 2 6 9 2" xfId="21438" xr:uid="{00000000-0005-0000-0000-00003F190000}"/>
    <cellStyle name="Standaard 4 2 2 7" xfId="30" xr:uid="{00000000-0005-0000-0000-000040190000}"/>
    <cellStyle name="Standaard 4 2 2 7 10" xfId="14938" xr:uid="{00000000-0005-0000-0000-000041190000}"/>
    <cellStyle name="Standaard 4 2 2 7 11" xfId="21439" xr:uid="{00000000-0005-0000-0000-000042190000}"/>
    <cellStyle name="Standaard 4 2 2 7 2" xfId="132" xr:uid="{00000000-0005-0000-0000-000043190000}"/>
    <cellStyle name="Standaard 4 2 2 7 2 10" xfId="21440" xr:uid="{00000000-0005-0000-0000-000044190000}"/>
    <cellStyle name="Standaard 4 2 2 7 2 2" xfId="326" xr:uid="{00000000-0005-0000-0000-000045190000}"/>
    <cellStyle name="Standaard 4 2 2 7 2 2 2" xfId="717" xr:uid="{00000000-0005-0000-0000-000046190000}"/>
    <cellStyle name="Standaard 4 2 2 7 2 2 2 2" xfId="2275" xr:uid="{00000000-0005-0000-0000-000047190000}"/>
    <cellStyle name="Standaard 4 2 2 7 2 2 2 2 2" xfId="4606" xr:uid="{00000000-0005-0000-0000-000048190000}"/>
    <cellStyle name="Standaard 4 2 2 7 2 2 2 2 2 2" xfId="9273" xr:uid="{00000000-0005-0000-0000-000049190000}"/>
    <cellStyle name="Standaard 4 2 2 7 2 2 2 2 2 2 2" xfId="21445" xr:uid="{00000000-0005-0000-0000-00004A190000}"/>
    <cellStyle name="Standaard 4 2 2 7 2 2 2 2 2 3" xfId="10275" xr:uid="{00000000-0005-0000-0000-00004B190000}"/>
    <cellStyle name="Standaard 4 2 2 7 2 2 2 2 2 3 2" xfId="21446" xr:uid="{00000000-0005-0000-0000-00004C190000}"/>
    <cellStyle name="Standaard 4 2 2 7 2 2 2 2 2 4" xfId="14943" xr:uid="{00000000-0005-0000-0000-00004D190000}"/>
    <cellStyle name="Standaard 4 2 2 7 2 2 2 2 2 5" xfId="21444" xr:uid="{00000000-0005-0000-0000-00004E190000}"/>
    <cellStyle name="Standaard 4 2 2 7 2 2 2 2 3" xfId="6942" xr:uid="{00000000-0005-0000-0000-00004F190000}"/>
    <cellStyle name="Standaard 4 2 2 7 2 2 2 2 3 2" xfId="21447" xr:uid="{00000000-0005-0000-0000-000050190000}"/>
    <cellStyle name="Standaard 4 2 2 7 2 2 2 2 4" xfId="10274" xr:uid="{00000000-0005-0000-0000-000051190000}"/>
    <cellStyle name="Standaard 4 2 2 7 2 2 2 2 4 2" xfId="21448" xr:uid="{00000000-0005-0000-0000-000052190000}"/>
    <cellStyle name="Standaard 4 2 2 7 2 2 2 2 5" xfId="14942" xr:uid="{00000000-0005-0000-0000-000053190000}"/>
    <cellStyle name="Standaard 4 2 2 7 2 2 2 2 6" xfId="21443" xr:uid="{00000000-0005-0000-0000-000054190000}"/>
    <cellStyle name="Standaard 4 2 2 7 2 2 2 3" xfId="1498" xr:uid="{00000000-0005-0000-0000-000055190000}"/>
    <cellStyle name="Standaard 4 2 2 7 2 2 2 3 2" xfId="3829" xr:uid="{00000000-0005-0000-0000-000056190000}"/>
    <cellStyle name="Standaard 4 2 2 7 2 2 2 3 2 2" xfId="8496" xr:uid="{00000000-0005-0000-0000-000057190000}"/>
    <cellStyle name="Standaard 4 2 2 7 2 2 2 3 2 2 2" xfId="21451" xr:uid="{00000000-0005-0000-0000-000058190000}"/>
    <cellStyle name="Standaard 4 2 2 7 2 2 2 3 2 3" xfId="10277" xr:uid="{00000000-0005-0000-0000-000059190000}"/>
    <cellStyle name="Standaard 4 2 2 7 2 2 2 3 2 3 2" xfId="21452" xr:uid="{00000000-0005-0000-0000-00005A190000}"/>
    <cellStyle name="Standaard 4 2 2 7 2 2 2 3 2 4" xfId="14945" xr:uid="{00000000-0005-0000-0000-00005B190000}"/>
    <cellStyle name="Standaard 4 2 2 7 2 2 2 3 2 5" xfId="21450" xr:uid="{00000000-0005-0000-0000-00005C190000}"/>
    <cellStyle name="Standaard 4 2 2 7 2 2 2 3 3" xfId="6165" xr:uid="{00000000-0005-0000-0000-00005D190000}"/>
    <cellStyle name="Standaard 4 2 2 7 2 2 2 3 3 2" xfId="21453" xr:uid="{00000000-0005-0000-0000-00005E190000}"/>
    <cellStyle name="Standaard 4 2 2 7 2 2 2 3 4" xfId="10276" xr:uid="{00000000-0005-0000-0000-00005F190000}"/>
    <cellStyle name="Standaard 4 2 2 7 2 2 2 3 4 2" xfId="21454" xr:uid="{00000000-0005-0000-0000-000060190000}"/>
    <cellStyle name="Standaard 4 2 2 7 2 2 2 3 5" xfId="14944" xr:uid="{00000000-0005-0000-0000-000061190000}"/>
    <cellStyle name="Standaard 4 2 2 7 2 2 2 3 6" xfId="21449" xr:uid="{00000000-0005-0000-0000-000062190000}"/>
    <cellStyle name="Standaard 4 2 2 7 2 2 2 4" xfId="3052" xr:uid="{00000000-0005-0000-0000-000063190000}"/>
    <cellStyle name="Standaard 4 2 2 7 2 2 2 4 2" xfId="7719" xr:uid="{00000000-0005-0000-0000-000064190000}"/>
    <cellStyle name="Standaard 4 2 2 7 2 2 2 4 2 2" xfId="21456" xr:uid="{00000000-0005-0000-0000-000065190000}"/>
    <cellStyle name="Standaard 4 2 2 7 2 2 2 4 3" xfId="10278" xr:uid="{00000000-0005-0000-0000-000066190000}"/>
    <cellStyle name="Standaard 4 2 2 7 2 2 2 4 3 2" xfId="21457" xr:uid="{00000000-0005-0000-0000-000067190000}"/>
    <cellStyle name="Standaard 4 2 2 7 2 2 2 4 4" xfId="14946" xr:uid="{00000000-0005-0000-0000-000068190000}"/>
    <cellStyle name="Standaard 4 2 2 7 2 2 2 4 5" xfId="21455" xr:uid="{00000000-0005-0000-0000-000069190000}"/>
    <cellStyle name="Standaard 4 2 2 7 2 2 2 5" xfId="5388" xr:uid="{00000000-0005-0000-0000-00006A190000}"/>
    <cellStyle name="Standaard 4 2 2 7 2 2 2 5 2" xfId="21458" xr:uid="{00000000-0005-0000-0000-00006B190000}"/>
    <cellStyle name="Standaard 4 2 2 7 2 2 2 6" xfId="10273" xr:uid="{00000000-0005-0000-0000-00006C190000}"/>
    <cellStyle name="Standaard 4 2 2 7 2 2 2 6 2" xfId="21459" xr:uid="{00000000-0005-0000-0000-00006D190000}"/>
    <cellStyle name="Standaard 4 2 2 7 2 2 2 7" xfId="14941" xr:uid="{00000000-0005-0000-0000-00006E190000}"/>
    <cellStyle name="Standaard 4 2 2 7 2 2 2 8" xfId="21442" xr:uid="{00000000-0005-0000-0000-00006F190000}"/>
    <cellStyle name="Standaard 4 2 2 7 2 2 3" xfId="1887" xr:uid="{00000000-0005-0000-0000-000070190000}"/>
    <cellStyle name="Standaard 4 2 2 7 2 2 3 2" xfId="4218" xr:uid="{00000000-0005-0000-0000-000071190000}"/>
    <cellStyle name="Standaard 4 2 2 7 2 2 3 2 2" xfId="8885" xr:uid="{00000000-0005-0000-0000-000072190000}"/>
    <cellStyle name="Standaard 4 2 2 7 2 2 3 2 2 2" xfId="21462" xr:uid="{00000000-0005-0000-0000-000073190000}"/>
    <cellStyle name="Standaard 4 2 2 7 2 2 3 2 3" xfId="10280" xr:uid="{00000000-0005-0000-0000-000074190000}"/>
    <cellStyle name="Standaard 4 2 2 7 2 2 3 2 3 2" xfId="21463" xr:uid="{00000000-0005-0000-0000-000075190000}"/>
    <cellStyle name="Standaard 4 2 2 7 2 2 3 2 4" xfId="14948" xr:uid="{00000000-0005-0000-0000-000076190000}"/>
    <cellStyle name="Standaard 4 2 2 7 2 2 3 2 5" xfId="21461" xr:uid="{00000000-0005-0000-0000-000077190000}"/>
    <cellStyle name="Standaard 4 2 2 7 2 2 3 3" xfId="6554" xr:uid="{00000000-0005-0000-0000-000078190000}"/>
    <cellStyle name="Standaard 4 2 2 7 2 2 3 3 2" xfId="21464" xr:uid="{00000000-0005-0000-0000-000079190000}"/>
    <cellStyle name="Standaard 4 2 2 7 2 2 3 4" xfId="10279" xr:uid="{00000000-0005-0000-0000-00007A190000}"/>
    <cellStyle name="Standaard 4 2 2 7 2 2 3 4 2" xfId="21465" xr:uid="{00000000-0005-0000-0000-00007B190000}"/>
    <cellStyle name="Standaard 4 2 2 7 2 2 3 5" xfId="14947" xr:uid="{00000000-0005-0000-0000-00007C190000}"/>
    <cellStyle name="Standaard 4 2 2 7 2 2 3 6" xfId="21460" xr:uid="{00000000-0005-0000-0000-00007D190000}"/>
    <cellStyle name="Standaard 4 2 2 7 2 2 4" xfId="1110" xr:uid="{00000000-0005-0000-0000-00007E190000}"/>
    <cellStyle name="Standaard 4 2 2 7 2 2 4 2" xfId="3441" xr:uid="{00000000-0005-0000-0000-00007F190000}"/>
    <cellStyle name="Standaard 4 2 2 7 2 2 4 2 2" xfId="8108" xr:uid="{00000000-0005-0000-0000-000080190000}"/>
    <cellStyle name="Standaard 4 2 2 7 2 2 4 2 2 2" xfId="21468" xr:uid="{00000000-0005-0000-0000-000081190000}"/>
    <cellStyle name="Standaard 4 2 2 7 2 2 4 2 3" xfId="10282" xr:uid="{00000000-0005-0000-0000-000082190000}"/>
    <cellStyle name="Standaard 4 2 2 7 2 2 4 2 3 2" xfId="21469" xr:uid="{00000000-0005-0000-0000-000083190000}"/>
    <cellStyle name="Standaard 4 2 2 7 2 2 4 2 4" xfId="14950" xr:uid="{00000000-0005-0000-0000-000084190000}"/>
    <cellStyle name="Standaard 4 2 2 7 2 2 4 2 5" xfId="21467" xr:uid="{00000000-0005-0000-0000-000085190000}"/>
    <cellStyle name="Standaard 4 2 2 7 2 2 4 3" xfId="5777" xr:uid="{00000000-0005-0000-0000-000086190000}"/>
    <cellStyle name="Standaard 4 2 2 7 2 2 4 3 2" xfId="21470" xr:uid="{00000000-0005-0000-0000-000087190000}"/>
    <cellStyle name="Standaard 4 2 2 7 2 2 4 4" xfId="10281" xr:uid="{00000000-0005-0000-0000-000088190000}"/>
    <cellStyle name="Standaard 4 2 2 7 2 2 4 4 2" xfId="21471" xr:uid="{00000000-0005-0000-0000-000089190000}"/>
    <cellStyle name="Standaard 4 2 2 7 2 2 4 5" xfId="14949" xr:uid="{00000000-0005-0000-0000-00008A190000}"/>
    <cellStyle name="Standaard 4 2 2 7 2 2 4 6" xfId="21466" xr:uid="{00000000-0005-0000-0000-00008B190000}"/>
    <cellStyle name="Standaard 4 2 2 7 2 2 5" xfId="2664" xr:uid="{00000000-0005-0000-0000-00008C190000}"/>
    <cellStyle name="Standaard 4 2 2 7 2 2 5 2" xfId="7331" xr:uid="{00000000-0005-0000-0000-00008D190000}"/>
    <cellStyle name="Standaard 4 2 2 7 2 2 5 2 2" xfId="21473" xr:uid="{00000000-0005-0000-0000-00008E190000}"/>
    <cellStyle name="Standaard 4 2 2 7 2 2 5 3" xfId="10283" xr:uid="{00000000-0005-0000-0000-00008F190000}"/>
    <cellStyle name="Standaard 4 2 2 7 2 2 5 3 2" xfId="21474" xr:uid="{00000000-0005-0000-0000-000090190000}"/>
    <cellStyle name="Standaard 4 2 2 7 2 2 5 4" xfId="14951" xr:uid="{00000000-0005-0000-0000-000091190000}"/>
    <cellStyle name="Standaard 4 2 2 7 2 2 5 5" xfId="21472" xr:uid="{00000000-0005-0000-0000-000092190000}"/>
    <cellStyle name="Standaard 4 2 2 7 2 2 6" xfId="5000" xr:uid="{00000000-0005-0000-0000-000093190000}"/>
    <cellStyle name="Standaard 4 2 2 7 2 2 6 2" xfId="21475" xr:uid="{00000000-0005-0000-0000-000094190000}"/>
    <cellStyle name="Standaard 4 2 2 7 2 2 7" xfId="10272" xr:uid="{00000000-0005-0000-0000-000095190000}"/>
    <cellStyle name="Standaard 4 2 2 7 2 2 7 2" xfId="21476" xr:uid="{00000000-0005-0000-0000-000096190000}"/>
    <cellStyle name="Standaard 4 2 2 7 2 2 8" xfId="14940" xr:uid="{00000000-0005-0000-0000-000097190000}"/>
    <cellStyle name="Standaard 4 2 2 7 2 2 9" xfId="21441" xr:uid="{00000000-0005-0000-0000-000098190000}"/>
    <cellStyle name="Standaard 4 2 2 7 2 3" xfId="523" xr:uid="{00000000-0005-0000-0000-000099190000}"/>
    <cellStyle name="Standaard 4 2 2 7 2 3 2" xfId="2081" xr:uid="{00000000-0005-0000-0000-00009A190000}"/>
    <cellStyle name="Standaard 4 2 2 7 2 3 2 2" xfId="4412" xr:uid="{00000000-0005-0000-0000-00009B190000}"/>
    <cellStyle name="Standaard 4 2 2 7 2 3 2 2 2" xfId="9079" xr:uid="{00000000-0005-0000-0000-00009C190000}"/>
    <cellStyle name="Standaard 4 2 2 7 2 3 2 2 2 2" xfId="21480" xr:uid="{00000000-0005-0000-0000-00009D190000}"/>
    <cellStyle name="Standaard 4 2 2 7 2 3 2 2 3" xfId="10286" xr:uid="{00000000-0005-0000-0000-00009E190000}"/>
    <cellStyle name="Standaard 4 2 2 7 2 3 2 2 3 2" xfId="21481" xr:uid="{00000000-0005-0000-0000-00009F190000}"/>
    <cellStyle name="Standaard 4 2 2 7 2 3 2 2 4" xfId="14954" xr:uid="{00000000-0005-0000-0000-0000A0190000}"/>
    <cellStyle name="Standaard 4 2 2 7 2 3 2 2 5" xfId="21479" xr:uid="{00000000-0005-0000-0000-0000A1190000}"/>
    <cellStyle name="Standaard 4 2 2 7 2 3 2 3" xfId="6748" xr:uid="{00000000-0005-0000-0000-0000A2190000}"/>
    <cellStyle name="Standaard 4 2 2 7 2 3 2 3 2" xfId="21482" xr:uid="{00000000-0005-0000-0000-0000A3190000}"/>
    <cellStyle name="Standaard 4 2 2 7 2 3 2 4" xfId="10285" xr:uid="{00000000-0005-0000-0000-0000A4190000}"/>
    <cellStyle name="Standaard 4 2 2 7 2 3 2 4 2" xfId="21483" xr:uid="{00000000-0005-0000-0000-0000A5190000}"/>
    <cellStyle name="Standaard 4 2 2 7 2 3 2 5" xfId="14953" xr:uid="{00000000-0005-0000-0000-0000A6190000}"/>
    <cellStyle name="Standaard 4 2 2 7 2 3 2 6" xfId="21478" xr:uid="{00000000-0005-0000-0000-0000A7190000}"/>
    <cellStyle name="Standaard 4 2 2 7 2 3 3" xfId="1304" xr:uid="{00000000-0005-0000-0000-0000A8190000}"/>
    <cellStyle name="Standaard 4 2 2 7 2 3 3 2" xfId="3635" xr:uid="{00000000-0005-0000-0000-0000A9190000}"/>
    <cellStyle name="Standaard 4 2 2 7 2 3 3 2 2" xfId="8302" xr:uid="{00000000-0005-0000-0000-0000AA190000}"/>
    <cellStyle name="Standaard 4 2 2 7 2 3 3 2 2 2" xfId="21486" xr:uid="{00000000-0005-0000-0000-0000AB190000}"/>
    <cellStyle name="Standaard 4 2 2 7 2 3 3 2 3" xfId="10288" xr:uid="{00000000-0005-0000-0000-0000AC190000}"/>
    <cellStyle name="Standaard 4 2 2 7 2 3 3 2 3 2" xfId="21487" xr:uid="{00000000-0005-0000-0000-0000AD190000}"/>
    <cellStyle name="Standaard 4 2 2 7 2 3 3 2 4" xfId="14956" xr:uid="{00000000-0005-0000-0000-0000AE190000}"/>
    <cellStyle name="Standaard 4 2 2 7 2 3 3 2 5" xfId="21485" xr:uid="{00000000-0005-0000-0000-0000AF190000}"/>
    <cellStyle name="Standaard 4 2 2 7 2 3 3 3" xfId="5971" xr:uid="{00000000-0005-0000-0000-0000B0190000}"/>
    <cellStyle name="Standaard 4 2 2 7 2 3 3 3 2" xfId="21488" xr:uid="{00000000-0005-0000-0000-0000B1190000}"/>
    <cellStyle name="Standaard 4 2 2 7 2 3 3 4" xfId="10287" xr:uid="{00000000-0005-0000-0000-0000B2190000}"/>
    <cellStyle name="Standaard 4 2 2 7 2 3 3 4 2" xfId="21489" xr:uid="{00000000-0005-0000-0000-0000B3190000}"/>
    <cellStyle name="Standaard 4 2 2 7 2 3 3 5" xfId="14955" xr:uid="{00000000-0005-0000-0000-0000B4190000}"/>
    <cellStyle name="Standaard 4 2 2 7 2 3 3 6" xfId="21484" xr:uid="{00000000-0005-0000-0000-0000B5190000}"/>
    <cellStyle name="Standaard 4 2 2 7 2 3 4" xfId="2858" xr:uid="{00000000-0005-0000-0000-0000B6190000}"/>
    <cellStyle name="Standaard 4 2 2 7 2 3 4 2" xfId="7525" xr:uid="{00000000-0005-0000-0000-0000B7190000}"/>
    <cellStyle name="Standaard 4 2 2 7 2 3 4 2 2" xfId="21491" xr:uid="{00000000-0005-0000-0000-0000B8190000}"/>
    <cellStyle name="Standaard 4 2 2 7 2 3 4 3" xfId="10289" xr:uid="{00000000-0005-0000-0000-0000B9190000}"/>
    <cellStyle name="Standaard 4 2 2 7 2 3 4 3 2" xfId="21492" xr:uid="{00000000-0005-0000-0000-0000BA190000}"/>
    <cellStyle name="Standaard 4 2 2 7 2 3 4 4" xfId="14957" xr:uid="{00000000-0005-0000-0000-0000BB190000}"/>
    <cellStyle name="Standaard 4 2 2 7 2 3 4 5" xfId="21490" xr:uid="{00000000-0005-0000-0000-0000BC190000}"/>
    <cellStyle name="Standaard 4 2 2 7 2 3 5" xfId="5194" xr:uid="{00000000-0005-0000-0000-0000BD190000}"/>
    <cellStyle name="Standaard 4 2 2 7 2 3 5 2" xfId="21493" xr:uid="{00000000-0005-0000-0000-0000BE190000}"/>
    <cellStyle name="Standaard 4 2 2 7 2 3 6" xfId="10284" xr:uid="{00000000-0005-0000-0000-0000BF190000}"/>
    <cellStyle name="Standaard 4 2 2 7 2 3 6 2" xfId="21494" xr:uid="{00000000-0005-0000-0000-0000C0190000}"/>
    <cellStyle name="Standaard 4 2 2 7 2 3 7" xfId="14952" xr:uid="{00000000-0005-0000-0000-0000C1190000}"/>
    <cellStyle name="Standaard 4 2 2 7 2 3 8" xfId="21477" xr:uid="{00000000-0005-0000-0000-0000C2190000}"/>
    <cellStyle name="Standaard 4 2 2 7 2 4" xfId="1693" xr:uid="{00000000-0005-0000-0000-0000C3190000}"/>
    <cellStyle name="Standaard 4 2 2 7 2 4 2" xfId="4024" xr:uid="{00000000-0005-0000-0000-0000C4190000}"/>
    <cellStyle name="Standaard 4 2 2 7 2 4 2 2" xfId="8691" xr:uid="{00000000-0005-0000-0000-0000C5190000}"/>
    <cellStyle name="Standaard 4 2 2 7 2 4 2 2 2" xfId="21497" xr:uid="{00000000-0005-0000-0000-0000C6190000}"/>
    <cellStyle name="Standaard 4 2 2 7 2 4 2 3" xfId="10291" xr:uid="{00000000-0005-0000-0000-0000C7190000}"/>
    <cellStyle name="Standaard 4 2 2 7 2 4 2 3 2" xfId="21498" xr:uid="{00000000-0005-0000-0000-0000C8190000}"/>
    <cellStyle name="Standaard 4 2 2 7 2 4 2 4" xfId="14959" xr:uid="{00000000-0005-0000-0000-0000C9190000}"/>
    <cellStyle name="Standaard 4 2 2 7 2 4 2 5" xfId="21496" xr:uid="{00000000-0005-0000-0000-0000CA190000}"/>
    <cellStyle name="Standaard 4 2 2 7 2 4 3" xfId="6360" xr:uid="{00000000-0005-0000-0000-0000CB190000}"/>
    <cellStyle name="Standaard 4 2 2 7 2 4 3 2" xfId="21499" xr:uid="{00000000-0005-0000-0000-0000CC190000}"/>
    <cellStyle name="Standaard 4 2 2 7 2 4 4" xfId="10290" xr:uid="{00000000-0005-0000-0000-0000CD190000}"/>
    <cellStyle name="Standaard 4 2 2 7 2 4 4 2" xfId="21500" xr:uid="{00000000-0005-0000-0000-0000CE190000}"/>
    <cellStyle name="Standaard 4 2 2 7 2 4 5" xfId="14958" xr:uid="{00000000-0005-0000-0000-0000CF190000}"/>
    <cellStyle name="Standaard 4 2 2 7 2 4 6" xfId="21495" xr:uid="{00000000-0005-0000-0000-0000D0190000}"/>
    <cellStyle name="Standaard 4 2 2 7 2 5" xfId="916" xr:uid="{00000000-0005-0000-0000-0000D1190000}"/>
    <cellStyle name="Standaard 4 2 2 7 2 5 2" xfId="3247" xr:uid="{00000000-0005-0000-0000-0000D2190000}"/>
    <cellStyle name="Standaard 4 2 2 7 2 5 2 2" xfId="7914" xr:uid="{00000000-0005-0000-0000-0000D3190000}"/>
    <cellStyle name="Standaard 4 2 2 7 2 5 2 2 2" xfId="21503" xr:uid="{00000000-0005-0000-0000-0000D4190000}"/>
    <cellStyle name="Standaard 4 2 2 7 2 5 2 3" xfId="10293" xr:uid="{00000000-0005-0000-0000-0000D5190000}"/>
    <cellStyle name="Standaard 4 2 2 7 2 5 2 3 2" xfId="21504" xr:uid="{00000000-0005-0000-0000-0000D6190000}"/>
    <cellStyle name="Standaard 4 2 2 7 2 5 2 4" xfId="14961" xr:uid="{00000000-0005-0000-0000-0000D7190000}"/>
    <cellStyle name="Standaard 4 2 2 7 2 5 2 5" xfId="21502" xr:uid="{00000000-0005-0000-0000-0000D8190000}"/>
    <cellStyle name="Standaard 4 2 2 7 2 5 3" xfId="5583" xr:uid="{00000000-0005-0000-0000-0000D9190000}"/>
    <cellStyle name="Standaard 4 2 2 7 2 5 3 2" xfId="21505" xr:uid="{00000000-0005-0000-0000-0000DA190000}"/>
    <cellStyle name="Standaard 4 2 2 7 2 5 4" xfId="10292" xr:uid="{00000000-0005-0000-0000-0000DB190000}"/>
    <cellStyle name="Standaard 4 2 2 7 2 5 4 2" xfId="21506" xr:uid="{00000000-0005-0000-0000-0000DC190000}"/>
    <cellStyle name="Standaard 4 2 2 7 2 5 5" xfId="14960" xr:uid="{00000000-0005-0000-0000-0000DD190000}"/>
    <cellStyle name="Standaard 4 2 2 7 2 5 6" xfId="21501" xr:uid="{00000000-0005-0000-0000-0000DE190000}"/>
    <cellStyle name="Standaard 4 2 2 7 2 6" xfId="2470" xr:uid="{00000000-0005-0000-0000-0000DF190000}"/>
    <cellStyle name="Standaard 4 2 2 7 2 6 2" xfId="7137" xr:uid="{00000000-0005-0000-0000-0000E0190000}"/>
    <cellStyle name="Standaard 4 2 2 7 2 6 2 2" xfId="21508" xr:uid="{00000000-0005-0000-0000-0000E1190000}"/>
    <cellStyle name="Standaard 4 2 2 7 2 6 3" xfId="10294" xr:uid="{00000000-0005-0000-0000-0000E2190000}"/>
    <cellStyle name="Standaard 4 2 2 7 2 6 3 2" xfId="21509" xr:uid="{00000000-0005-0000-0000-0000E3190000}"/>
    <cellStyle name="Standaard 4 2 2 7 2 6 4" xfId="14962" xr:uid="{00000000-0005-0000-0000-0000E4190000}"/>
    <cellStyle name="Standaard 4 2 2 7 2 6 5" xfId="21507" xr:uid="{00000000-0005-0000-0000-0000E5190000}"/>
    <cellStyle name="Standaard 4 2 2 7 2 7" xfId="4806" xr:uid="{00000000-0005-0000-0000-0000E6190000}"/>
    <cellStyle name="Standaard 4 2 2 7 2 7 2" xfId="21510" xr:uid="{00000000-0005-0000-0000-0000E7190000}"/>
    <cellStyle name="Standaard 4 2 2 7 2 8" xfId="10271" xr:uid="{00000000-0005-0000-0000-0000E8190000}"/>
    <cellStyle name="Standaard 4 2 2 7 2 8 2" xfId="21511" xr:uid="{00000000-0005-0000-0000-0000E9190000}"/>
    <cellStyle name="Standaard 4 2 2 7 2 9" xfId="14939" xr:uid="{00000000-0005-0000-0000-0000EA190000}"/>
    <cellStyle name="Standaard 4 2 2 7 3" xfId="226" xr:uid="{00000000-0005-0000-0000-0000EB190000}"/>
    <cellStyle name="Standaard 4 2 2 7 3 2" xfId="617" xr:uid="{00000000-0005-0000-0000-0000EC190000}"/>
    <cellStyle name="Standaard 4 2 2 7 3 2 2" xfId="2175" xr:uid="{00000000-0005-0000-0000-0000ED190000}"/>
    <cellStyle name="Standaard 4 2 2 7 3 2 2 2" xfId="4506" xr:uid="{00000000-0005-0000-0000-0000EE190000}"/>
    <cellStyle name="Standaard 4 2 2 7 3 2 2 2 2" xfId="9173" xr:uid="{00000000-0005-0000-0000-0000EF190000}"/>
    <cellStyle name="Standaard 4 2 2 7 3 2 2 2 2 2" xfId="21516" xr:uid="{00000000-0005-0000-0000-0000F0190000}"/>
    <cellStyle name="Standaard 4 2 2 7 3 2 2 2 3" xfId="10298" xr:uid="{00000000-0005-0000-0000-0000F1190000}"/>
    <cellStyle name="Standaard 4 2 2 7 3 2 2 2 3 2" xfId="21517" xr:uid="{00000000-0005-0000-0000-0000F2190000}"/>
    <cellStyle name="Standaard 4 2 2 7 3 2 2 2 4" xfId="14966" xr:uid="{00000000-0005-0000-0000-0000F3190000}"/>
    <cellStyle name="Standaard 4 2 2 7 3 2 2 2 5" xfId="21515" xr:uid="{00000000-0005-0000-0000-0000F4190000}"/>
    <cellStyle name="Standaard 4 2 2 7 3 2 2 3" xfId="6842" xr:uid="{00000000-0005-0000-0000-0000F5190000}"/>
    <cellStyle name="Standaard 4 2 2 7 3 2 2 3 2" xfId="21518" xr:uid="{00000000-0005-0000-0000-0000F6190000}"/>
    <cellStyle name="Standaard 4 2 2 7 3 2 2 4" xfId="10297" xr:uid="{00000000-0005-0000-0000-0000F7190000}"/>
    <cellStyle name="Standaard 4 2 2 7 3 2 2 4 2" xfId="21519" xr:uid="{00000000-0005-0000-0000-0000F8190000}"/>
    <cellStyle name="Standaard 4 2 2 7 3 2 2 5" xfId="14965" xr:uid="{00000000-0005-0000-0000-0000F9190000}"/>
    <cellStyle name="Standaard 4 2 2 7 3 2 2 6" xfId="21514" xr:uid="{00000000-0005-0000-0000-0000FA190000}"/>
    <cellStyle name="Standaard 4 2 2 7 3 2 3" xfId="1398" xr:uid="{00000000-0005-0000-0000-0000FB190000}"/>
    <cellStyle name="Standaard 4 2 2 7 3 2 3 2" xfId="3729" xr:uid="{00000000-0005-0000-0000-0000FC190000}"/>
    <cellStyle name="Standaard 4 2 2 7 3 2 3 2 2" xfId="8396" xr:uid="{00000000-0005-0000-0000-0000FD190000}"/>
    <cellStyle name="Standaard 4 2 2 7 3 2 3 2 2 2" xfId="21522" xr:uid="{00000000-0005-0000-0000-0000FE190000}"/>
    <cellStyle name="Standaard 4 2 2 7 3 2 3 2 3" xfId="10300" xr:uid="{00000000-0005-0000-0000-0000FF190000}"/>
    <cellStyle name="Standaard 4 2 2 7 3 2 3 2 3 2" xfId="21523" xr:uid="{00000000-0005-0000-0000-0000001A0000}"/>
    <cellStyle name="Standaard 4 2 2 7 3 2 3 2 4" xfId="14968" xr:uid="{00000000-0005-0000-0000-0000011A0000}"/>
    <cellStyle name="Standaard 4 2 2 7 3 2 3 2 5" xfId="21521" xr:uid="{00000000-0005-0000-0000-0000021A0000}"/>
    <cellStyle name="Standaard 4 2 2 7 3 2 3 3" xfId="6065" xr:uid="{00000000-0005-0000-0000-0000031A0000}"/>
    <cellStyle name="Standaard 4 2 2 7 3 2 3 3 2" xfId="21524" xr:uid="{00000000-0005-0000-0000-0000041A0000}"/>
    <cellStyle name="Standaard 4 2 2 7 3 2 3 4" xfId="10299" xr:uid="{00000000-0005-0000-0000-0000051A0000}"/>
    <cellStyle name="Standaard 4 2 2 7 3 2 3 4 2" xfId="21525" xr:uid="{00000000-0005-0000-0000-0000061A0000}"/>
    <cellStyle name="Standaard 4 2 2 7 3 2 3 5" xfId="14967" xr:uid="{00000000-0005-0000-0000-0000071A0000}"/>
    <cellStyle name="Standaard 4 2 2 7 3 2 3 6" xfId="21520" xr:uid="{00000000-0005-0000-0000-0000081A0000}"/>
    <cellStyle name="Standaard 4 2 2 7 3 2 4" xfId="2952" xr:uid="{00000000-0005-0000-0000-0000091A0000}"/>
    <cellStyle name="Standaard 4 2 2 7 3 2 4 2" xfId="7619" xr:uid="{00000000-0005-0000-0000-00000A1A0000}"/>
    <cellStyle name="Standaard 4 2 2 7 3 2 4 2 2" xfId="21527" xr:uid="{00000000-0005-0000-0000-00000B1A0000}"/>
    <cellStyle name="Standaard 4 2 2 7 3 2 4 3" xfId="10301" xr:uid="{00000000-0005-0000-0000-00000C1A0000}"/>
    <cellStyle name="Standaard 4 2 2 7 3 2 4 3 2" xfId="21528" xr:uid="{00000000-0005-0000-0000-00000D1A0000}"/>
    <cellStyle name="Standaard 4 2 2 7 3 2 4 4" xfId="14969" xr:uid="{00000000-0005-0000-0000-00000E1A0000}"/>
    <cellStyle name="Standaard 4 2 2 7 3 2 4 5" xfId="21526" xr:uid="{00000000-0005-0000-0000-00000F1A0000}"/>
    <cellStyle name="Standaard 4 2 2 7 3 2 5" xfId="5288" xr:uid="{00000000-0005-0000-0000-0000101A0000}"/>
    <cellStyle name="Standaard 4 2 2 7 3 2 5 2" xfId="21529" xr:uid="{00000000-0005-0000-0000-0000111A0000}"/>
    <cellStyle name="Standaard 4 2 2 7 3 2 6" xfId="10296" xr:uid="{00000000-0005-0000-0000-0000121A0000}"/>
    <cellStyle name="Standaard 4 2 2 7 3 2 6 2" xfId="21530" xr:uid="{00000000-0005-0000-0000-0000131A0000}"/>
    <cellStyle name="Standaard 4 2 2 7 3 2 7" xfId="14964" xr:uid="{00000000-0005-0000-0000-0000141A0000}"/>
    <cellStyle name="Standaard 4 2 2 7 3 2 8" xfId="21513" xr:uid="{00000000-0005-0000-0000-0000151A0000}"/>
    <cellStyle name="Standaard 4 2 2 7 3 3" xfId="1787" xr:uid="{00000000-0005-0000-0000-0000161A0000}"/>
    <cellStyle name="Standaard 4 2 2 7 3 3 2" xfId="4118" xr:uid="{00000000-0005-0000-0000-0000171A0000}"/>
    <cellStyle name="Standaard 4 2 2 7 3 3 2 2" xfId="8785" xr:uid="{00000000-0005-0000-0000-0000181A0000}"/>
    <cellStyle name="Standaard 4 2 2 7 3 3 2 2 2" xfId="21533" xr:uid="{00000000-0005-0000-0000-0000191A0000}"/>
    <cellStyle name="Standaard 4 2 2 7 3 3 2 3" xfId="10303" xr:uid="{00000000-0005-0000-0000-00001A1A0000}"/>
    <cellStyle name="Standaard 4 2 2 7 3 3 2 3 2" xfId="21534" xr:uid="{00000000-0005-0000-0000-00001B1A0000}"/>
    <cellStyle name="Standaard 4 2 2 7 3 3 2 4" xfId="14971" xr:uid="{00000000-0005-0000-0000-00001C1A0000}"/>
    <cellStyle name="Standaard 4 2 2 7 3 3 2 5" xfId="21532" xr:uid="{00000000-0005-0000-0000-00001D1A0000}"/>
    <cellStyle name="Standaard 4 2 2 7 3 3 3" xfId="6454" xr:uid="{00000000-0005-0000-0000-00001E1A0000}"/>
    <cellStyle name="Standaard 4 2 2 7 3 3 3 2" xfId="21535" xr:uid="{00000000-0005-0000-0000-00001F1A0000}"/>
    <cellStyle name="Standaard 4 2 2 7 3 3 4" xfId="10302" xr:uid="{00000000-0005-0000-0000-0000201A0000}"/>
    <cellStyle name="Standaard 4 2 2 7 3 3 4 2" xfId="21536" xr:uid="{00000000-0005-0000-0000-0000211A0000}"/>
    <cellStyle name="Standaard 4 2 2 7 3 3 5" xfId="14970" xr:uid="{00000000-0005-0000-0000-0000221A0000}"/>
    <cellStyle name="Standaard 4 2 2 7 3 3 6" xfId="21531" xr:uid="{00000000-0005-0000-0000-0000231A0000}"/>
    <cellStyle name="Standaard 4 2 2 7 3 4" xfId="1010" xr:uid="{00000000-0005-0000-0000-0000241A0000}"/>
    <cellStyle name="Standaard 4 2 2 7 3 4 2" xfId="3341" xr:uid="{00000000-0005-0000-0000-0000251A0000}"/>
    <cellStyle name="Standaard 4 2 2 7 3 4 2 2" xfId="8008" xr:uid="{00000000-0005-0000-0000-0000261A0000}"/>
    <cellStyle name="Standaard 4 2 2 7 3 4 2 2 2" xfId="21539" xr:uid="{00000000-0005-0000-0000-0000271A0000}"/>
    <cellStyle name="Standaard 4 2 2 7 3 4 2 3" xfId="10305" xr:uid="{00000000-0005-0000-0000-0000281A0000}"/>
    <cellStyle name="Standaard 4 2 2 7 3 4 2 3 2" xfId="21540" xr:uid="{00000000-0005-0000-0000-0000291A0000}"/>
    <cellStyle name="Standaard 4 2 2 7 3 4 2 4" xfId="14973" xr:uid="{00000000-0005-0000-0000-00002A1A0000}"/>
    <cellStyle name="Standaard 4 2 2 7 3 4 2 5" xfId="21538" xr:uid="{00000000-0005-0000-0000-00002B1A0000}"/>
    <cellStyle name="Standaard 4 2 2 7 3 4 3" xfId="5677" xr:uid="{00000000-0005-0000-0000-00002C1A0000}"/>
    <cellStyle name="Standaard 4 2 2 7 3 4 3 2" xfId="21541" xr:uid="{00000000-0005-0000-0000-00002D1A0000}"/>
    <cellStyle name="Standaard 4 2 2 7 3 4 4" xfId="10304" xr:uid="{00000000-0005-0000-0000-00002E1A0000}"/>
    <cellStyle name="Standaard 4 2 2 7 3 4 4 2" xfId="21542" xr:uid="{00000000-0005-0000-0000-00002F1A0000}"/>
    <cellStyle name="Standaard 4 2 2 7 3 4 5" xfId="14972" xr:uid="{00000000-0005-0000-0000-0000301A0000}"/>
    <cellStyle name="Standaard 4 2 2 7 3 4 6" xfId="21537" xr:uid="{00000000-0005-0000-0000-0000311A0000}"/>
    <cellStyle name="Standaard 4 2 2 7 3 5" xfId="2564" xr:uid="{00000000-0005-0000-0000-0000321A0000}"/>
    <cellStyle name="Standaard 4 2 2 7 3 5 2" xfId="7231" xr:uid="{00000000-0005-0000-0000-0000331A0000}"/>
    <cellStyle name="Standaard 4 2 2 7 3 5 2 2" xfId="21544" xr:uid="{00000000-0005-0000-0000-0000341A0000}"/>
    <cellStyle name="Standaard 4 2 2 7 3 5 3" xfId="10306" xr:uid="{00000000-0005-0000-0000-0000351A0000}"/>
    <cellStyle name="Standaard 4 2 2 7 3 5 3 2" xfId="21545" xr:uid="{00000000-0005-0000-0000-0000361A0000}"/>
    <cellStyle name="Standaard 4 2 2 7 3 5 4" xfId="14974" xr:uid="{00000000-0005-0000-0000-0000371A0000}"/>
    <cellStyle name="Standaard 4 2 2 7 3 5 5" xfId="21543" xr:uid="{00000000-0005-0000-0000-0000381A0000}"/>
    <cellStyle name="Standaard 4 2 2 7 3 6" xfId="4900" xr:uid="{00000000-0005-0000-0000-0000391A0000}"/>
    <cellStyle name="Standaard 4 2 2 7 3 6 2" xfId="21546" xr:uid="{00000000-0005-0000-0000-00003A1A0000}"/>
    <cellStyle name="Standaard 4 2 2 7 3 7" xfId="10295" xr:uid="{00000000-0005-0000-0000-00003B1A0000}"/>
    <cellStyle name="Standaard 4 2 2 7 3 7 2" xfId="21547" xr:uid="{00000000-0005-0000-0000-00003C1A0000}"/>
    <cellStyle name="Standaard 4 2 2 7 3 8" xfId="14963" xr:uid="{00000000-0005-0000-0000-00003D1A0000}"/>
    <cellStyle name="Standaard 4 2 2 7 3 9" xfId="21512" xr:uid="{00000000-0005-0000-0000-00003E1A0000}"/>
    <cellStyle name="Standaard 4 2 2 7 4" xfId="423" xr:uid="{00000000-0005-0000-0000-00003F1A0000}"/>
    <cellStyle name="Standaard 4 2 2 7 4 2" xfId="1981" xr:uid="{00000000-0005-0000-0000-0000401A0000}"/>
    <cellStyle name="Standaard 4 2 2 7 4 2 2" xfId="4312" xr:uid="{00000000-0005-0000-0000-0000411A0000}"/>
    <cellStyle name="Standaard 4 2 2 7 4 2 2 2" xfId="8979" xr:uid="{00000000-0005-0000-0000-0000421A0000}"/>
    <cellStyle name="Standaard 4 2 2 7 4 2 2 2 2" xfId="21551" xr:uid="{00000000-0005-0000-0000-0000431A0000}"/>
    <cellStyle name="Standaard 4 2 2 7 4 2 2 3" xfId="10309" xr:uid="{00000000-0005-0000-0000-0000441A0000}"/>
    <cellStyle name="Standaard 4 2 2 7 4 2 2 3 2" xfId="21552" xr:uid="{00000000-0005-0000-0000-0000451A0000}"/>
    <cellStyle name="Standaard 4 2 2 7 4 2 2 4" xfId="14977" xr:uid="{00000000-0005-0000-0000-0000461A0000}"/>
    <cellStyle name="Standaard 4 2 2 7 4 2 2 5" xfId="21550" xr:uid="{00000000-0005-0000-0000-0000471A0000}"/>
    <cellStyle name="Standaard 4 2 2 7 4 2 3" xfId="6648" xr:uid="{00000000-0005-0000-0000-0000481A0000}"/>
    <cellStyle name="Standaard 4 2 2 7 4 2 3 2" xfId="21553" xr:uid="{00000000-0005-0000-0000-0000491A0000}"/>
    <cellStyle name="Standaard 4 2 2 7 4 2 4" xfId="10308" xr:uid="{00000000-0005-0000-0000-00004A1A0000}"/>
    <cellStyle name="Standaard 4 2 2 7 4 2 4 2" xfId="21554" xr:uid="{00000000-0005-0000-0000-00004B1A0000}"/>
    <cellStyle name="Standaard 4 2 2 7 4 2 5" xfId="14976" xr:uid="{00000000-0005-0000-0000-00004C1A0000}"/>
    <cellStyle name="Standaard 4 2 2 7 4 2 6" xfId="21549" xr:uid="{00000000-0005-0000-0000-00004D1A0000}"/>
    <cellStyle name="Standaard 4 2 2 7 4 3" xfId="1204" xr:uid="{00000000-0005-0000-0000-00004E1A0000}"/>
    <cellStyle name="Standaard 4 2 2 7 4 3 2" xfId="3535" xr:uid="{00000000-0005-0000-0000-00004F1A0000}"/>
    <cellStyle name="Standaard 4 2 2 7 4 3 2 2" xfId="8202" xr:uid="{00000000-0005-0000-0000-0000501A0000}"/>
    <cellStyle name="Standaard 4 2 2 7 4 3 2 2 2" xfId="21557" xr:uid="{00000000-0005-0000-0000-0000511A0000}"/>
    <cellStyle name="Standaard 4 2 2 7 4 3 2 3" xfId="10311" xr:uid="{00000000-0005-0000-0000-0000521A0000}"/>
    <cellStyle name="Standaard 4 2 2 7 4 3 2 3 2" xfId="21558" xr:uid="{00000000-0005-0000-0000-0000531A0000}"/>
    <cellStyle name="Standaard 4 2 2 7 4 3 2 4" xfId="14979" xr:uid="{00000000-0005-0000-0000-0000541A0000}"/>
    <cellStyle name="Standaard 4 2 2 7 4 3 2 5" xfId="21556" xr:uid="{00000000-0005-0000-0000-0000551A0000}"/>
    <cellStyle name="Standaard 4 2 2 7 4 3 3" xfId="5871" xr:uid="{00000000-0005-0000-0000-0000561A0000}"/>
    <cellStyle name="Standaard 4 2 2 7 4 3 3 2" xfId="21559" xr:uid="{00000000-0005-0000-0000-0000571A0000}"/>
    <cellStyle name="Standaard 4 2 2 7 4 3 4" xfId="10310" xr:uid="{00000000-0005-0000-0000-0000581A0000}"/>
    <cellStyle name="Standaard 4 2 2 7 4 3 4 2" xfId="21560" xr:uid="{00000000-0005-0000-0000-0000591A0000}"/>
    <cellStyle name="Standaard 4 2 2 7 4 3 5" xfId="14978" xr:uid="{00000000-0005-0000-0000-00005A1A0000}"/>
    <cellStyle name="Standaard 4 2 2 7 4 3 6" xfId="21555" xr:uid="{00000000-0005-0000-0000-00005B1A0000}"/>
    <cellStyle name="Standaard 4 2 2 7 4 4" xfId="2758" xr:uid="{00000000-0005-0000-0000-00005C1A0000}"/>
    <cellStyle name="Standaard 4 2 2 7 4 4 2" xfId="7425" xr:uid="{00000000-0005-0000-0000-00005D1A0000}"/>
    <cellStyle name="Standaard 4 2 2 7 4 4 2 2" xfId="21562" xr:uid="{00000000-0005-0000-0000-00005E1A0000}"/>
    <cellStyle name="Standaard 4 2 2 7 4 4 3" xfId="10312" xr:uid="{00000000-0005-0000-0000-00005F1A0000}"/>
    <cellStyle name="Standaard 4 2 2 7 4 4 3 2" xfId="21563" xr:uid="{00000000-0005-0000-0000-0000601A0000}"/>
    <cellStyle name="Standaard 4 2 2 7 4 4 4" xfId="14980" xr:uid="{00000000-0005-0000-0000-0000611A0000}"/>
    <cellStyle name="Standaard 4 2 2 7 4 4 5" xfId="21561" xr:uid="{00000000-0005-0000-0000-0000621A0000}"/>
    <cellStyle name="Standaard 4 2 2 7 4 5" xfId="5094" xr:uid="{00000000-0005-0000-0000-0000631A0000}"/>
    <cellStyle name="Standaard 4 2 2 7 4 5 2" xfId="21564" xr:uid="{00000000-0005-0000-0000-0000641A0000}"/>
    <cellStyle name="Standaard 4 2 2 7 4 6" xfId="10307" xr:uid="{00000000-0005-0000-0000-0000651A0000}"/>
    <cellStyle name="Standaard 4 2 2 7 4 6 2" xfId="21565" xr:uid="{00000000-0005-0000-0000-0000661A0000}"/>
    <cellStyle name="Standaard 4 2 2 7 4 7" xfId="14975" xr:uid="{00000000-0005-0000-0000-0000671A0000}"/>
    <cellStyle name="Standaard 4 2 2 7 4 8" xfId="21548" xr:uid="{00000000-0005-0000-0000-0000681A0000}"/>
    <cellStyle name="Standaard 4 2 2 7 5" xfId="1593" xr:uid="{00000000-0005-0000-0000-0000691A0000}"/>
    <cellStyle name="Standaard 4 2 2 7 5 2" xfId="3924" xr:uid="{00000000-0005-0000-0000-00006A1A0000}"/>
    <cellStyle name="Standaard 4 2 2 7 5 2 2" xfId="8591" xr:uid="{00000000-0005-0000-0000-00006B1A0000}"/>
    <cellStyle name="Standaard 4 2 2 7 5 2 2 2" xfId="21568" xr:uid="{00000000-0005-0000-0000-00006C1A0000}"/>
    <cellStyle name="Standaard 4 2 2 7 5 2 3" xfId="10314" xr:uid="{00000000-0005-0000-0000-00006D1A0000}"/>
    <cellStyle name="Standaard 4 2 2 7 5 2 3 2" xfId="21569" xr:uid="{00000000-0005-0000-0000-00006E1A0000}"/>
    <cellStyle name="Standaard 4 2 2 7 5 2 4" xfId="14982" xr:uid="{00000000-0005-0000-0000-00006F1A0000}"/>
    <cellStyle name="Standaard 4 2 2 7 5 2 5" xfId="21567" xr:uid="{00000000-0005-0000-0000-0000701A0000}"/>
    <cellStyle name="Standaard 4 2 2 7 5 3" xfId="6260" xr:uid="{00000000-0005-0000-0000-0000711A0000}"/>
    <cellStyle name="Standaard 4 2 2 7 5 3 2" xfId="21570" xr:uid="{00000000-0005-0000-0000-0000721A0000}"/>
    <cellStyle name="Standaard 4 2 2 7 5 4" xfId="10313" xr:uid="{00000000-0005-0000-0000-0000731A0000}"/>
    <cellStyle name="Standaard 4 2 2 7 5 4 2" xfId="21571" xr:uid="{00000000-0005-0000-0000-0000741A0000}"/>
    <cellStyle name="Standaard 4 2 2 7 5 5" xfId="14981" xr:uid="{00000000-0005-0000-0000-0000751A0000}"/>
    <cellStyle name="Standaard 4 2 2 7 5 6" xfId="21566" xr:uid="{00000000-0005-0000-0000-0000761A0000}"/>
    <cellStyle name="Standaard 4 2 2 7 6" xfId="816" xr:uid="{00000000-0005-0000-0000-0000771A0000}"/>
    <cellStyle name="Standaard 4 2 2 7 6 2" xfId="3147" xr:uid="{00000000-0005-0000-0000-0000781A0000}"/>
    <cellStyle name="Standaard 4 2 2 7 6 2 2" xfId="7814" xr:uid="{00000000-0005-0000-0000-0000791A0000}"/>
    <cellStyle name="Standaard 4 2 2 7 6 2 2 2" xfId="21574" xr:uid="{00000000-0005-0000-0000-00007A1A0000}"/>
    <cellStyle name="Standaard 4 2 2 7 6 2 3" xfId="10316" xr:uid="{00000000-0005-0000-0000-00007B1A0000}"/>
    <cellStyle name="Standaard 4 2 2 7 6 2 3 2" xfId="21575" xr:uid="{00000000-0005-0000-0000-00007C1A0000}"/>
    <cellStyle name="Standaard 4 2 2 7 6 2 4" xfId="14984" xr:uid="{00000000-0005-0000-0000-00007D1A0000}"/>
    <cellStyle name="Standaard 4 2 2 7 6 2 5" xfId="21573" xr:uid="{00000000-0005-0000-0000-00007E1A0000}"/>
    <cellStyle name="Standaard 4 2 2 7 6 3" xfId="5483" xr:uid="{00000000-0005-0000-0000-00007F1A0000}"/>
    <cellStyle name="Standaard 4 2 2 7 6 3 2" xfId="21576" xr:uid="{00000000-0005-0000-0000-0000801A0000}"/>
    <cellStyle name="Standaard 4 2 2 7 6 4" xfId="10315" xr:uid="{00000000-0005-0000-0000-0000811A0000}"/>
    <cellStyle name="Standaard 4 2 2 7 6 4 2" xfId="21577" xr:uid="{00000000-0005-0000-0000-0000821A0000}"/>
    <cellStyle name="Standaard 4 2 2 7 6 5" xfId="14983" xr:uid="{00000000-0005-0000-0000-0000831A0000}"/>
    <cellStyle name="Standaard 4 2 2 7 6 6" xfId="21572" xr:uid="{00000000-0005-0000-0000-0000841A0000}"/>
    <cellStyle name="Standaard 4 2 2 7 7" xfId="2370" xr:uid="{00000000-0005-0000-0000-0000851A0000}"/>
    <cellStyle name="Standaard 4 2 2 7 7 2" xfId="7037" xr:uid="{00000000-0005-0000-0000-0000861A0000}"/>
    <cellStyle name="Standaard 4 2 2 7 7 2 2" xfId="21579" xr:uid="{00000000-0005-0000-0000-0000871A0000}"/>
    <cellStyle name="Standaard 4 2 2 7 7 3" xfId="10317" xr:uid="{00000000-0005-0000-0000-0000881A0000}"/>
    <cellStyle name="Standaard 4 2 2 7 7 3 2" xfId="21580" xr:uid="{00000000-0005-0000-0000-0000891A0000}"/>
    <cellStyle name="Standaard 4 2 2 7 7 4" xfId="14985" xr:uid="{00000000-0005-0000-0000-00008A1A0000}"/>
    <cellStyle name="Standaard 4 2 2 7 7 5" xfId="21578" xr:uid="{00000000-0005-0000-0000-00008B1A0000}"/>
    <cellStyle name="Standaard 4 2 2 7 8" xfId="4707" xr:uid="{00000000-0005-0000-0000-00008C1A0000}"/>
    <cellStyle name="Standaard 4 2 2 7 8 2" xfId="21581" xr:uid="{00000000-0005-0000-0000-00008D1A0000}"/>
    <cellStyle name="Standaard 4 2 2 7 9" xfId="10270" xr:uid="{00000000-0005-0000-0000-00008E1A0000}"/>
    <cellStyle name="Standaard 4 2 2 7 9 2" xfId="21582" xr:uid="{00000000-0005-0000-0000-00008F1A0000}"/>
    <cellStyle name="Standaard 4 2 2 8" xfId="31" xr:uid="{00000000-0005-0000-0000-0000901A0000}"/>
    <cellStyle name="Standaard 4 2 2 8 10" xfId="14986" xr:uid="{00000000-0005-0000-0000-0000911A0000}"/>
    <cellStyle name="Standaard 4 2 2 8 11" xfId="21583" xr:uid="{00000000-0005-0000-0000-0000921A0000}"/>
    <cellStyle name="Standaard 4 2 2 8 2" xfId="204" xr:uid="{00000000-0005-0000-0000-0000931A0000}"/>
    <cellStyle name="Standaard 4 2 2 8 2 10" xfId="21584" xr:uid="{00000000-0005-0000-0000-0000941A0000}"/>
    <cellStyle name="Standaard 4 2 2 8 2 2" xfId="398" xr:uid="{00000000-0005-0000-0000-0000951A0000}"/>
    <cellStyle name="Standaard 4 2 2 8 2 2 2" xfId="789" xr:uid="{00000000-0005-0000-0000-0000961A0000}"/>
    <cellStyle name="Standaard 4 2 2 8 2 2 2 2" xfId="2347" xr:uid="{00000000-0005-0000-0000-0000971A0000}"/>
    <cellStyle name="Standaard 4 2 2 8 2 2 2 2 2" xfId="4678" xr:uid="{00000000-0005-0000-0000-0000981A0000}"/>
    <cellStyle name="Standaard 4 2 2 8 2 2 2 2 2 2" xfId="9345" xr:uid="{00000000-0005-0000-0000-0000991A0000}"/>
    <cellStyle name="Standaard 4 2 2 8 2 2 2 2 2 2 2" xfId="21589" xr:uid="{00000000-0005-0000-0000-00009A1A0000}"/>
    <cellStyle name="Standaard 4 2 2 8 2 2 2 2 2 3" xfId="10323" xr:uid="{00000000-0005-0000-0000-00009B1A0000}"/>
    <cellStyle name="Standaard 4 2 2 8 2 2 2 2 2 3 2" xfId="21590" xr:uid="{00000000-0005-0000-0000-00009C1A0000}"/>
    <cellStyle name="Standaard 4 2 2 8 2 2 2 2 2 4" xfId="14991" xr:uid="{00000000-0005-0000-0000-00009D1A0000}"/>
    <cellStyle name="Standaard 4 2 2 8 2 2 2 2 2 5" xfId="21588" xr:uid="{00000000-0005-0000-0000-00009E1A0000}"/>
    <cellStyle name="Standaard 4 2 2 8 2 2 2 2 3" xfId="7014" xr:uid="{00000000-0005-0000-0000-00009F1A0000}"/>
    <cellStyle name="Standaard 4 2 2 8 2 2 2 2 3 2" xfId="21591" xr:uid="{00000000-0005-0000-0000-0000A01A0000}"/>
    <cellStyle name="Standaard 4 2 2 8 2 2 2 2 4" xfId="10322" xr:uid="{00000000-0005-0000-0000-0000A11A0000}"/>
    <cellStyle name="Standaard 4 2 2 8 2 2 2 2 4 2" xfId="21592" xr:uid="{00000000-0005-0000-0000-0000A21A0000}"/>
    <cellStyle name="Standaard 4 2 2 8 2 2 2 2 5" xfId="14990" xr:uid="{00000000-0005-0000-0000-0000A31A0000}"/>
    <cellStyle name="Standaard 4 2 2 8 2 2 2 2 6" xfId="21587" xr:uid="{00000000-0005-0000-0000-0000A41A0000}"/>
    <cellStyle name="Standaard 4 2 2 8 2 2 2 3" xfId="1570" xr:uid="{00000000-0005-0000-0000-0000A51A0000}"/>
    <cellStyle name="Standaard 4 2 2 8 2 2 2 3 2" xfId="3901" xr:uid="{00000000-0005-0000-0000-0000A61A0000}"/>
    <cellStyle name="Standaard 4 2 2 8 2 2 2 3 2 2" xfId="8568" xr:uid="{00000000-0005-0000-0000-0000A71A0000}"/>
    <cellStyle name="Standaard 4 2 2 8 2 2 2 3 2 2 2" xfId="21595" xr:uid="{00000000-0005-0000-0000-0000A81A0000}"/>
    <cellStyle name="Standaard 4 2 2 8 2 2 2 3 2 3" xfId="10325" xr:uid="{00000000-0005-0000-0000-0000A91A0000}"/>
    <cellStyle name="Standaard 4 2 2 8 2 2 2 3 2 3 2" xfId="21596" xr:uid="{00000000-0005-0000-0000-0000AA1A0000}"/>
    <cellStyle name="Standaard 4 2 2 8 2 2 2 3 2 4" xfId="14993" xr:uid="{00000000-0005-0000-0000-0000AB1A0000}"/>
    <cellStyle name="Standaard 4 2 2 8 2 2 2 3 2 5" xfId="21594" xr:uid="{00000000-0005-0000-0000-0000AC1A0000}"/>
    <cellStyle name="Standaard 4 2 2 8 2 2 2 3 3" xfId="6237" xr:uid="{00000000-0005-0000-0000-0000AD1A0000}"/>
    <cellStyle name="Standaard 4 2 2 8 2 2 2 3 3 2" xfId="21597" xr:uid="{00000000-0005-0000-0000-0000AE1A0000}"/>
    <cellStyle name="Standaard 4 2 2 8 2 2 2 3 4" xfId="10324" xr:uid="{00000000-0005-0000-0000-0000AF1A0000}"/>
    <cellStyle name="Standaard 4 2 2 8 2 2 2 3 4 2" xfId="21598" xr:uid="{00000000-0005-0000-0000-0000B01A0000}"/>
    <cellStyle name="Standaard 4 2 2 8 2 2 2 3 5" xfId="14992" xr:uid="{00000000-0005-0000-0000-0000B11A0000}"/>
    <cellStyle name="Standaard 4 2 2 8 2 2 2 3 6" xfId="21593" xr:uid="{00000000-0005-0000-0000-0000B21A0000}"/>
    <cellStyle name="Standaard 4 2 2 8 2 2 2 4" xfId="3124" xr:uid="{00000000-0005-0000-0000-0000B31A0000}"/>
    <cellStyle name="Standaard 4 2 2 8 2 2 2 4 2" xfId="7791" xr:uid="{00000000-0005-0000-0000-0000B41A0000}"/>
    <cellStyle name="Standaard 4 2 2 8 2 2 2 4 2 2" xfId="21600" xr:uid="{00000000-0005-0000-0000-0000B51A0000}"/>
    <cellStyle name="Standaard 4 2 2 8 2 2 2 4 3" xfId="10326" xr:uid="{00000000-0005-0000-0000-0000B61A0000}"/>
    <cellStyle name="Standaard 4 2 2 8 2 2 2 4 3 2" xfId="21601" xr:uid="{00000000-0005-0000-0000-0000B71A0000}"/>
    <cellStyle name="Standaard 4 2 2 8 2 2 2 4 4" xfId="14994" xr:uid="{00000000-0005-0000-0000-0000B81A0000}"/>
    <cellStyle name="Standaard 4 2 2 8 2 2 2 4 5" xfId="21599" xr:uid="{00000000-0005-0000-0000-0000B91A0000}"/>
    <cellStyle name="Standaard 4 2 2 8 2 2 2 5" xfId="5460" xr:uid="{00000000-0005-0000-0000-0000BA1A0000}"/>
    <cellStyle name="Standaard 4 2 2 8 2 2 2 5 2" xfId="21602" xr:uid="{00000000-0005-0000-0000-0000BB1A0000}"/>
    <cellStyle name="Standaard 4 2 2 8 2 2 2 6" xfId="10321" xr:uid="{00000000-0005-0000-0000-0000BC1A0000}"/>
    <cellStyle name="Standaard 4 2 2 8 2 2 2 6 2" xfId="21603" xr:uid="{00000000-0005-0000-0000-0000BD1A0000}"/>
    <cellStyle name="Standaard 4 2 2 8 2 2 2 7" xfId="14989" xr:uid="{00000000-0005-0000-0000-0000BE1A0000}"/>
    <cellStyle name="Standaard 4 2 2 8 2 2 2 8" xfId="21586" xr:uid="{00000000-0005-0000-0000-0000BF1A0000}"/>
    <cellStyle name="Standaard 4 2 2 8 2 2 3" xfId="1959" xr:uid="{00000000-0005-0000-0000-0000C01A0000}"/>
    <cellStyle name="Standaard 4 2 2 8 2 2 3 2" xfId="4290" xr:uid="{00000000-0005-0000-0000-0000C11A0000}"/>
    <cellStyle name="Standaard 4 2 2 8 2 2 3 2 2" xfId="8957" xr:uid="{00000000-0005-0000-0000-0000C21A0000}"/>
    <cellStyle name="Standaard 4 2 2 8 2 2 3 2 2 2" xfId="21606" xr:uid="{00000000-0005-0000-0000-0000C31A0000}"/>
    <cellStyle name="Standaard 4 2 2 8 2 2 3 2 3" xfId="10328" xr:uid="{00000000-0005-0000-0000-0000C41A0000}"/>
    <cellStyle name="Standaard 4 2 2 8 2 2 3 2 3 2" xfId="21607" xr:uid="{00000000-0005-0000-0000-0000C51A0000}"/>
    <cellStyle name="Standaard 4 2 2 8 2 2 3 2 4" xfId="14996" xr:uid="{00000000-0005-0000-0000-0000C61A0000}"/>
    <cellStyle name="Standaard 4 2 2 8 2 2 3 2 5" xfId="21605" xr:uid="{00000000-0005-0000-0000-0000C71A0000}"/>
    <cellStyle name="Standaard 4 2 2 8 2 2 3 3" xfId="6626" xr:uid="{00000000-0005-0000-0000-0000C81A0000}"/>
    <cellStyle name="Standaard 4 2 2 8 2 2 3 3 2" xfId="21608" xr:uid="{00000000-0005-0000-0000-0000C91A0000}"/>
    <cellStyle name="Standaard 4 2 2 8 2 2 3 4" xfId="10327" xr:uid="{00000000-0005-0000-0000-0000CA1A0000}"/>
    <cellStyle name="Standaard 4 2 2 8 2 2 3 4 2" xfId="21609" xr:uid="{00000000-0005-0000-0000-0000CB1A0000}"/>
    <cellStyle name="Standaard 4 2 2 8 2 2 3 5" xfId="14995" xr:uid="{00000000-0005-0000-0000-0000CC1A0000}"/>
    <cellStyle name="Standaard 4 2 2 8 2 2 3 6" xfId="21604" xr:uid="{00000000-0005-0000-0000-0000CD1A0000}"/>
    <cellStyle name="Standaard 4 2 2 8 2 2 4" xfId="1182" xr:uid="{00000000-0005-0000-0000-0000CE1A0000}"/>
    <cellStyle name="Standaard 4 2 2 8 2 2 4 2" xfId="3513" xr:uid="{00000000-0005-0000-0000-0000CF1A0000}"/>
    <cellStyle name="Standaard 4 2 2 8 2 2 4 2 2" xfId="8180" xr:uid="{00000000-0005-0000-0000-0000D01A0000}"/>
    <cellStyle name="Standaard 4 2 2 8 2 2 4 2 2 2" xfId="21612" xr:uid="{00000000-0005-0000-0000-0000D11A0000}"/>
    <cellStyle name="Standaard 4 2 2 8 2 2 4 2 3" xfId="10330" xr:uid="{00000000-0005-0000-0000-0000D21A0000}"/>
    <cellStyle name="Standaard 4 2 2 8 2 2 4 2 3 2" xfId="21613" xr:uid="{00000000-0005-0000-0000-0000D31A0000}"/>
    <cellStyle name="Standaard 4 2 2 8 2 2 4 2 4" xfId="14998" xr:uid="{00000000-0005-0000-0000-0000D41A0000}"/>
    <cellStyle name="Standaard 4 2 2 8 2 2 4 2 5" xfId="21611" xr:uid="{00000000-0005-0000-0000-0000D51A0000}"/>
    <cellStyle name="Standaard 4 2 2 8 2 2 4 3" xfId="5849" xr:uid="{00000000-0005-0000-0000-0000D61A0000}"/>
    <cellStyle name="Standaard 4 2 2 8 2 2 4 3 2" xfId="21614" xr:uid="{00000000-0005-0000-0000-0000D71A0000}"/>
    <cellStyle name="Standaard 4 2 2 8 2 2 4 4" xfId="10329" xr:uid="{00000000-0005-0000-0000-0000D81A0000}"/>
    <cellStyle name="Standaard 4 2 2 8 2 2 4 4 2" xfId="21615" xr:uid="{00000000-0005-0000-0000-0000D91A0000}"/>
    <cellStyle name="Standaard 4 2 2 8 2 2 4 5" xfId="14997" xr:uid="{00000000-0005-0000-0000-0000DA1A0000}"/>
    <cellStyle name="Standaard 4 2 2 8 2 2 4 6" xfId="21610" xr:uid="{00000000-0005-0000-0000-0000DB1A0000}"/>
    <cellStyle name="Standaard 4 2 2 8 2 2 5" xfId="2736" xr:uid="{00000000-0005-0000-0000-0000DC1A0000}"/>
    <cellStyle name="Standaard 4 2 2 8 2 2 5 2" xfId="7403" xr:uid="{00000000-0005-0000-0000-0000DD1A0000}"/>
    <cellStyle name="Standaard 4 2 2 8 2 2 5 2 2" xfId="21617" xr:uid="{00000000-0005-0000-0000-0000DE1A0000}"/>
    <cellStyle name="Standaard 4 2 2 8 2 2 5 3" xfId="10331" xr:uid="{00000000-0005-0000-0000-0000DF1A0000}"/>
    <cellStyle name="Standaard 4 2 2 8 2 2 5 3 2" xfId="21618" xr:uid="{00000000-0005-0000-0000-0000E01A0000}"/>
    <cellStyle name="Standaard 4 2 2 8 2 2 5 4" xfId="14999" xr:uid="{00000000-0005-0000-0000-0000E11A0000}"/>
    <cellStyle name="Standaard 4 2 2 8 2 2 5 5" xfId="21616" xr:uid="{00000000-0005-0000-0000-0000E21A0000}"/>
    <cellStyle name="Standaard 4 2 2 8 2 2 6" xfId="5072" xr:uid="{00000000-0005-0000-0000-0000E31A0000}"/>
    <cellStyle name="Standaard 4 2 2 8 2 2 6 2" xfId="21619" xr:uid="{00000000-0005-0000-0000-0000E41A0000}"/>
    <cellStyle name="Standaard 4 2 2 8 2 2 7" xfId="10320" xr:uid="{00000000-0005-0000-0000-0000E51A0000}"/>
    <cellStyle name="Standaard 4 2 2 8 2 2 7 2" xfId="21620" xr:uid="{00000000-0005-0000-0000-0000E61A0000}"/>
    <cellStyle name="Standaard 4 2 2 8 2 2 8" xfId="14988" xr:uid="{00000000-0005-0000-0000-0000E71A0000}"/>
    <cellStyle name="Standaard 4 2 2 8 2 2 9" xfId="21585" xr:uid="{00000000-0005-0000-0000-0000E81A0000}"/>
    <cellStyle name="Standaard 4 2 2 8 2 3" xfId="595" xr:uid="{00000000-0005-0000-0000-0000E91A0000}"/>
    <cellStyle name="Standaard 4 2 2 8 2 3 2" xfId="2153" xr:uid="{00000000-0005-0000-0000-0000EA1A0000}"/>
    <cellStyle name="Standaard 4 2 2 8 2 3 2 2" xfId="4484" xr:uid="{00000000-0005-0000-0000-0000EB1A0000}"/>
    <cellStyle name="Standaard 4 2 2 8 2 3 2 2 2" xfId="9151" xr:uid="{00000000-0005-0000-0000-0000EC1A0000}"/>
    <cellStyle name="Standaard 4 2 2 8 2 3 2 2 2 2" xfId="21624" xr:uid="{00000000-0005-0000-0000-0000ED1A0000}"/>
    <cellStyle name="Standaard 4 2 2 8 2 3 2 2 3" xfId="10334" xr:uid="{00000000-0005-0000-0000-0000EE1A0000}"/>
    <cellStyle name="Standaard 4 2 2 8 2 3 2 2 3 2" xfId="21625" xr:uid="{00000000-0005-0000-0000-0000EF1A0000}"/>
    <cellStyle name="Standaard 4 2 2 8 2 3 2 2 4" xfId="15002" xr:uid="{00000000-0005-0000-0000-0000F01A0000}"/>
    <cellStyle name="Standaard 4 2 2 8 2 3 2 2 5" xfId="21623" xr:uid="{00000000-0005-0000-0000-0000F11A0000}"/>
    <cellStyle name="Standaard 4 2 2 8 2 3 2 3" xfId="6820" xr:uid="{00000000-0005-0000-0000-0000F21A0000}"/>
    <cellStyle name="Standaard 4 2 2 8 2 3 2 3 2" xfId="21626" xr:uid="{00000000-0005-0000-0000-0000F31A0000}"/>
    <cellStyle name="Standaard 4 2 2 8 2 3 2 4" xfId="10333" xr:uid="{00000000-0005-0000-0000-0000F41A0000}"/>
    <cellStyle name="Standaard 4 2 2 8 2 3 2 4 2" xfId="21627" xr:uid="{00000000-0005-0000-0000-0000F51A0000}"/>
    <cellStyle name="Standaard 4 2 2 8 2 3 2 5" xfId="15001" xr:uid="{00000000-0005-0000-0000-0000F61A0000}"/>
    <cellStyle name="Standaard 4 2 2 8 2 3 2 6" xfId="21622" xr:uid="{00000000-0005-0000-0000-0000F71A0000}"/>
    <cellStyle name="Standaard 4 2 2 8 2 3 3" xfId="1376" xr:uid="{00000000-0005-0000-0000-0000F81A0000}"/>
    <cellStyle name="Standaard 4 2 2 8 2 3 3 2" xfId="3707" xr:uid="{00000000-0005-0000-0000-0000F91A0000}"/>
    <cellStyle name="Standaard 4 2 2 8 2 3 3 2 2" xfId="8374" xr:uid="{00000000-0005-0000-0000-0000FA1A0000}"/>
    <cellStyle name="Standaard 4 2 2 8 2 3 3 2 2 2" xfId="21630" xr:uid="{00000000-0005-0000-0000-0000FB1A0000}"/>
    <cellStyle name="Standaard 4 2 2 8 2 3 3 2 3" xfId="10336" xr:uid="{00000000-0005-0000-0000-0000FC1A0000}"/>
    <cellStyle name="Standaard 4 2 2 8 2 3 3 2 3 2" xfId="21631" xr:uid="{00000000-0005-0000-0000-0000FD1A0000}"/>
    <cellStyle name="Standaard 4 2 2 8 2 3 3 2 4" xfId="15004" xr:uid="{00000000-0005-0000-0000-0000FE1A0000}"/>
    <cellStyle name="Standaard 4 2 2 8 2 3 3 2 5" xfId="21629" xr:uid="{00000000-0005-0000-0000-0000FF1A0000}"/>
    <cellStyle name="Standaard 4 2 2 8 2 3 3 3" xfId="6043" xr:uid="{00000000-0005-0000-0000-0000001B0000}"/>
    <cellStyle name="Standaard 4 2 2 8 2 3 3 3 2" xfId="21632" xr:uid="{00000000-0005-0000-0000-0000011B0000}"/>
    <cellStyle name="Standaard 4 2 2 8 2 3 3 4" xfId="10335" xr:uid="{00000000-0005-0000-0000-0000021B0000}"/>
    <cellStyle name="Standaard 4 2 2 8 2 3 3 4 2" xfId="21633" xr:uid="{00000000-0005-0000-0000-0000031B0000}"/>
    <cellStyle name="Standaard 4 2 2 8 2 3 3 5" xfId="15003" xr:uid="{00000000-0005-0000-0000-0000041B0000}"/>
    <cellStyle name="Standaard 4 2 2 8 2 3 3 6" xfId="21628" xr:uid="{00000000-0005-0000-0000-0000051B0000}"/>
    <cellStyle name="Standaard 4 2 2 8 2 3 4" xfId="2930" xr:uid="{00000000-0005-0000-0000-0000061B0000}"/>
    <cellStyle name="Standaard 4 2 2 8 2 3 4 2" xfId="7597" xr:uid="{00000000-0005-0000-0000-0000071B0000}"/>
    <cellStyle name="Standaard 4 2 2 8 2 3 4 2 2" xfId="21635" xr:uid="{00000000-0005-0000-0000-0000081B0000}"/>
    <cellStyle name="Standaard 4 2 2 8 2 3 4 3" xfId="10337" xr:uid="{00000000-0005-0000-0000-0000091B0000}"/>
    <cellStyle name="Standaard 4 2 2 8 2 3 4 3 2" xfId="21636" xr:uid="{00000000-0005-0000-0000-00000A1B0000}"/>
    <cellStyle name="Standaard 4 2 2 8 2 3 4 4" xfId="15005" xr:uid="{00000000-0005-0000-0000-00000B1B0000}"/>
    <cellStyle name="Standaard 4 2 2 8 2 3 4 5" xfId="21634" xr:uid="{00000000-0005-0000-0000-00000C1B0000}"/>
    <cellStyle name="Standaard 4 2 2 8 2 3 5" xfId="5266" xr:uid="{00000000-0005-0000-0000-00000D1B0000}"/>
    <cellStyle name="Standaard 4 2 2 8 2 3 5 2" xfId="21637" xr:uid="{00000000-0005-0000-0000-00000E1B0000}"/>
    <cellStyle name="Standaard 4 2 2 8 2 3 6" xfId="10332" xr:uid="{00000000-0005-0000-0000-00000F1B0000}"/>
    <cellStyle name="Standaard 4 2 2 8 2 3 6 2" xfId="21638" xr:uid="{00000000-0005-0000-0000-0000101B0000}"/>
    <cellStyle name="Standaard 4 2 2 8 2 3 7" xfId="15000" xr:uid="{00000000-0005-0000-0000-0000111B0000}"/>
    <cellStyle name="Standaard 4 2 2 8 2 3 8" xfId="21621" xr:uid="{00000000-0005-0000-0000-0000121B0000}"/>
    <cellStyle name="Standaard 4 2 2 8 2 4" xfId="1765" xr:uid="{00000000-0005-0000-0000-0000131B0000}"/>
    <cellStyle name="Standaard 4 2 2 8 2 4 2" xfId="4096" xr:uid="{00000000-0005-0000-0000-0000141B0000}"/>
    <cellStyle name="Standaard 4 2 2 8 2 4 2 2" xfId="8763" xr:uid="{00000000-0005-0000-0000-0000151B0000}"/>
    <cellStyle name="Standaard 4 2 2 8 2 4 2 2 2" xfId="21641" xr:uid="{00000000-0005-0000-0000-0000161B0000}"/>
    <cellStyle name="Standaard 4 2 2 8 2 4 2 3" xfId="10339" xr:uid="{00000000-0005-0000-0000-0000171B0000}"/>
    <cellStyle name="Standaard 4 2 2 8 2 4 2 3 2" xfId="21642" xr:uid="{00000000-0005-0000-0000-0000181B0000}"/>
    <cellStyle name="Standaard 4 2 2 8 2 4 2 4" xfId="15007" xr:uid="{00000000-0005-0000-0000-0000191B0000}"/>
    <cellStyle name="Standaard 4 2 2 8 2 4 2 5" xfId="21640" xr:uid="{00000000-0005-0000-0000-00001A1B0000}"/>
    <cellStyle name="Standaard 4 2 2 8 2 4 3" xfId="6432" xr:uid="{00000000-0005-0000-0000-00001B1B0000}"/>
    <cellStyle name="Standaard 4 2 2 8 2 4 3 2" xfId="21643" xr:uid="{00000000-0005-0000-0000-00001C1B0000}"/>
    <cellStyle name="Standaard 4 2 2 8 2 4 4" xfId="10338" xr:uid="{00000000-0005-0000-0000-00001D1B0000}"/>
    <cellStyle name="Standaard 4 2 2 8 2 4 4 2" xfId="21644" xr:uid="{00000000-0005-0000-0000-00001E1B0000}"/>
    <cellStyle name="Standaard 4 2 2 8 2 4 5" xfId="15006" xr:uid="{00000000-0005-0000-0000-00001F1B0000}"/>
    <cellStyle name="Standaard 4 2 2 8 2 4 6" xfId="21639" xr:uid="{00000000-0005-0000-0000-0000201B0000}"/>
    <cellStyle name="Standaard 4 2 2 8 2 5" xfId="988" xr:uid="{00000000-0005-0000-0000-0000211B0000}"/>
    <cellStyle name="Standaard 4 2 2 8 2 5 2" xfId="3319" xr:uid="{00000000-0005-0000-0000-0000221B0000}"/>
    <cellStyle name="Standaard 4 2 2 8 2 5 2 2" xfId="7986" xr:uid="{00000000-0005-0000-0000-0000231B0000}"/>
    <cellStyle name="Standaard 4 2 2 8 2 5 2 2 2" xfId="21647" xr:uid="{00000000-0005-0000-0000-0000241B0000}"/>
    <cellStyle name="Standaard 4 2 2 8 2 5 2 3" xfId="10341" xr:uid="{00000000-0005-0000-0000-0000251B0000}"/>
    <cellStyle name="Standaard 4 2 2 8 2 5 2 3 2" xfId="21648" xr:uid="{00000000-0005-0000-0000-0000261B0000}"/>
    <cellStyle name="Standaard 4 2 2 8 2 5 2 4" xfId="15009" xr:uid="{00000000-0005-0000-0000-0000271B0000}"/>
    <cellStyle name="Standaard 4 2 2 8 2 5 2 5" xfId="21646" xr:uid="{00000000-0005-0000-0000-0000281B0000}"/>
    <cellStyle name="Standaard 4 2 2 8 2 5 3" xfId="5655" xr:uid="{00000000-0005-0000-0000-0000291B0000}"/>
    <cellStyle name="Standaard 4 2 2 8 2 5 3 2" xfId="21649" xr:uid="{00000000-0005-0000-0000-00002A1B0000}"/>
    <cellStyle name="Standaard 4 2 2 8 2 5 4" xfId="10340" xr:uid="{00000000-0005-0000-0000-00002B1B0000}"/>
    <cellStyle name="Standaard 4 2 2 8 2 5 4 2" xfId="21650" xr:uid="{00000000-0005-0000-0000-00002C1B0000}"/>
    <cellStyle name="Standaard 4 2 2 8 2 5 5" xfId="15008" xr:uid="{00000000-0005-0000-0000-00002D1B0000}"/>
    <cellStyle name="Standaard 4 2 2 8 2 5 6" xfId="21645" xr:uid="{00000000-0005-0000-0000-00002E1B0000}"/>
    <cellStyle name="Standaard 4 2 2 8 2 6" xfId="2542" xr:uid="{00000000-0005-0000-0000-00002F1B0000}"/>
    <cellStyle name="Standaard 4 2 2 8 2 6 2" xfId="7209" xr:uid="{00000000-0005-0000-0000-0000301B0000}"/>
    <cellStyle name="Standaard 4 2 2 8 2 6 2 2" xfId="21652" xr:uid="{00000000-0005-0000-0000-0000311B0000}"/>
    <cellStyle name="Standaard 4 2 2 8 2 6 3" xfId="10342" xr:uid="{00000000-0005-0000-0000-0000321B0000}"/>
    <cellStyle name="Standaard 4 2 2 8 2 6 3 2" xfId="21653" xr:uid="{00000000-0005-0000-0000-0000331B0000}"/>
    <cellStyle name="Standaard 4 2 2 8 2 6 4" xfId="15010" xr:uid="{00000000-0005-0000-0000-0000341B0000}"/>
    <cellStyle name="Standaard 4 2 2 8 2 6 5" xfId="21651" xr:uid="{00000000-0005-0000-0000-0000351B0000}"/>
    <cellStyle name="Standaard 4 2 2 8 2 7" xfId="4878" xr:uid="{00000000-0005-0000-0000-0000361B0000}"/>
    <cellStyle name="Standaard 4 2 2 8 2 7 2" xfId="21654" xr:uid="{00000000-0005-0000-0000-0000371B0000}"/>
    <cellStyle name="Standaard 4 2 2 8 2 8" xfId="10319" xr:uid="{00000000-0005-0000-0000-0000381B0000}"/>
    <cellStyle name="Standaard 4 2 2 8 2 8 2" xfId="21655" xr:uid="{00000000-0005-0000-0000-0000391B0000}"/>
    <cellStyle name="Standaard 4 2 2 8 2 9" xfId="14987" xr:uid="{00000000-0005-0000-0000-00003A1B0000}"/>
    <cellStyle name="Standaard 4 2 2 8 3" xfId="227" xr:uid="{00000000-0005-0000-0000-00003B1B0000}"/>
    <cellStyle name="Standaard 4 2 2 8 3 2" xfId="618" xr:uid="{00000000-0005-0000-0000-00003C1B0000}"/>
    <cellStyle name="Standaard 4 2 2 8 3 2 2" xfId="2176" xr:uid="{00000000-0005-0000-0000-00003D1B0000}"/>
    <cellStyle name="Standaard 4 2 2 8 3 2 2 2" xfId="4507" xr:uid="{00000000-0005-0000-0000-00003E1B0000}"/>
    <cellStyle name="Standaard 4 2 2 8 3 2 2 2 2" xfId="9174" xr:uid="{00000000-0005-0000-0000-00003F1B0000}"/>
    <cellStyle name="Standaard 4 2 2 8 3 2 2 2 2 2" xfId="21660" xr:uid="{00000000-0005-0000-0000-0000401B0000}"/>
    <cellStyle name="Standaard 4 2 2 8 3 2 2 2 3" xfId="10346" xr:uid="{00000000-0005-0000-0000-0000411B0000}"/>
    <cellStyle name="Standaard 4 2 2 8 3 2 2 2 3 2" xfId="21661" xr:uid="{00000000-0005-0000-0000-0000421B0000}"/>
    <cellStyle name="Standaard 4 2 2 8 3 2 2 2 4" xfId="15014" xr:uid="{00000000-0005-0000-0000-0000431B0000}"/>
    <cellStyle name="Standaard 4 2 2 8 3 2 2 2 5" xfId="21659" xr:uid="{00000000-0005-0000-0000-0000441B0000}"/>
    <cellStyle name="Standaard 4 2 2 8 3 2 2 3" xfId="6843" xr:uid="{00000000-0005-0000-0000-0000451B0000}"/>
    <cellStyle name="Standaard 4 2 2 8 3 2 2 3 2" xfId="21662" xr:uid="{00000000-0005-0000-0000-0000461B0000}"/>
    <cellStyle name="Standaard 4 2 2 8 3 2 2 4" xfId="10345" xr:uid="{00000000-0005-0000-0000-0000471B0000}"/>
    <cellStyle name="Standaard 4 2 2 8 3 2 2 4 2" xfId="21663" xr:uid="{00000000-0005-0000-0000-0000481B0000}"/>
    <cellStyle name="Standaard 4 2 2 8 3 2 2 5" xfId="15013" xr:uid="{00000000-0005-0000-0000-0000491B0000}"/>
    <cellStyle name="Standaard 4 2 2 8 3 2 2 6" xfId="21658" xr:uid="{00000000-0005-0000-0000-00004A1B0000}"/>
    <cellStyle name="Standaard 4 2 2 8 3 2 3" xfId="1399" xr:uid="{00000000-0005-0000-0000-00004B1B0000}"/>
    <cellStyle name="Standaard 4 2 2 8 3 2 3 2" xfId="3730" xr:uid="{00000000-0005-0000-0000-00004C1B0000}"/>
    <cellStyle name="Standaard 4 2 2 8 3 2 3 2 2" xfId="8397" xr:uid="{00000000-0005-0000-0000-00004D1B0000}"/>
    <cellStyle name="Standaard 4 2 2 8 3 2 3 2 2 2" xfId="21666" xr:uid="{00000000-0005-0000-0000-00004E1B0000}"/>
    <cellStyle name="Standaard 4 2 2 8 3 2 3 2 3" xfId="10348" xr:uid="{00000000-0005-0000-0000-00004F1B0000}"/>
    <cellStyle name="Standaard 4 2 2 8 3 2 3 2 3 2" xfId="21667" xr:uid="{00000000-0005-0000-0000-0000501B0000}"/>
    <cellStyle name="Standaard 4 2 2 8 3 2 3 2 4" xfId="15016" xr:uid="{00000000-0005-0000-0000-0000511B0000}"/>
    <cellStyle name="Standaard 4 2 2 8 3 2 3 2 5" xfId="21665" xr:uid="{00000000-0005-0000-0000-0000521B0000}"/>
    <cellStyle name="Standaard 4 2 2 8 3 2 3 3" xfId="6066" xr:uid="{00000000-0005-0000-0000-0000531B0000}"/>
    <cellStyle name="Standaard 4 2 2 8 3 2 3 3 2" xfId="21668" xr:uid="{00000000-0005-0000-0000-0000541B0000}"/>
    <cellStyle name="Standaard 4 2 2 8 3 2 3 4" xfId="10347" xr:uid="{00000000-0005-0000-0000-0000551B0000}"/>
    <cellStyle name="Standaard 4 2 2 8 3 2 3 4 2" xfId="21669" xr:uid="{00000000-0005-0000-0000-0000561B0000}"/>
    <cellStyle name="Standaard 4 2 2 8 3 2 3 5" xfId="15015" xr:uid="{00000000-0005-0000-0000-0000571B0000}"/>
    <cellStyle name="Standaard 4 2 2 8 3 2 3 6" xfId="21664" xr:uid="{00000000-0005-0000-0000-0000581B0000}"/>
    <cellStyle name="Standaard 4 2 2 8 3 2 4" xfId="2953" xr:uid="{00000000-0005-0000-0000-0000591B0000}"/>
    <cellStyle name="Standaard 4 2 2 8 3 2 4 2" xfId="7620" xr:uid="{00000000-0005-0000-0000-00005A1B0000}"/>
    <cellStyle name="Standaard 4 2 2 8 3 2 4 2 2" xfId="21671" xr:uid="{00000000-0005-0000-0000-00005B1B0000}"/>
    <cellStyle name="Standaard 4 2 2 8 3 2 4 3" xfId="10349" xr:uid="{00000000-0005-0000-0000-00005C1B0000}"/>
    <cellStyle name="Standaard 4 2 2 8 3 2 4 3 2" xfId="21672" xr:uid="{00000000-0005-0000-0000-00005D1B0000}"/>
    <cellStyle name="Standaard 4 2 2 8 3 2 4 4" xfId="15017" xr:uid="{00000000-0005-0000-0000-00005E1B0000}"/>
    <cellStyle name="Standaard 4 2 2 8 3 2 4 5" xfId="21670" xr:uid="{00000000-0005-0000-0000-00005F1B0000}"/>
    <cellStyle name="Standaard 4 2 2 8 3 2 5" xfId="5289" xr:uid="{00000000-0005-0000-0000-0000601B0000}"/>
    <cellStyle name="Standaard 4 2 2 8 3 2 5 2" xfId="21673" xr:uid="{00000000-0005-0000-0000-0000611B0000}"/>
    <cellStyle name="Standaard 4 2 2 8 3 2 6" xfId="10344" xr:uid="{00000000-0005-0000-0000-0000621B0000}"/>
    <cellStyle name="Standaard 4 2 2 8 3 2 6 2" xfId="21674" xr:uid="{00000000-0005-0000-0000-0000631B0000}"/>
    <cellStyle name="Standaard 4 2 2 8 3 2 7" xfId="15012" xr:uid="{00000000-0005-0000-0000-0000641B0000}"/>
    <cellStyle name="Standaard 4 2 2 8 3 2 8" xfId="21657" xr:uid="{00000000-0005-0000-0000-0000651B0000}"/>
    <cellStyle name="Standaard 4 2 2 8 3 3" xfId="1788" xr:uid="{00000000-0005-0000-0000-0000661B0000}"/>
    <cellStyle name="Standaard 4 2 2 8 3 3 2" xfId="4119" xr:uid="{00000000-0005-0000-0000-0000671B0000}"/>
    <cellStyle name="Standaard 4 2 2 8 3 3 2 2" xfId="8786" xr:uid="{00000000-0005-0000-0000-0000681B0000}"/>
    <cellStyle name="Standaard 4 2 2 8 3 3 2 2 2" xfId="21677" xr:uid="{00000000-0005-0000-0000-0000691B0000}"/>
    <cellStyle name="Standaard 4 2 2 8 3 3 2 3" xfId="10351" xr:uid="{00000000-0005-0000-0000-00006A1B0000}"/>
    <cellStyle name="Standaard 4 2 2 8 3 3 2 3 2" xfId="21678" xr:uid="{00000000-0005-0000-0000-00006B1B0000}"/>
    <cellStyle name="Standaard 4 2 2 8 3 3 2 4" xfId="15019" xr:uid="{00000000-0005-0000-0000-00006C1B0000}"/>
    <cellStyle name="Standaard 4 2 2 8 3 3 2 5" xfId="21676" xr:uid="{00000000-0005-0000-0000-00006D1B0000}"/>
    <cellStyle name="Standaard 4 2 2 8 3 3 3" xfId="6455" xr:uid="{00000000-0005-0000-0000-00006E1B0000}"/>
    <cellStyle name="Standaard 4 2 2 8 3 3 3 2" xfId="21679" xr:uid="{00000000-0005-0000-0000-00006F1B0000}"/>
    <cellStyle name="Standaard 4 2 2 8 3 3 4" xfId="10350" xr:uid="{00000000-0005-0000-0000-0000701B0000}"/>
    <cellStyle name="Standaard 4 2 2 8 3 3 4 2" xfId="21680" xr:uid="{00000000-0005-0000-0000-0000711B0000}"/>
    <cellStyle name="Standaard 4 2 2 8 3 3 5" xfId="15018" xr:uid="{00000000-0005-0000-0000-0000721B0000}"/>
    <cellStyle name="Standaard 4 2 2 8 3 3 6" xfId="21675" xr:uid="{00000000-0005-0000-0000-0000731B0000}"/>
    <cellStyle name="Standaard 4 2 2 8 3 4" xfId="1011" xr:uid="{00000000-0005-0000-0000-0000741B0000}"/>
    <cellStyle name="Standaard 4 2 2 8 3 4 2" xfId="3342" xr:uid="{00000000-0005-0000-0000-0000751B0000}"/>
    <cellStyle name="Standaard 4 2 2 8 3 4 2 2" xfId="8009" xr:uid="{00000000-0005-0000-0000-0000761B0000}"/>
    <cellStyle name="Standaard 4 2 2 8 3 4 2 2 2" xfId="21683" xr:uid="{00000000-0005-0000-0000-0000771B0000}"/>
    <cellStyle name="Standaard 4 2 2 8 3 4 2 3" xfId="10353" xr:uid="{00000000-0005-0000-0000-0000781B0000}"/>
    <cellStyle name="Standaard 4 2 2 8 3 4 2 3 2" xfId="21684" xr:uid="{00000000-0005-0000-0000-0000791B0000}"/>
    <cellStyle name="Standaard 4 2 2 8 3 4 2 4" xfId="15021" xr:uid="{00000000-0005-0000-0000-00007A1B0000}"/>
    <cellStyle name="Standaard 4 2 2 8 3 4 2 5" xfId="21682" xr:uid="{00000000-0005-0000-0000-00007B1B0000}"/>
    <cellStyle name="Standaard 4 2 2 8 3 4 3" xfId="5678" xr:uid="{00000000-0005-0000-0000-00007C1B0000}"/>
    <cellStyle name="Standaard 4 2 2 8 3 4 3 2" xfId="21685" xr:uid="{00000000-0005-0000-0000-00007D1B0000}"/>
    <cellStyle name="Standaard 4 2 2 8 3 4 4" xfId="10352" xr:uid="{00000000-0005-0000-0000-00007E1B0000}"/>
    <cellStyle name="Standaard 4 2 2 8 3 4 4 2" xfId="21686" xr:uid="{00000000-0005-0000-0000-00007F1B0000}"/>
    <cellStyle name="Standaard 4 2 2 8 3 4 5" xfId="15020" xr:uid="{00000000-0005-0000-0000-0000801B0000}"/>
    <cellStyle name="Standaard 4 2 2 8 3 4 6" xfId="21681" xr:uid="{00000000-0005-0000-0000-0000811B0000}"/>
    <cellStyle name="Standaard 4 2 2 8 3 5" xfId="2565" xr:uid="{00000000-0005-0000-0000-0000821B0000}"/>
    <cellStyle name="Standaard 4 2 2 8 3 5 2" xfId="7232" xr:uid="{00000000-0005-0000-0000-0000831B0000}"/>
    <cellStyle name="Standaard 4 2 2 8 3 5 2 2" xfId="21688" xr:uid="{00000000-0005-0000-0000-0000841B0000}"/>
    <cellStyle name="Standaard 4 2 2 8 3 5 3" xfId="10354" xr:uid="{00000000-0005-0000-0000-0000851B0000}"/>
    <cellStyle name="Standaard 4 2 2 8 3 5 3 2" xfId="21689" xr:uid="{00000000-0005-0000-0000-0000861B0000}"/>
    <cellStyle name="Standaard 4 2 2 8 3 5 4" xfId="15022" xr:uid="{00000000-0005-0000-0000-0000871B0000}"/>
    <cellStyle name="Standaard 4 2 2 8 3 5 5" xfId="21687" xr:uid="{00000000-0005-0000-0000-0000881B0000}"/>
    <cellStyle name="Standaard 4 2 2 8 3 6" xfId="4901" xr:uid="{00000000-0005-0000-0000-0000891B0000}"/>
    <cellStyle name="Standaard 4 2 2 8 3 6 2" xfId="21690" xr:uid="{00000000-0005-0000-0000-00008A1B0000}"/>
    <cellStyle name="Standaard 4 2 2 8 3 7" xfId="10343" xr:uid="{00000000-0005-0000-0000-00008B1B0000}"/>
    <cellStyle name="Standaard 4 2 2 8 3 7 2" xfId="21691" xr:uid="{00000000-0005-0000-0000-00008C1B0000}"/>
    <cellStyle name="Standaard 4 2 2 8 3 8" xfId="15011" xr:uid="{00000000-0005-0000-0000-00008D1B0000}"/>
    <cellStyle name="Standaard 4 2 2 8 3 9" xfId="21656" xr:uid="{00000000-0005-0000-0000-00008E1B0000}"/>
    <cellStyle name="Standaard 4 2 2 8 4" xfId="424" xr:uid="{00000000-0005-0000-0000-00008F1B0000}"/>
    <cellStyle name="Standaard 4 2 2 8 4 2" xfId="1982" xr:uid="{00000000-0005-0000-0000-0000901B0000}"/>
    <cellStyle name="Standaard 4 2 2 8 4 2 2" xfId="4313" xr:uid="{00000000-0005-0000-0000-0000911B0000}"/>
    <cellStyle name="Standaard 4 2 2 8 4 2 2 2" xfId="8980" xr:uid="{00000000-0005-0000-0000-0000921B0000}"/>
    <cellStyle name="Standaard 4 2 2 8 4 2 2 2 2" xfId="21695" xr:uid="{00000000-0005-0000-0000-0000931B0000}"/>
    <cellStyle name="Standaard 4 2 2 8 4 2 2 3" xfId="10357" xr:uid="{00000000-0005-0000-0000-0000941B0000}"/>
    <cellStyle name="Standaard 4 2 2 8 4 2 2 3 2" xfId="21696" xr:uid="{00000000-0005-0000-0000-0000951B0000}"/>
    <cellStyle name="Standaard 4 2 2 8 4 2 2 4" xfId="15025" xr:uid="{00000000-0005-0000-0000-0000961B0000}"/>
    <cellStyle name="Standaard 4 2 2 8 4 2 2 5" xfId="21694" xr:uid="{00000000-0005-0000-0000-0000971B0000}"/>
    <cellStyle name="Standaard 4 2 2 8 4 2 3" xfId="6649" xr:uid="{00000000-0005-0000-0000-0000981B0000}"/>
    <cellStyle name="Standaard 4 2 2 8 4 2 3 2" xfId="21697" xr:uid="{00000000-0005-0000-0000-0000991B0000}"/>
    <cellStyle name="Standaard 4 2 2 8 4 2 4" xfId="10356" xr:uid="{00000000-0005-0000-0000-00009A1B0000}"/>
    <cellStyle name="Standaard 4 2 2 8 4 2 4 2" xfId="21698" xr:uid="{00000000-0005-0000-0000-00009B1B0000}"/>
    <cellStyle name="Standaard 4 2 2 8 4 2 5" xfId="15024" xr:uid="{00000000-0005-0000-0000-00009C1B0000}"/>
    <cellStyle name="Standaard 4 2 2 8 4 2 6" xfId="21693" xr:uid="{00000000-0005-0000-0000-00009D1B0000}"/>
    <cellStyle name="Standaard 4 2 2 8 4 3" xfId="1205" xr:uid="{00000000-0005-0000-0000-00009E1B0000}"/>
    <cellStyle name="Standaard 4 2 2 8 4 3 2" xfId="3536" xr:uid="{00000000-0005-0000-0000-00009F1B0000}"/>
    <cellStyle name="Standaard 4 2 2 8 4 3 2 2" xfId="8203" xr:uid="{00000000-0005-0000-0000-0000A01B0000}"/>
    <cellStyle name="Standaard 4 2 2 8 4 3 2 2 2" xfId="21701" xr:uid="{00000000-0005-0000-0000-0000A11B0000}"/>
    <cellStyle name="Standaard 4 2 2 8 4 3 2 3" xfId="10359" xr:uid="{00000000-0005-0000-0000-0000A21B0000}"/>
    <cellStyle name="Standaard 4 2 2 8 4 3 2 3 2" xfId="21702" xr:uid="{00000000-0005-0000-0000-0000A31B0000}"/>
    <cellStyle name="Standaard 4 2 2 8 4 3 2 4" xfId="15027" xr:uid="{00000000-0005-0000-0000-0000A41B0000}"/>
    <cellStyle name="Standaard 4 2 2 8 4 3 2 5" xfId="21700" xr:uid="{00000000-0005-0000-0000-0000A51B0000}"/>
    <cellStyle name="Standaard 4 2 2 8 4 3 3" xfId="5872" xr:uid="{00000000-0005-0000-0000-0000A61B0000}"/>
    <cellStyle name="Standaard 4 2 2 8 4 3 3 2" xfId="21703" xr:uid="{00000000-0005-0000-0000-0000A71B0000}"/>
    <cellStyle name="Standaard 4 2 2 8 4 3 4" xfId="10358" xr:uid="{00000000-0005-0000-0000-0000A81B0000}"/>
    <cellStyle name="Standaard 4 2 2 8 4 3 4 2" xfId="21704" xr:uid="{00000000-0005-0000-0000-0000A91B0000}"/>
    <cellStyle name="Standaard 4 2 2 8 4 3 5" xfId="15026" xr:uid="{00000000-0005-0000-0000-0000AA1B0000}"/>
    <cellStyle name="Standaard 4 2 2 8 4 3 6" xfId="21699" xr:uid="{00000000-0005-0000-0000-0000AB1B0000}"/>
    <cellStyle name="Standaard 4 2 2 8 4 4" xfId="2759" xr:uid="{00000000-0005-0000-0000-0000AC1B0000}"/>
    <cellStyle name="Standaard 4 2 2 8 4 4 2" xfId="7426" xr:uid="{00000000-0005-0000-0000-0000AD1B0000}"/>
    <cellStyle name="Standaard 4 2 2 8 4 4 2 2" xfId="21706" xr:uid="{00000000-0005-0000-0000-0000AE1B0000}"/>
    <cellStyle name="Standaard 4 2 2 8 4 4 3" xfId="10360" xr:uid="{00000000-0005-0000-0000-0000AF1B0000}"/>
    <cellStyle name="Standaard 4 2 2 8 4 4 3 2" xfId="21707" xr:uid="{00000000-0005-0000-0000-0000B01B0000}"/>
    <cellStyle name="Standaard 4 2 2 8 4 4 4" xfId="15028" xr:uid="{00000000-0005-0000-0000-0000B11B0000}"/>
    <cellStyle name="Standaard 4 2 2 8 4 4 5" xfId="21705" xr:uid="{00000000-0005-0000-0000-0000B21B0000}"/>
    <cellStyle name="Standaard 4 2 2 8 4 5" xfId="5095" xr:uid="{00000000-0005-0000-0000-0000B31B0000}"/>
    <cellStyle name="Standaard 4 2 2 8 4 5 2" xfId="21708" xr:uid="{00000000-0005-0000-0000-0000B41B0000}"/>
    <cellStyle name="Standaard 4 2 2 8 4 6" xfId="10355" xr:uid="{00000000-0005-0000-0000-0000B51B0000}"/>
    <cellStyle name="Standaard 4 2 2 8 4 6 2" xfId="21709" xr:uid="{00000000-0005-0000-0000-0000B61B0000}"/>
    <cellStyle name="Standaard 4 2 2 8 4 7" xfId="15023" xr:uid="{00000000-0005-0000-0000-0000B71B0000}"/>
    <cellStyle name="Standaard 4 2 2 8 4 8" xfId="21692" xr:uid="{00000000-0005-0000-0000-0000B81B0000}"/>
    <cellStyle name="Standaard 4 2 2 8 5" xfId="1594" xr:uid="{00000000-0005-0000-0000-0000B91B0000}"/>
    <cellStyle name="Standaard 4 2 2 8 5 2" xfId="3925" xr:uid="{00000000-0005-0000-0000-0000BA1B0000}"/>
    <cellStyle name="Standaard 4 2 2 8 5 2 2" xfId="8592" xr:uid="{00000000-0005-0000-0000-0000BB1B0000}"/>
    <cellStyle name="Standaard 4 2 2 8 5 2 2 2" xfId="21712" xr:uid="{00000000-0005-0000-0000-0000BC1B0000}"/>
    <cellStyle name="Standaard 4 2 2 8 5 2 3" xfId="10362" xr:uid="{00000000-0005-0000-0000-0000BD1B0000}"/>
    <cellStyle name="Standaard 4 2 2 8 5 2 3 2" xfId="21713" xr:uid="{00000000-0005-0000-0000-0000BE1B0000}"/>
    <cellStyle name="Standaard 4 2 2 8 5 2 4" xfId="15030" xr:uid="{00000000-0005-0000-0000-0000BF1B0000}"/>
    <cellStyle name="Standaard 4 2 2 8 5 2 5" xfId="21711" xr:uid="{00000000-0005-0000-0000-0000C01B0000}"/>
    <cellStyle name="Standaard 4 2 2 8 5 3" xfId="6261" xr:uid="{00000000-0005-0000-0000-0000C11B0000}"/>
    <cellStyle name="Standaard 4 2 2 8 5 3 2" xfId="21714" xr:uid="{00000000-0005-0000-0000-0000C21B0000}"/>
    <cellStyle name="Standaard 4 2 2 8 5 4" xfId="10361" xr:uid="{00000000-0005-0000-0000-0000C31B0000}"/>
    <cellStyle name="Standaard 4 2 2 8 5 4 2" xfId="21715" xr:uid="{00000000-0005-0000-0000-0000C41B0000}"/>
    <cellStyle name="Standaard 4 2 2 8 5 5" xfId="15029" xr:uid="{00000000-0005-0000-0000-0000C51B0000}"/>
    <cellStyle name="Standaard 4 2 2 8 5 6" xfId="21710" xr:uid="{00000000-0005-0000-0000-0000C61B0000}"/>
    <cellStyle name="Standaard 4 2 2 8 6" xfId="817" xr:uid="{00000000-0005-0000-0000-0000C71B0000}"/>
    <cellStyle name="Standaard 4 2 2 8 6 2" xfId="3148" xr:uid="{00000000-0005-0000-0000-0000C81B0000}"/>
    <cellStyle name="Standaard 4 2 2 8 6 2 2" xfId="7815" xr:uid="{00000000-0005-0000-0000-0000C91B0000}"/>
    <cellStyle name="Standaard 4 2 2 8 6 2 2 2" xfId="21718" xr:uid="{00000000-0005-0000-0000-0000CA1B0000}"/>
    <cellStyle name="Standaard 4 2 2 8 6 2 3" xfId="10364" xr:uid="{00000000-0005-0000-0000-0000CB1B0000}"/>
    <cellStyle name="Standaard 4 2 2 8 6 2 3 2" xfId="21719" xr:uid="{00000000-0005-0000-0000-0000CC1B0000}"/>
    <cellStyle name="Standaard 4 2 2 8 6 2 4" xfId="15032" xr:uid="{00000000-0005-0000-0000-0000CD1B0000}"/>
    <cellStyle name="Standaard 4 2 2 8 6 2 5" xfId="21717" xr:uid="{00000000-0005-0000-0000-0000CE1B0000}"/>
    <cellStyle name="Standaard 4 2 2 8 6 3" xfId="5484" xr:uid="{00000000-0005-0000-0000-0000CF1B0000}"/>
    <cellStyle name="Standaard 4 2 2 8 6 3 2" xfId="21720" xr:uid="{00000000-0005-0000-0000-0000D01B0000}"/>
    <cellStyle name="Standaard 4 2 2 8 6 4" xfId="10363" xr:uid="{00000000-0005-0000-0000-0000D11B0000}"/>
    <cellStyle name="Standaard 4 2 2 8 6 4 2" xfId="21721" xr:uid="{00000000-0005-0000-0000-0000D21B0000}"/>
    <cellStyle name="Standaard 4 2 2 8 6 5" xfId="15031" xr:uid="{00000000-0005-0000-0000-0000D31B0000}"/>
    <cellStyle name="Standaard 4 2 2 8 6 6" xfId="21716" xr:uid="{00000000-0005-0000-0000-0000D41B0000}"/>
    <cellStyle name="Standaard 4 2 2 8 7" xfId="2371" xr:uid="{00000000-0005-0000-0000-0000D51B0000}"/>
    <cellStyle name="Standaard 4 2 2 8 7 2" xfId="7038" xr:uid="{00000000-0005-0000-0000-0000D61B0000}"/>
    <cellStyle name="Standaard 4 2 2 8 7 2 2" xfId="21723" xr:uid="{00000000-0005-0000-0000-0000D71B0000}"/>
    <cellStyle name="Standaard 4 2 2 8 7 3" xfId="10365" xr:uid="{00000000-0005-0000-0000-0000D81B0000}"/>
    <cellStyle name="Standaard 4 2 2 8 7 3 2" xfId="21724" xr:uid="{00000000-0005-0000-0000-0000D91B0000}"/>
    <cellStyle name="Standaard 4 2 2 8 7 4" xfId="15033" xr:uid="{00000000-0005-0000-0000-0000DA1B0000}"/>
    <cellStyle name="Standaard 4 2 2 8 7 5" xfId="21722" xr:uid="{00000000-0005-0000-0000-0000DB1B0000}"/>
    <cellStyle name="Standaard 4 2 2 8 8" xfId="4779" xr:uid="{00000000-0005-0000-0000-0000DC1B0000}"/>
    <cellStyle name="Standaard 4 2 2 8 8 2" xfId="21725" xr:uid="{00000000-0005-0000-0000-0000DD1B0000}"/>
    <cellStyle name="Standaard 4 2 2 8 9" xfId="10318" xr:uid="{00000000-0005-0000-0000-0000DE1B0000}"/>
    <cellStyle name="Standaard 4 2 2 8 9 2" xfId="21726" xr:uid="{00000000-0005-0000-0000-0000DF1B0000}"/>
    <cellStyle name="Standaard 4 2 2 9" xfId="114" xr:uid="{00000000-0005-0000-0000-0000E01B0000}"/>
    <cellStyle name="Standaard 4 2 2 9 10" xfId="21727" xr:uid="{00000000-0005-0000-0000-0000E11B0000}"/>
    <cellStyle name="Standaard 4 2 2 9 2" xfId="308" xr:uid="{00000000-0005-0000-0000-0000E21B0000}"/>
    <cellStyle name="Standaard 4 2 2 9 2 2" xfId="699" xr:uid="{00000000-0005-0000-0000-0000E31B0000}"/>
    <cellStyle name="Standaard 4 2 2 9 2 2 2" xfId="2257" xr:uid="{00000000-0005-0000-0000-0000E41B0000}"/>
    <cellStyle name="Standaard 4 2 2 9 2 2 2 2" xfId="4588" xr:uid="{00000000-0005-0000-0000-0000E51B0000}"/>
    <cellStyle name="Standaard 4 2 2 9 2 2 2 2 2" xfId="9255" xr:uid="{00000000-0005-0000-0000-0000E61B0000}"/>
    <cellStyle name="Standaard 4 2 2 9 2 2 2 2 2 2" xfId="21732" xr:uid="{00000000-0005-0000-0000-0000E71B0000}"/>
    <cellStyle name="Standaard 4 2 2 9 2 2 2 2 3" xfId="10370" xr:uid="{00000000-0005-0000-0000-0000E81B0000}"/>
    <cellStyle name="Standaard 4 2 2 9 2 2 2 2 3 2" xfId="21733" xr:uid="{00000000-0005-0000-0000-0000E91B0000}"/>
    <cellStyle name="Standaard 4 2 2 9 2 2 2 2 4" xfId="15038" xr:uid="{00000000-0005-0000-0000-0000EA1B0000}"/>
    <cellStyle name="Standaard 4 2 2 9 2 2 2 2 5" xfId="21731" xr:uid="{00000000-0005-0000-0000-0000EB1B0000}"/>
    <cellStyle name="Standaard 4 2 2 9 2 2 2 3" xfId="6924" xr:uid="{00000000-0005-0000-0000-0000EC1B0000}"/>
    <cellStyle name="Standaard 4 2 2 9 2 2 2 3 2" xfId="21734" xr:uid="{00000000-0005-0000-0000-0000ED1B0000}"/>
    <cellStyle name="Standaard 4 2 2 9 2 2 2 4" xfId="10369" xr:uid="{00000000-0005-0000-0000-0000EE1B0000}"/>
    <cellStyle name="Standaard 4 2 2 9 2 2 2 4 2" xfId="21735" xr:uid="{00000000-0005-0000-0000-0000EF1B0000}"/>
    <cellStyle name="Standaard 4 2 2 9 2 2 2 5" xfId="15037" xr:uid="{00000000-0005-0000-0000-0000F01B0000}"/>
    <cellStyle name="Standaard 4 2 2 9 2 2 2 6" xfId="21730" xr:uid="{00000000-0005-0000-0000-0000F11B0000}"/>
    <cellStyle name="Standaard 4 2 2 9 2 2 3" xfId="1480" xr:uid="{00000000-0005-0000-0000-0000F21B0000}"/>
    <cellStyle name="Standaard 4 2 2 9 2 2 3 2" xfId="3811" xr:uid="{00000000-0005-0000-0000-0000F31B0000}"/>
    <cellStyle name="Standaard 4 2 2 9 2 2 3 2 2" xfId="8478" xr:uid="{00000000-0005-0000-0000-0000F41B0000}"/>
    <cellStyle name="Standaard 4 2 2 9 2 2 3 2 2 2" xfId="21738" xr:uid="{00000000-0005-0000-0000-0000F51B0000}"/>
    <cellStyle name="Standaard 4 2 2 9 2 2 3 2 3" xfId="10372" xr:uid="{00000000-0005-0000-0000-0000F61B0000}"/>
    <cellStyle name="Standaard 4 2 2 9 2 2 3 2 3 2" xfId="21739" xr:uid="{00000000-0005-0000-0000-0000F71B0000}"/>
    <cellStyle name="Standaard 4 2 2 9 2 2 3 2 4" xfId="15040" xr:uid="{00000000-0005-0000-0000-0000F81B0000}"/>
    <cellStyle name="Standaard 4 2 2 9 2 2 3 2 5" xfId="21737" xr:uid="{00000000-0005-0000-0000-0000F91B0000}"/>
    <cellStyle name="Standaard 4 2 2 9 2 2 3 3" xfId="6147" xr:uid="{00000000-0005-0000-0000-0000FA1B0000}"/>
    <cellStyle name="Standaard 4 2 2 9 2 2 3 3 2" xfId="21740" xr:uid="{00000000-0005-0000-0000-0000FB1B0000}"/>
    <cellStyle name="Standaard 4 2 2 9 2 2 3 4" xfId="10371" xr:uid="{00000000-0005-0000-0000-0000FC1B0000}"/>
    <cellStyle name="Standaard 4 2 2 9 2 2 3 4 2" xfId="21741" xr:uid="{00000000-0005-0000-0000-0000FD1B0000}"/>
    <cellStyle name="Standaard 4 2 2 9 2 2 3 5" xfId="15039" xr:uid="{00000000-0005-0000-0000-0000FE1B0000}"/>
    <cellStyle name="Standaard 4 2 2 9 2 2 3 6" xfId="21736" xr:uid="{00000000-0005-0000-0000-0000FF1B0000}"/>
    <cellStyle name="Standaard 4 2 2 9 2 2 4" xfId="3034" xr:uid="{00000000-0005-0000-0000-0000001C0000}"/>
    <cellStyle name="Standaard 4 2 2 9 2 2 4 2" xfId="7701" xr:uid="{00000000-0005-0000-0000-0000011C0000}"/>
    <cellStyle name="Standaard 4 2 2 9 2 2 4 2 2" xfId="21743" xr:uid="{00000000-0005-0000-0000-0000021C0000}"/>
    <cellStyle name="Standaard 4 2 2 9 2 2 4 3" xfId="10373" xr:uid="{00000000-0005-0000-0000-0000031C0000}"/>
    <cellStyle name="Standaard 4 2 2 9 2 2 4 3 2" xfId="21744" xr:uid="{00000000-0005-0000-0000-0000041C0000}"/>
    <cellStyle name="Standaard 4 2 2 9 2 2 4 4" xfId="15041" xr:uid="{00000000-0005-0000-0000-0000051C0000}"/>
    <cellStyle name="Standaard 4 2 2 9 2 2 4 5" xfId="21742" xr:uid="{00000000-0005-0000-0000-0000061C0000}"/>
    <cellStyle name="Standaard 4 2 2 9 2 2 5" xfId="5370" xr:uid="{00000000-0005-0000-0000-0000071C0000}"/>
    <cellStyle name="Standaard 4 2 2 9 2 2 5 2" xfId="21745" xr:uid="{00000000-0005-0000-0000-0000081C0000}"/>
    <cellStyle name="Standaard 4 2 2 9 2 2 6" xfId="10368" xr:uid="{00000000-0005-0000-0000-0000091C0000}"/>
    <cellStyle name="Standaard 4 2 2 9 2 2 6 2" xfId="21746" xr:uid="{00000000-0005-0000-0000-00000A1C0000}"/>
    <cellStyle name="Standaard 4 2 2 9 2 2 7" xfId="15036" xr:uid="{00000000-0005-0000-0000-00000B1C0000}"/>
    <cellStyle name="Standaard 4 2 2 9 2 2 8" xfId="21729" xr:uid="{00000000-0005-0000-0000-00000C1C0000}"/>
    <cellStyle name="Standaard 4 2 2 9 2 3" xfId="1869" xr:uid="{00000000-0005-0000-0000-00000D1C0000}"/>
    <cellStyle name="Standaard 4 2 2 9 2 3 2" xfId="4200" xr:uid="{00000000-0005-0000-0000-00000E1C0000}"/>
    <cellStyle name="Standaard 4 2 2 9 2 3 2 2" xfId="8867" xr:uid="{00000000-0005-0000-0000-00000F1C0000}"/>
    <cellStyle name="Standaard 4 2 2 9 2 3 2 2 2" xfId="21749" xr:uid="{00000000-0005-0000-0000-0000101C0000}"/>
    <cellStyle name="Standaard 4 2 2 9 2 3 2 3" xfId="10375" xr:uid="{00000000-0005-0000-0000-0000111C0000}"/>
    <cellStyle name="Standaard 4 2 2 9 2 3 2 3 2" xfId="21750" xr:uid="{00000000-0005-0000-0000-0000121C0000}"/>
    <cellStyle name="Standaard 4 2 2 9 2 3 2 4" xfId="15043" xr:uid="{00000000-0005-0000-0000-0000131C0000}"/>
    <cellStyle name="Standaard 4 2 2 9 2 3 2 5" xfId="21748" xr:uid="{00000000-0005-0000-0000-0000141C0000}"/>
    <cellStyle name="Standaard 4 2 2 9 2 3 3" xfId="6536" xr:uid="{00000000-0005-0000-0000-0000151C0000}"/>
    <cellStyle name="Standaard 4 2 2 9 2 3 3 2" xfId="21751" xr:uid="{00000000-0005-0000-0000-0000161C0000}"/>
    <cellStyle name="Standaard 4 2 2 9 2 3 4" xfId="10374" xr:uid="{00000000-0005-0000-0000-0000171C0000}"/>
    <cellStyle name="Standaard 4 2 2 9 2 3 4 2" xfId="21752" xr:uid="{00000000-0005-0000-0000-0000181C0000}"/>
    <cellStyle name="Standaard 4 2 2 9 2 3 5" xfId="15042" xr:uid="{00000000-0005-0000-0000-0000191C0000}"/>
    <cellStyle name="Standaard 4 2 2 9 2 3 6" xfId="21747" xr:uid="{00000000-0005-0000-0000-00001A1C0000}"/>
    <cellStyle name="Standaard 4 2 2 9 2 4" xfId="1092" xr:uid="{00000000-0005-0000-0000-00001B1C0000}"/>
    <cellStyle name="Standaard 4 2 2 9 2 4 2" xfId="3423" xr:uid="{00000000-0005-0000-0000-00001C1C0000}"/>
    <cellStyle name="Standaard 4 2 2 9 2 4 2 2" xfId="8090" xr:uid="{00000000-0005-0000-0000-00001D1C0000}"/>
    <cellStyle name="Standaard 4 2 2 9 2 4 2 2 2" xfId="21755" xr:uid="{00000000-0005-0000-0000-00001E1C0000}"/>
    <cellStyle name="Standaard 4 2 2 9 2 4 2 3" xfId="10377" xr:uid="{00000000-0005-0000-0000-00001F1C0000}"/>
    <cellStyle name="Standaard 4 2 2 9 2 4 2 3 2" xfId="21756" xr:uid="{00000000-0005-0000-0000-0000201C0000}"/>
    <cellStyle name="Standaard 4 2 2 9 2 4 2 4" xfId="15045" xr:uid="{00000000-0005-0000-0000-0000211C0000}"/>
    <cellStyle name="Standaard 4 2 2 9 2 4 2 5" xfId="21754" xr:uid="{00000000-0005-0000-0000-0000221C0000}"/>
    <cellStyle name="Standaard 4 2 2 9 2 4 3" xfId="5759" xr:uid="{00000000-0005-0000-0000-0000231C0000}"/>
    <cellStyle name="Standaard 4 2 2 9 2 4 3 2" xfId="21757" xr:uid="{00000000-0005-0000-0000-0000241C0000}"/>
    <cellStyle name="Standaard 4 2 2 9 2 4 4" xfId="10376" xr:uid="{00000000-0005-0000-0000-0000251C0000}"/>
    <cellStyle name="Standaard 4 2 2 9 2 4 4 2" xfId="21758" xr:uid="{00000000-0005-0000-0000-0000261C0000}"/>
    <cellStyle name="Standaard 4 2 2 9 2 4 5" xfId="15044" xr:uid="{00000000-0005-0000-0000-0000271C0000}"/>
    <cellStyle name="Standaard 4 2 2 9 2 4 6" xfId="21753" xr:uid="{00000000-0005-0000-0000-0000281C0000}"/>
    <cellStyle name="Standaard 4 2 2 9 2 5" xfId="2646" xr:uid="{00000000-0005-0000-0000-0000291C0000}"/>
    <cellStyle name="Standaard 4 2 2 9 2 5 2" xfId="7313" xr:uid="{00000000-0005-0000-0000-00002A1C0000}"/>
    <cellStyle name="Standaard 4 2 2 9 2 5 2 2" xfId="21760" xr:uid="{00000000-0005-0000-0000-00002B1C0000}"/>
    <cellStyle name="Standaard 4 2 2 9 2 5 3" xfId="10378" xr:uid="{00000000-0005-0000-0000-00002C1C0000}"/>
    <cellStyle name="Standaard 4 2 2 9 2 5 3 2" xfId="21761" xr:uid="{00000000-0005-0000-0000-00002D1C0000}"/>
    <cellStyle name="Standaard 4 2 2 9 2 5 4" xfId="15046" xr:uid="{00000000-0005-0000-0000-00002E1C0000}"/>
    <cellStyle name="Standaard 4 2 2 9 2 5 5" xfId="21759" xr:uid="{00000000-0005-0000-0000-00002F1C0000}"/>
    <cellStyle name="Standaard 4 2 2 9 2 6" xfId="4982" xr:uid="{00000000-0005-0000-0000-0000301C0000}"/>
    <cellStyle name="Standaard 4 2 2 9 2 6 2" xfId="21762" xr:uid="{00000000-0005-0000-0000-0000311C0000}"/>
    <cellStyle name="Standaard 4 2 2 9 2 7" xfId="10367" xr:uid="{00000000-0005-0000-0000-0000321C0000}"/>
    <cellStyle name="Standaard 4 2 2 9 2 7 2" xfId="21763" xr:uid="{00000000-0005-0000-0000-0000331C0000}"/>
    <cellStyle name="Standaard 4 2 2 9 2 8" xfId="15035" xr:uid="{00000000-0005-0000-0000-0000341C0000}"/>
    <cellStyle name="Standaard 4 2 2 9 2 9" xfId="21728" xr:uid="{00000000-0005-0000-0000-0000351C0000}"/>
    <cellStyle name="Standaard 4 2 2 9 3" xfId="505" xr:uid="{00000000-0005-0000-0000-0000361C0000}"/>
    <cellStyle name="Standaard 4 2 2 9 3 2" xfId="2063" xr:uid="{00000000-0005-0000-0000-0000371C0000}"/>
    <cellStyle name="Standaard 4 2 2 9 3 2 2" xfId="4394" xr:uid="{00000000-0005-0000-0000-0000381C0000}"/>
    <cellStyle name="Standaard 4 2 2 9 3 2 2 2" xfId="9061" xr:uid="{00000000-0005-0000-0000-0000391C0000}"/>
    <cellStyle name="Standaard 4 2 2 9 3 2 2 2 2" xfId="21767" xr:uid="{00000000-0005-0000-0000-00003A1C0000}"/>
    <cellStyle name="Standaard 4 2 2 9 3 2 2 3" xfId="10381" xr:uid="{00000000-0005-0000-0000-00003B1C0000}"/>
    <cellStyle name="Standaard 4 2 2 9 3 2 2 3 2" xfId="21768" xr:uid="{00000000-0005-0000-0000-00003C1C0000}"/>
    <cellStyle name="Standaard 4 2 2 9 3 2 2 4" xfId="15049" xr:uid="{00000000-0005-0000-0000-00003D1C0000}"/>
    <cellStyle name="Standaard 4 2 2 9 3 2 2 5" xfId="21766" xr:uid="{00000000-0005-0000-0000-00003E1C0000}"/>
    <cellStyle name="Standaard 4 2 2 9 3 2 3" xfId="6730" xr:uid="{00000000-0005-0000-0000-00003F1C0000}"/>
    <cellStyle name="Standaard 4 2 2 9 3 2 3 2" xfId="21769" xr:uid="{00000000-0005-0000-0000-0000401C0000}"/>
    <cellStyle name="Standaard 4 2 2 9 3 2 4" xfId="10380" xr:uid="{00000000-0005-0000-0000-0000411C0000}"/>
    <cellStyle name="Standaard 4 2 2 9 3 2 4 2" xfId="21770" xr:uid="{00000000-0005-0000-0000-0000421C0000}"/>
    <cellStyle name="Standaard 4 2 2 9 3 2 5" xfId="15048" xr:uid="{00000000-0005-0000-0000-0000431C0000}"/>
    <cellStyle name="Standaard 4 2 2 9 3 2 6" xfId="21765" xr:uid="{00000000-0005-0000-0000-0000441C0000}"/>
    <cellStyle name="Standaard 4 2 2 9 3 3" xfId="1286" xr:uid="{00000000-0005-0000-0000-0000451C0000}"/>
    <cellStyle name="Standaard 4 2 2 9 3 3 2" xfId="3617" xr:uid="{00000000-0005-0000-0000-0000461C0000}"/>
    <cellStyle name="Standaard 4 2 2 9 3 3 2 2" xfId="8284" xr:uid="{00000000-0005-0000-0000-0000471C0000}"/>
    <cellStyle name="Standaard 4 2 2 9 3 3 2 2 2" xfId="21773" xr:uid="{00000000-0005-0000-0000-0000481C0000}"/>
    <cellStyle name="Standaard 4 2 2 9 3 3 2 3" xfId="10383" xr:uid="{00000000-0005-0000-0000-0000491C0000}"/>
    <cellStyle name="Standaard 4 2 2 9 3 3 2 3 2" xfId="21774" xr:uid="{00000000-0005-0000-0000-00004A1C0000}"/>
    <cellStyle name="Standaard 4 2 2 9 3 3 2 4" xfId="15051" xr:uid="{00000000-0005-0000-0000-00004B1C0000}"/>
    <cellStyle name="Standaard 4 2 2 9 3 3 2 5" xfId="21772" xr:uid="{00000000-0005-0000-0000-00004C1C0000}"/>
    <cellStyle name="Standaard 4 2 2 9 3 3 3" xfId="5953" xr:uid="{00000000-0005-0000-0000-00004D1C0000}"/>
    <cellStyle name="Standaard 4 2 2 9 3 3 3 2" xfId="21775" xr:uid="{00000000-0005-0000-0000-00004E1C0000}"/>
    <cellStyle name="Standaard 4 2 2 9 3 3 4" xfId="10382" xr:uid="{00000000-0005-0000-0000-00004F1C0000}"/>
    <cellStyle name="Standaard 4 2 2 9 3 3 4 2" xfId="21776" xr:uid="{00000000-0005-0000-0000-0000501C0000}"/>
    <cellStyle name="Standaard 4 2 2 9 3 3 5" xfId="15050" xr:uid="{00000000-0005-0000-0000-0000511C0000}"/>
    <cellStyle name="Standaard 4 2 2 9 3 3 6" xfId="21771" xr:uid="{00000000-0005-0000-0000-0000521C0000}"/>
    <cellStyle name="Standaard 4 2 2 9 3 4" xfId="2840" xr:uid="{00000000-0005-0000-0000-0000531C0000}"/>
    <cellStyle name="Standaard 4 2 2 9 3 4 2" xfId="7507" xr:uid="{00000000-0005-0000-0000-0000541C0000}"/>
    <cellStyle name="Standaard 4 2 2 9 3 4 2 2" xfId="21778" xr:uid="{00000000-0005-0000-0000-0000551C0000}"/>
    <cellStyle name="Standaard 4 2 2 9 3 4 3" xfId="10384" xr:uid="{00000000-0005-0000-0000-0000561C0000}"/>
    <cellStyle name="Standaard 4 2 2 9 3 4 3 2" xfId="21779" xr:uid="{00000000-0005-0000-0000-0000571C0000}"/>
    <cellStyle name="Standaard 4 2 2 9 3 4 4" xfId="15052" xr:uid="{00000000-0005-0000-0000-0000581C0000}"/>
    <cellStyle name="Standaard 4 2 2 9 3 4 5" xfId="21777" xr:uid="{00000000-0005-0000-0000-0000591C0000}"/>
    <cellStyle name="Standaard 4 2 2 9 3 5" xfId="5176" xr:uid="{00000000-0005-0000-0000-00005A1C0000}"/>
    <cellStyle name="Standaard 4 2 2 9 3 5 2" xfId="21780" xr:uid="{00000000-0005-0000-0000-00005B1C0000}"/>
    <cellStyle name="Standaard 4 2 2 9 3 6" xfId="10379" xr:uid="{00000000-0005-0000-0000-00005C1C0000}"/>
    <cellStyle name="Standaard 4 2 2 9 3 6 2" xfId="21781" xr:uid="{00000000-0005-0000-0000-00005D1C0000}"/>
    <cellStyle name="Standaard 4 2 2 9 3 7" xfId="15047" xr:uid="{00000000-0005-0000-0000-00005E1C0000}"/>
    <cellStyle name="Standaard 4 2 2 9 3 8" xfId="21764" xr:uid="{00000000-0005-0000-0000-00005F1C0000}"/>
    <cellStyle name="Standaard 4 2 2 9 4" xfId="1675" xr:uid="{00000000-0005-0000-0000-0000601C0000}"/>
    <cellStyle name="Standaard 4 2 2 9 4 2" xfId="4006" xr:uid="{00000000-0005-0000-0000-0000611C0000}"/>
    <cellStyle name="Standaard 4 2 2 9 4 2 2" xfId="8673" xr:uid="{00000000-0005-0000-0000-0000621C0000}"/>
    <cellStyle name="Standaard 4 2 2 9 4 2 2 2" xfId="21784" xr:uid="{00000000-0005-0000-0000-0000631C0000}"/>
    <cellStyle name="Standaard 4 2 2 9 4 2 3" xfId="10386" xr:uid="{00000000-0005-0000-0000-0000641C0000}"/>
    <cellStyle name="Standaard 4 2 2 9 4 2 3 2" xfId="21785" xr:uid="{00000000-0005-0000-0000-0000651C0000}"/>
    <cellStyle name="Standaard 4 2 2 9 4 2 4" xfId="15054" xr:uid="{00000000-0005-0000-0000-0000661C0000}"/>
    <cellStyle name="Standaard 4 2 2 9 4 2 5" xfId="21783" xr:uid="{00000000-0005-0000-0000-0000671C0000}"/>
    <cellStyle name="Standaard 4 2 2 9 4 3" xfId="6342" xr:uid="{00000000-0005-0000-0000-0000681C0000}"/>
    <cellStyle name="Standaard 4 2 2 9 4 3 2" xfId="21786" xr:uid="{00000000-0005-0000-0000-0000691C0000}"/>
    <cellStyle name="Standaard 4 2 2 9 4 4" xfId="10385" xr:uid="{00000000-0005-0000-0000-00006A1C0000}"/>
    <cellStyle name="Standaard 4 2 2 9 4 4 2" xfId="21787" xr:uid="{00000000-0005-0000-0000-00006B1C0000}"/>
    <cellStyle name="Standaard 4 2 2 9 4 5" xfId="15053" xr:uid="{00000000-0005-0000-0000-00006C1C0000}"/>
    <cellStyle name="Standaard 4 2 2 9 4 6" xfId="21782" xr:uid="{00000000-0005-0000-0000-00006D1C0000}"/>
    <cellStyle name="Standaard 4 2 2 9 5" xfId="898" xr:uid="{00000000-0005-0000-0000-00006E1C0000}"/>
    <cellStyle name="Standaard 4 2 2 9 5 2" xfId="3229" xr:uid="{00000000-0005-0000-0000-00006F1C0000}"/>
    <cellStyle name="Standaard 4 2 2 9 5 2 2" xfId="7896" xr:uid="{00000000-0005-0000-0000-0000701C0000}"/>
    <cellStyle name="Standaard 4 2 2 9 5 2 2 2" xfId="21790" xr:uid="{00000000-0005-0000-0000-0000711C0000}"/>
    <cellStyle name="Standaard 4 2 2 9 5 2 3" xfId="10388" xr:uid="{00000000-0005-0000-0000-0000721C0000}"/>
    <cellStyle name="Standaard 4 2 2 9 5 2 3 2" xfId="21791" xr:uid="{00000000-0005-0000-0000-0000731C0000}"/>
    <cellStyle name="Standaard 4 2 2 9 5 2 4" xfId="15056" xr:uid="{00000000-0005-0000-0000-0000741C0000}"/>
    <cellStyle name="Standaard 4 2 2 9 5 2 5" xfId="21789" xr:uid="{00000000-0005-0000-0000-0000751C0000}"/>
    <cellStyle name="Standaard 4 2 2 9 5 3" xfId="5565" xr:uid="{00000000-0005-0000-0000-0000761C0000}"/>
    <cellStyle name="Standaard 4 2 2 9 5 3 2" xfId="21792" xr:uid="{00000000-0005-0000-0000-0000771C0000}"/>
    <cellStyle name="Standaard 4 2 2 9 5 4" xfId="10387" xr:uid="{00000000-0005-0000-0000-0000781C0000}"/>
    <cellStyle name="Standaard 4 2 2 9 5 4 2" xfId="21793" xr:uid="{00000000-0005-0000-0000-0000791C0000}"/>
    <cellStyle name="Standaard 4 2 2 9 5 5" xfId="15055" xr:uid="{00000000-0005-0000-0000-00007A1C0000}"/>
    <cellStyle name="Standaard 4 2 2 9 5 6" xfId="21788" xr:uid="{00000000-0005-0000-0000-00007B1C0000}"/>
    <cellStyle name="Standaard 4 2 2 9 6" xfId="2452" xr:uid="{00000000-0005-0000-0000-00007C1C0000}"/>
    <cellStyle name="Standaard 4 2 2 9 6 2" xfId="7119" xr:uid="{00000000-0005-0000-0000-00007D1C0000}"/>
    <cellStyle name="Standaard 4 2 2 9 6 2 2" xfId="21795" xr:uid="{00000000-0005-0000-0000-00007E1C0000}"/>
    <cellStyle name="Standaard 4 2 2 9 6 3" xfId="10389" xr:uid="{00000000-0005-0000-0000-00007F1C0000}"/>
    <cellStyle name="Standaard 4 2 2 9 6 3 2" xfId="21796" xr:uid="{00000000-0005-0000-0000-0000801C0000}"/>
    <cellStyle name="Standaard 4 2 2 9 6 4" xfId="15057" xr:uid="{00000000-0005-0000-0000-0000811C0000}"/>
    <cellStyle name="Standaard 4 2 2 9 6 5" xfId="21794" xr:uid="{00000000-0005-0000-0000-0000821C0000}"/>
    <cellStyle name="Standaard 4 2 2 9 7" xfId="4788" xr:uid="{00000000-0005-0000-0000-0000831C0000}"/>
    <cellStyle name="Standaard 4 2 2 9 7 2" xfId="21797" xr:uid="{00000000-0005-0000-0000-0000841C0000}"/>
    <cellStyle name="Standaard 4 2 2 9 8" xfId="10366" xr:uid="{00000000-0005-0000-0000-0000851C0000}"/>
    <cellStyle name="Standaard 4 2 2 9 8 2" xfId="21798" xr:uid="{00000000-0005-0000-0000-0000861C0000}"/>
    <cellStyle name="Standaard 4 2 2 9 9" xfId="15034" xr:uid="{00000000-0005-0000-0000-0000871C0000}"/>
    <cellStyle name="Standaard 4 2 20" xfId="19207" xr:uid="{00000000-0005-0000-0000-0000881C0000}"/>
    <cellStyle name="Standaard 4 2 3" xfId="32" xr:uid="{00000000-0005-0000-0000-0000891C0000}"/>
    <cellStyle name="Standaard 4 2 3 10" xfId="228" xr:uid="{00000000-0005-0000-0000-00008A1C0000}"/>
    <cellStyle name="Standaard 4 2 3 10 2" xfId="619" xr:uid="{00000000-0005-0000-0000-00008B1C0000}"/>
    <cellStyle name="Standaard 4 2 3 10 2 2" xfId="2177" xr:uid="{00000000-0005-0000-0000-00008C1C0000}"/>
    <cellStyle name="Standaard 4 2 3 10 2 2 2" xfId="4508" xr:uid="{00000000-0005-0000-0000-00008D1C0000}"/>
    <cellStyle name="Standaard 4 2 3 10 2 2 2 2" xfId="9175" xr:uid="{00000000-0005-0000-0000-00008E1C0000}"/>
    <cellStyle name="Standaard 4 2 3 10 2 2 2 2 2" xfId="21804" xr:uid="{00000000-0005-0000-0000-00008F1C0000}"/>
    <cellStyle name="Standaard 4 2 3 10 2 2 2 3" xfId="10394" xr:uid="{00000000-0005-0000-0000-0000901C0000}"/>
    <cellStyle name="Standaard 4 2 3 10 2 2 2 3 2" xfId="21805" xr:uid="{00000000-0005-0000-0000-0000911C0000}"/>
    <cellStyle name="Standaard 4 2 3 10 2 2 2 4" xfId="15062" xr:uid="{00000000-0005-0000-0000-0000921C0000}"/>
    <cellStyle name="Standaard 4 2 3 10 2 2 2 5" xfId="21803" xr:uid="{00000000-0005-0000-0000-0000931C0000}"/>
    <cellStyle name="Standaard 4 2 3 10 2 2 3" xfId="6844" xr:uid="{00000000-0005-0000-0000-0000941C0000}"/>
    <cellStyle name="Standaard 4 2 3 10 2 2 3 2" xfId="21806" xr:uid="{00000000-0005-0000-0000-0000951C0000}"/>
    <cellStyle name="Standaard 4 2 3 10 2 2 4" xfId="10393" xr:uid="{00000000-0005-0000-0000-0000961C0000}"/>
    <cellStyle name="Standaard 4 2 3 10 2 2 4 2" xfId="21807" xr:uid="{00000000-0005-0000-0000-0000971C0000}"/>
    <cellStyle name="Standaard 4 2 3 10 2 2 5" xfId="15061" xr:uid="{00000000-0005-0000-0000-0000981C0000}"/>
    <cellStyle name="Standaard 4 2 3 10 2 2 6" xfId="21802" xr:uid="{00000000-0005-0000-0000-0000991C0000}"/>
    <cellStyle name="Standaard 4 2 3 10 2 3" xfId="1400" xr:uid="{00000000-0005-0000-0000-00009A1C0000}"/>
    <cellStyle name="Standaard 4 2 3 10 2 3 2" xfId="3731" xr:uid="{00000000-0005-0000-0000-00009B1C0000}"/>
    <cellStyle name="Standaard 4 2 3 10 2 3 2 2" xfId="8398" xr:uid="{00000000-0005-0000-0000-00009C1C0000}"/>
    <cellStyle name="Standaard 4 2 3 10 2 3 2 2 2" xfId="21810" xr:uid="{00000000-0005-0000-0000-00009D1C0000}"/>
    <cellStyle name="Standaard 4 2 3 10 2 3 2 3" xfId="10396" xr:uid="{00000000-0005-0000-0000-00009E1C0000}"/>
    <cellStyle name="Standaard 4 2 3 10 2 3 2 3 2" xfId="21811" xr:uid="{00000000-0005-0000-0000-00009F1C0000}"/>
    <cellStyle name="Standaard 4 2 3 10 2 3 2 4" xfId="15064" xr:uid="{00000000-0005-0000-0000-0000A01C0000}"/>
    <cellStyle name="Standaard 4 2 3 10 2 3 2 5" xfId="21809" xr:uid="{00000000-0005-0000-0000-0000A11C0000}"/>
    <cellStyle name="Standaard 4 2 3 10 2 3 3" xfId="6067" xr:uid="{00000000-0005-0000-0000-0000A21C0000}"/>
    <cellStyle name="Standaard 4 2 3 10 2 3 3 2" xfId="21812" xr:uid="{00000000-0005-0000-0000-0000A31C0000}"/>
    <cellStyle name="Standaard 4 2 3 10 2 3 4" xfId="10395" xr:uid="{00000000-0005-0000-0000-0000A41C0000}"/>
    <cellStyle name="Standaard 4 2 3 10 2 3 4 2" xfId="21813" xr:uid="{00000000-0005-0000-0000-0000A51C0000}"/>
    <cellStyle name="Standaard 4 2 3 10 2 3 5" xfId="15063" xr:uid="{00000000-0005-0000-0000-0000A61C0000}"/>
    <cellStyle name="Standaard 4 2 3 10 2 3 6" xfId="21808" xr:uid="{00000000-0005-0000-0000-0000A71C0000}"/>
    <cellStyle name="Standaard 4 2 3 10 2 4" xfId="2954" xr:uid="{00000000-0005-0000-0000-0000A81C0000}"/>
    <cellStyle name="Standaard 4 2 3 10 2 4 2" xfId="7621" xr:uid="{00000000-0005-0000-0000-0000A91C0000}"/>
    <cellStyle name="Standaard 4 2 3 10 2 4 2 2" xfId="21815" xr:uid="{00000000-0005-0000-0000-0000AA1C0000}"/>
    <cellStyle name="Standaard 4 2 3 10 2 4 3" xfId="10397" xr:uid="{00000000-0005-0000-0000-0000AB1C0000}"/>
    <cellStyle name="Standaard 4 2 3 10 2 4 3 2" xfId="21816" xr:uid="{00000000-0005-0000-0000-0000AC1C0000}"/>
    <cellStyle name="Standaard 4 2 3 10 2 4 4" xfId="15065" xr:uid="{00000000-0005-0000-0000-0000AD1C0000}"/>
    <cellStyle name="Standaard 4 2 3 10 2 4 5" xfId="21814" xr:uid="{00000000-0005-0000-0000-0000AE1C0000}"/>
    <cellStyle name="Standaard 4 2 3 10 2 5" xfId="5290" xr:uid="{00000000-0005-0000-0000-0000AF1C0000}"/>
    <cellStyle name="Standaard 4 2 3 10 2 5 2" xfId="21817" xr:uid="{00000000-0005-0000-0000-0000B01C0000}"/>
    <cellStyle name="Standaard 4 2 3 10 2 6" xfId="10392" xr:uid="{00000000-0005-0000-0000-0000B11C0000}"/>
    <cellStyle name="Standaard 4 2 3 10 2 6 2" xfId="21818" xr:uid="{00000000-0005-0000-0000-0000B21C0000}"/>
    <cellStyle name="Standaard 4 2 3 10 2 7" xfId="15060" xr:uid="{00000000-0005-0000-0000-0000B31C0000}"/>
    <cellStyle name="Standaard 4 2 3 10 2 8" xfId="21801" xr:uid="{00000000-0005-0000-0000-0000B41C0000}"/>
    <cellStyle name="Standaard 4 2 3 10 3" xfId="1789" xr:uid="{00000000-0005-0000-0000-0000B51C0000}"/>
    <cellStyle name="Standaard 4 2 3 10 3 2" xfId="4120" xr:uid="{00000000-0005-0000-0000-0000B61C0000}"/>
    <cellStyle name="Standaard 4 2 3 10 3 2 2" xfId="8787" xr:uid="{00000000-0005-0000-0000-0000B71C0000}"/>
    <cellStyle name="Standaard 4 2 3 10 3 2 2 2" xfId="21821" xr:uid="{00000000-0005-0000-0000-0000B81C0000}"/>
    <cellStyle name="Standaard 4 2 3 10 3 2 3" xfId="10399" xr:uid="{00000000-0005-0000-0000-0000B91C0000}"/>
    <cellStyle name="Standaard 4 2 3 10 3 2 3 2" xfId="21822" xr:uid="{00000000-0005-0000-0000-0000BA1C0000}"/>
    <cellStyle name="Standaard 4 2 3 10 3 2 4" xfId="15067" xr:uid="{00000000-0005-0000-0000-0000BB1C0000}"/>
    <cellStyle name="Standaard 4 2 3 10 3 2 5" xfId="21820" xr:uid="{00000000-0005-0000-0000-0000BC1C0000}"/>
    <cellStyle name="Standaard 4 2 3 10 3 3" xfId="6456" xr:uid="{00000000-0005-0000-0000-0000BD1C0000}"/>
    <cellStyle name="Standaard 4 2 3 10 3 3 2" xfId="21823" xr:uid="{00000000-0005-0000-0000-0000BE1C0000}"/>
    <cellStyle name="Standaard 4 2 3 10 3 4" xfId="10398" xr:uid="{00000000-0005-0000-0000-0000BF1C0000}"/>
    <cellStyle name="Standaard 4 2 3 10 3 4 2" xfId="21824" xr:uid="{00000000-0005-0000-0000-0000C01C0000}"/>
    <cellStyle name="Standaard 4 2 3 10 3 5" xfId="15066" xr:uid="{00000000-0005-0000-0000-0000C11C0000}"/>
    <cellStyle name="Standaard 4 2 3 10 3 6" xfId="21819" xr:uid="{00000000-0005-0000-0000-0000C21C0000}"/>
    <cellStyle name="Standaard 4 2 3 10 4" xfId="1012" xr:uid="{00000000-0005-0000-0000-0000C31C0000}"/>
    <cellStyle name="Standaard 4 2 3 10 4 2" xfId="3343" xr:uid="{00000000-0005-0000-0000-0000C41C0000}"/>
    <cellStyle name="Standaard 4 2 3 10 4 2 2" xfId="8010" xr:uid="{00000000-0005-0000-0000-0000C51C0000}"/>
    <cellStyle name="Standaard 4 2 3 10 4 2 2 2" xfId="21827" xr:uid="{00000000-0005-0000-0000-0000C61C0000}"/>
    <cellStyle name="Standaard 4 2 3 10 4 2 3" xfId="10401" xr:uid="{00000000-0005-0000-0000-0000C71C0000}"/>
    <cellStyle name="Standaard 4 2 3 10 4 2 3 2" xfId="21828" xr:uid="{00000000-0005-0000-0000-0000C81C0000}"/>
    <cellStyle name="Standaard 4 2 3 10 4 2 4" xfId="15069" xr:uid="{00000000-0005-0000-0000-0000C91C0000}"/>
    <cellStyle name="Standaard 4 2 3 10 4 2 5" xfId="21826" xr:uid="{00000000-0005-0000-0000-0000CA1C0000}"/>
    <cellStyle name="Standaard 4 2 3 10 4 3" xfId="5679" xr:uid="{00000000-0005-0000-0000-0000CB1C0000}"/>
    <cellStyle name="Standaard 4 2 3 10 4 3 2" xfId="21829" xr:uid="{00000000-0005-0000-0000-0000CC1C0000}"/>
    <cellStyle name="Standaard 4 2 3 10 4 4" xfId="10400" xr:uid="{00000000-0005-0000-0000-0000CD1C0000}"/>
    <cellStyle name="Standaard 4 2 3 10 4 4 2" xfId="21830" xr:uid="{00000000-0005-0000-0000-0000CE1C0000}"/>
    <cellStyle name="Standaard 4 2 3 10 4 5" xfId="15068" xr:uid="{00000000-0005-0000-0000-0000CF1C0000}"/>
    <cellStyle name="Standaard 4 2 3 10 4 6" xfId="21825" xr:uid="{00000000-0005-0000-0000-0000D01C0000}"/>
    <cellStyle name="Standaard 4 2 3 10 5" xfId="2566" xr:uid="{00000000-0005-0000-0000-0000D11C0000}"/>
    <cellStyle name="Standaard 4 2 3 10 5 2" xfId="7233" xr:uid="{00000000-0005-0000-0000-0000D21C0000}"/>
    <cellStyle name="Standaard 4 2 3 10 5 2 2" xfId="21832" xr:uid="{00000000-0005-0000-0000-0000D31C0000}"/>
    <cellStyle name="Standaard 4 2 3 10 5 3" xfId="10402" xr:uid="{00000000-0005-0000-0000-0000D41C0000}"/>
    <cellStyle name="Standaard 4 2 3 10 5 3 2" xfId="21833" xr:uid="{00000000-0005-0000-0000-0000D51C0000}"/>
    <cellStyle name="Standaard 4 2 3 10 5 4" xfId="15070" xr:uid="{00000000-0005-0000-0000-0000D61C0000}"/>
    <cellStyle name="Standaard 4 2 3 10 5 5" xfId="21831" xr:uid="{00000000-0005-0000-0000-0000D71C0000}"/>
    <cellStyle name="Standaard 4 2 3 10 6" xfId="4902" xr:uid="{00000000-0005-0000-0000-0000D81C0000}"/>
    <cellStyle name="Standaard 4 2 3 10 6 2" xfId="21834" xr:uid="{00000000-0005-0000-0000-0000D91C0000}"/>
    <cellStyle name="Standaard 4 2 3 10 7" xfId="10391" xr:uid="{00000000-0005-0000-0000-0000DA1C0000}"/>
    <cellStyle name="Standaard 4 2 3 10 7 2" xfId="21835" xr:uid="{00000000-0005-0000-0000-0000DB1C0000}"/>
    <cellStyle name="Standaard 4 2 3 10 8" xfId="15059" xr:uid="{00000000-0005-0000-0000-0000DC1C0000}"/>
    <cellStyle name="Standaard 4 2 3 10 9" xfId="21800" xr:uid="{00000000-0005-0000-0000-0000DD1C0000}"/>
    <cellStyle name="Standaard 4 2 3 11" xfId="425" xr:uid="{00000000-0005-0000-0000-0000DE1C0000}"/>
    <cellStyle name="Standaard 4 2 3 11 2" xfId="1983" xr:uid="{00000000-0005-0000-0000-0000DF1C0000}"/>
    <cellStyle name="Standaard 4 2 3 11 2 2" xfId="4314" xr:uid="{00000000-0005-0000-0000-0000E01C0000}"/>
    <cellStyle name="Standaard 4 2 3 11 2 2 2" xfId="8981" xr:uid="{00000000-0005-0000-0000-0000E11C0000}"/>
    <cellStyle name="Standaard 4 2 3 11 2 2 2 2" xfId="21839" xr:uid="{00000000-0005-0000-0000-0000E21C0000}"/>
    <cellStyle name="Standaard 4 2 3 11 2 2 3" xfId="10405" xr:uid="{00000000-0005-0000-0000-0000E31C0000}"/>
    <cellStyle name="Standaard 4 2 3 11 2 2 3 2" xfId="21840" xr:uid="{00000000-0005-0000-0000-0000E41C0000}"/>
    <cellStyle name="Standaard 4 2 3 11 2 2 4" xfId="15073" xr:uid="{00000000-0005-0000-0000-0000E51C0000}"/>
    <cellStyle name="Standaard 4 2 3 11 2 2 5" xfId="21838" xr:uid="{00000000-0005-0000-0000-0000E61C0000}"/>
    <cellStyle name="Standaard 4 2 3 11 2 3" xfId="6650" xr:uid="{00000000-0005-0000-0000-0000E71C0000}"/>
    <cellStyle name="Standaard 4 2 3 11 2 3 2" xfId="21841" xr:uid="{00000000-0005-0000-0000-0000E81C0000}"/>
    <cellStyle name="Standaard 4 2 3 11 2 4" xfId="10404" xr:uid="{00000000-0005-0000-0000-0000E91C0000}"/>
    <cellStyle name="Standaard 4 2 3 11 2 4 2" xfId="21842" xr:uid="{00000000-0005-0000-0000-0000EA1C0000}"/>
    <cellStyle name="Standaard 4 2 3 11 2 5" xfId="15072" xr:uid="{00000000-0005-0000-0000-0000EB1C0000}"/>
    <cellStyle name="Standaard 4 2 3 11 2 6" xfId="21837" xr:uid="{00000000-0005-0000-0000-0000EC1C0000}"/>
    <cellStyle name="Standaard 4 2 3 11 3" xfId="1206" xr:uid="{00000000-0005-0000-0000-0000ED1C0000}"/>
    <cellStyle name="Standaard 4 2 3 11 3 2" xfId="3537" xr:uid="{00000000-0005-0000-0000-0000EE1C0000}"/>
    <cellStyle name="Standaard 4 2 3 11 3 2 2" xfId="8204" xr:uid="{00000000-0005-0000-0000-0000EF1C0000}"/>
    <cellStyle name="Standaard 4 2 3 11 3 2 2 2" xfId="21845" xr:uid="{00000000-0005-0000-0000-0000F01C0000}"/>
    <cellStyle name="Standaard 4 2 3 11 3 2 3" xfId="10407" xr:uid="{00000000-0005-0000-0000-0000F11C0000}"/>
    <cellStyle name="Standaard 4 2 3 11 3 2 3 2" xfId="21846" xr:uid="{00000000-0005-0000-0000-0000F21C0000}"/>
    <cellStyle name="Standaard 4 2 3 11 3 2 4" xfId="15075" xr:uid="{00000000-0005-0000-0000-0000F31C0000}"/>
    <cellStyle name="Standaard 4 2 3 11 3 2 5" xfId="21844" xr:uid="{00000000-0005-0000-0000-0000F41C0000}"/>
    <cellStyle name="Standaard 4 2 3 11 3 3" xfId="5873" xr:uid="{00000000-0005-0000-0000-0000F51C0000}"/>
    <cellStyle name="Standaard 4 2 3 11 3 3 2" xfId="21847" xr:uid="{00000000-0005-0000-0000-0000F61C0000}"/>
    <cellStyle name="Standaard 4 2 3 11 3 4" xfId="10406" xr:uid="{00000000-0005-0000-0000-0000F71C0000}"/>
    <cellStyle name="Standaard 4 2 3 11 3 4 2" xfId="21848" xr:uid="{00000000-0005-0000-0000-0000F81C0000}"/>
    <cellStyle name="Standaard 4 2 3 11 3 5" xfId="15074" xr:uid="{00000000-0005-0000-0000-0000F91C0000}"/>
    <cellStyle name="Standaard 4 2 3 11 3 6" xfId="21843" xr:uid="{00000000-0005-0000-0000-0000FA1C0000}"/>
    <cellStyle name="Standaard 4 2 3 11 4" xfId="2760" xr:uid="{00000000-0005-0000-0000-0000FB1C0000}"/>
    <cellStyle name="Standaard 4 2 3 11 4 2" xfId="7427" xr:uid="{00000000-0005-0000-0000-0000FC1C0000}"/>
    <cellStyle name="Standaard 4 2 3 11 4 2 2" xfId="21850" xr:uid="{00000000-0005-0000-0000-0000FD1C0000}"/>
    <cellStyle name="Standaard 4 2 3 11 4 3" xfId="10408" xr:uid="{00000000-0005-0000-0000-0000FE1C0000}"/>
    <cellStyle name="Standaard 4 2 3 11 4 3 2" xfId="21851" xr:uid="{00000000-0005-0000-0000-0000FF1C0000}"/>
    <cellStyle name="Standaard 4 2 3 11 4 4" xfId="15076" xr:uid="{00000000-0005-0000-0000-0000001D0000}"/>
    <cellStyle name="Standaard 4 2 3 11 4 5" xfId="21849" xr:uid="{00000000-0005-0000-0000-0000011D0000}"/>
    <cellStyle name="Standaard 4 2 3 11 5" xfId="5096" xr:uid="{00000000-0005-0000-0000-0000021D0000}"/>
    <cellStyle name="Standaard 4 2 3 11 5 2" xfId="21852" xr:uid="{00000000-0005-0000-0000-0000031D0000}"/>
    <cellStyle name="Standaard 4 2 3 11 6" xfId="10403" xr:uid="{00000000-0005-0000-0000-0000041D0000}"/>
    <cellStyle name="Standaard 4 2 3 11 6 2" xfId="21853" xr:uid="{00000000-0005-0000-0000-0000051D0000}"/>
    <cellStyle name="Standaard 4 2 3 11 7" xfId="15071" xr:uid="{00000000-0005-0000-0000-0000061D0000}"/>
    <cellStyle name="Standaard 4 2 3 11 8" xfId="21836" xr:uid="{00000000-0005-0000-0000-0000071D0000}"/>
    <cellStyle name="Standaard 4 2 3 12" xfId="1595" xr:uid="{00000000-0005-0000-0000-0000081D0000}"/>
    <cellStyle name="Standaard 4 2 3 12 2" xfId="3926" xr:uid="{00000000-0005-0000-0000-0000091D0000}"/>
    <cellStyle name="Standaard 4 2 3 12 2 2" xfId="8593" xr:uid="{00000000-0005-0000-0000-00000A1D0000}"/>
    <cellStyle name="Standaard 4 2 3 12 2 2 2" xfId="21856" xr:uid="{00000000-0005-0000-0000-00000B1D0000}"/>
    <cellStyle name="Standaard 4 2 3 12 2 3" xfId="10410" xr:uid="{00000000-0005-0000-0000-00000C1D0000}"/>
    <cellStyle name="Standaard 4 2 3 12 2 3 2" xfId="21857" xr:uid="{00000000-0005-0000-0000-00000D1D0000}"/>
    <cellStyle name="Standaard 4 2 3 12 2 4" xfId="15078" xr:uid="{00000000-0005-0000-0000-00000E1D0000}"/>
    <cellStyle name="Standaard 4 2 3 12 2 5" xfId="21855" xr:uid="{00000000-0005-0000-0000-00000F1D0000}"/>
    <cellStyle name="Standaard 4 2 3 12 3" xfId="6262" xr:uid="{00000000-0005-0000-0000-0000101D0000}"/>
    <cellStyle name="Standaard 4 2 3 12 3 2" xfId="21858" xr:uid="{00000000-0005-0000-0000-0000111D0000}"/>
    <cellStyle name="Standaard 4 2 3 12 4" xfId="10409" xr:uid="{00000000-0005-0000-0000-0000121D0000}"/>
    <cellStyle name="Standaard 4 2 3 12 4 2" xfId="21859" xr:uid="{00000000-0005-0000-0000-0000131D0000}"/>
    <cellStyle name="Standaard 4 2 3 12 5" xfId="15077" xr:uid="{00000000-0005-0000-0000-0000141D0000}"/>
    <cellStyle name="Standaard 4 2 3 12 6" xfId="21854" xr:uid="{00000000-0005-0000-0000-0000151D0000}"/>
    <cellStyle name="Standaard 4 2 3 13" xfId="818" xr:uid="{00000000-0005-0000-0000-0000161D0000}"/>
    <cellStyle name="Standaard 4 2 3 13 2" xfId="3149" xr:uid="{00000000-0005-0000-0000-0000171D0000}"/>
    <cellStyle name="Standaard 4 2 3 13 2 2" xfId="7816" xr:uid="{00000000-0005-0000-0000-0000181D0000}"/>
    <cellStyle name="Standaard 4 2 3 13 2 2 2" xfId="21862" xr:uid="{00000000-0005-0000-0000-0000191D0000}"/>
    <cellStyle name="Standaard 4 2 3 13 2 3" xfId="10412" xr:uid="{00000000-0005-0000-0000-00001A1D0000}"/>
    <cellStyle name="Standaard 4 2 3 13 2 3 2" xfId="21863" xr:uid="{00000000-0005-0000-0000-00001B1D0000}"/>
    <cellStyle name="Standaard 4 2 3 13 2 4" xfId="15080" xr:uid="{00000000-0005-0000-0000-00001C1D0000}"/>
    <cellStyle name="Standaard 4 2 3 13 2 5" xfId="21861" xr:uid="{00000000-0005-0000-0000-00001D1D0000}"/>
    <cellStyle name="Standaard 4 2 3 13 3" xfId="5485" xr:uid="{00000000-0005-0000-0000-00001E1D0000}"/>
    <cellStyle name="Standaard 4 2 3 13 3 2" xfId="21864" xr:uid="{00000000-0005-0000-0000-00001F1D0000}"/>
    <cellStyle name="Standaard 4 2 3 13 4" xfId="10411" xr:uid="{00000000-0005-0000-0000-0000201D0000}"/>
    <cellStyle name="Standaard 4 2 3 13 4 2" xfId="21865" xr:uid="{00000000-0005-0000-0000-0000211D0000}"/>
    <cellStyle name="Standaard 4 2 3 13 5" xfId="15079" xr:uid="{00000000-0005-0000-0000-0000221D0000}"/>
    <cellStyle name="Standaard 4 2 3 13 6" xfId="21860" xr:uid="{00000000-0005-0000-0000-0000231D0000}"/>
    <cellStyle name="Standaard 4 2 3 14" xfId="2372" xr:uid="{00000000-0005-0000-0000-0000241D0000}"/>
    <cellStyle name="Standaard 4 2 3 14 2" xfId="7039" xr:uid="{00000000-0005-0000-0000-0000251D0000}"/>
    <cellStyle name="Standaard 4 2 3 14 2 2" xfId="21867" xr:uid="{00000000-0005-0000-0000-0000261D0000}"/>
    <cellStyle name="Standaard 4 2 3 14 3" xfId="10413" xr:uid="{00000000-0005-0000-0000-0000271D0000}"/>
    <cellStyle name="Standaard 4 2 3 14 3 2" xfId="21868" xr:uid="{00000000-0005-0000-0000-0000281D0000}"/>
    <cellStyle name="Standaard 4 2 3 14 4" xfId="15081" xr:uid="{00000000-0005-0000-0000-0000291D0000}"/>
    <cellStyle name="Standaard 4 2 3 14 5" xfId="21866" xr:uid="{00000000-0005-0000-0000-00002A1D0000}"/>
    <cellStyle name="Standaard 4 2 3 15" xfId="4691" xr:uid="{00000000-0005-0000-0000-00002B1D0000}"/>
    <cellStyle name="Standaard 4 2 3 15 2" xfId="21869" xr:uid="{00000000-0005-0000-0000-00002C1D0000}"/>
    <cellStyle name="Standaard 4 2 3 16" xfId="10390" xr:uid="{00000000-0005-0000-0000-00002D1D0000}"/>
    <cellStyle name="Standaard 4 2 3 16 2" xfId="21870" xr:uid="{00000000-0005-0000-0000-00002E1D0000}"/>
    <cellStyle name="Standaard 4 2 3 17" xfId="15058" xr:uid="{00000000-0005-0000-0000-00002F1D0000}"/>
    <cellStyle name="Standaard 4 2 3 18" xfId="21799" xr:uid="{00000000-0005-0000-0000-0000301D0000}"/>
    <cellStyle name="Standaard 4 2 3 2" xfId="33" xr:uid="{00000000-0005-0000-0000-0000311D0000}"/>
    <cellStyle name="Standaard 4 2 3 2 10" xfId="2373" xr:uid="{00000000-0005-0000-0000-0000321D0000}"/>
    <cellStyle name="Standaard 4 2 3 2 10 2" xfId="7040" xr:uid="{00000000-0005-0000-0000-0000331D0000}"/>
    <cellStyle name="Standaard 4 2 3 2 10 2 2" xfId="21873" xr:uid="{00000000-0005-0000-0000-0000341D0000}"/>
    <cellStyle name="Standaard 4 2 3 2 10 3" xfId="10415" xr:uid="{00000000-0005-0000-0000-0000351D0000}"/>
    <cellStyle name="Standaard 4 2 3 2 10 3 2" xfId="21874" xr:uid="{00000000-0005-0000-0000-0000361D0000}"/>
    <cellStyle name="Standaard 4 2 3 2 10 4" xfId="15083" xr:uid="{00000000-0005-0000-0000-0000371D0000}"/>
    <cellStyle name="Standaard 4 2 3 2 10 5" xfId="21872" xr:uid="{00000000-0005-0000-0000-0000381D0000}"/>
    <cellStyle name="Standaard 4 2 3 2 11" xfId="4697" xr:uid="{00000000-0005-0000-0000-0000391D0000}"/>
    <cellStyle name="Standaard 4 2 3 2 11 2" xfId="21875" xr:uid="{00000000-0005-0000-0000-00003A1D0000}"/>
    <cellStyle name="Standaard 4 2 3 2 12" xfId="10414" xr:uid="{00000000-0005-0000-0000-00003B1D0000}"/>
    <cellStyle name="Standaard 4 2 3 2 12 2" xfId="21876" xr:uid="{00000000-0005-0000-0000-00003C1D0000}"/>
    <cellStyle name="Standaard 4 2 3 2 13" xfId="15082" xr:uid="{00000000-0005-0000-0000-00003D1D0000}"/>
    <cellStyle name="Standaard 4 2 3 2 14" xfId="21871" xr:uid="{00000000-0005-0000-0000-00003E1D0000}"/>
    <cellStyle name="Standaard 4 2 3 2 2" xfId="34" xr:uid="{00000000-0005-0000-0000-00003F1D0000}"/>
    <cellStyle name="Standaard 4 2 3 2 2 10" xfId="15084" xr:uid="{00000000-0005-0000-0000-0000401D0000}"/>
    <cellStyle name="Standaard 4 2 3 2 2 11" xfId="21877" xr:uid="{00000000-0005-0000-0000-0000411D0000}"/>
    <cellStyle name="Standaard 4 2 3 2 2 2" xfId="164" xr:uid="{00000000-0005-0000-0000-0000421D0000}"/>
    <cellStyle name="Standaard 4 2 3 2 2 2 10" xfId="21878" xr:uid="{00000000-0005-0000-0000-0000431D0000}"/>
    <cellStyle name="Standaard 4 2 3 2 2 2 2" xfId="358" xr:uid="{00000000-0005-0000-0000-0000441D0000}"/>
    <cellStyle name="Standaard 4 2 3 2 2 2 2 2" xfId="749" xr:uid="{00000000-0005-0000-0000-0000451D0000}"/>
    <cellStyle name="Standaard 4 2 3 2 2 2 2 2 2" xfId="2307" xr:uid="{00000000-0005-0000-0000-0000461D0000}"/>
    <cellStyle name="Standaard 4 2 3 2 2 2 2 2 2 2" xfId="4638" xr:uid="{00000000-0005-0000-0000-0000471D0000}"/>
    <cellStyle name="Standaard 4 2 3 2 2 2 2 2 2 2 2" xfId="9305" xr:uid="{00000000-0005-0000-0000-0000481D0000}"/>
    <cellStyle name="Standaard 4 2 3 2 2 2 2 2 2 2 2 2" xfId="21883" xr:uid="{00000000-0005-0000-0000-0000491D0000}"/>
    <cellStyle name="Standaard 4 2 3 2 2 2 2 2 2 2 3" xfId="10421" xr:uid="{00000000-0005-0000-0000-00004A1D0000}"/>
    <cellStyle name="Standaard 4 2 3 2 2 2 2 2 2 2 3 2" xfId="21884" xr:uid="{00000000-0005-0000-0000-00004B1D0000}"/>
    <cellStyle name="Standaard 4 2 3 2 2 2 2 2 2 2 4" xfId="15089" xr:uid="{00000000-0005-0000-0000-00004C1D0000}"/>
    <cellStyle name="Standaard 4 2 3 2 2 2 2 2 2 2 5" xfId="21882" xr:uid="{00000000-0005-0000-0000-00004D1D0000}"/>
    <cellStyle name="Standaard 4 2 3 2 2 2 2 2 2 3" xfId="6974" xr:uid="{00000000-0005-0000-0000-00004E1D0000}"/>
    <cellStyle name="Standaard 4 2 3 2 2 2 2 2 2 3 2" xfId="21885" xr:uid="{00000000-0005-0000-0000-00004F1D0000}"/>
    <cellStyle name="Standaard 4 2 3 2 2 2 2 2 2 4" xfId="10420" xr:uid="{00000000-0005-0000-0000-0000501D0000}"/>
    <cellStyle name="Standaard 4 2 3 2 2 2 2 2 2 4 2" xfId="21886" xr:uid="{00000000-0005-0000-0000-0000511D0000}"/>
    <cellStyle name="Standaard 4 2 3 2 2 2 2 2 2 5" xfId="15088" xr:uid="{00000000-0005-0000-0000-0000521D0000}"/>
    <cellStyle name="Standaard 4 2 3 2 2 2 2 2 2 6" xfId="21881" xr:uid="{00000000-0005-0000-0000-0000531D0000}"/>
    <cellStyle name="Standaard 4 2 3 2 2 2 2 2 3" xfId="1530" xr:uid="{00000000-0005-0000-0000-0000541D0000}"/>
    <cellStyle name="Standaard 4 2 3 2 2 2 2 2 3 2" xfId="3861" xr:uid="{00000000-0005-0000-0000-0000551D0000}"/>
    <cellStyle name="Standaard 4 2 3 2 2 2 2 2 3 2 2" xfId="8528" xr:uid="{00000000-0005-0000-0000-0000561D0000}"/>
    <cellStyle name="Standaard 4 2 3 2 2 2 2 2 3 2 2 2" xfId="21889" xr:uid="{00000000-0005-0000-0000-0000571D0000}"/>
    <cellStyle name="Standaard 4 2 3 2 2 2 2 2 3 2 3" xfId="10423" xr:uid="{00000000-0005-0000-0000-0000581D0000}"/>
    <cellStyle name="Standaard 4 2 3 2 2 2 2 2 3 2 3 2" xfId="21890" xr:uid="{00000000-0005-0000-0000-0000591D0000}"/>
    <cellStyle name="Standaard 4 2 3 2 2 2 2 2 3 2 4" xfId="15091" xr:uid="{00000000-0005-0000-0000-00005A1D0000}"/>
    <cellStyle name="Standaard 4 2 3 2 2 2 2 2 3 2 5" xfId="21888" xr:uid="{00000000-0005-0000-0000-00005B1D0000}"/>
    <cellStyle name="Standaard 4 2 3 2 2 2 2 2 3 3" xfId="6197" xr:uid="{00000000-0005-0000-0000-00005C1D0000}"/>
    <cellStyle name="Standaard 4 2 3 2 2 2 2 2 3 3 2" xfId="21891" xr:uid="{00000000-0005-0000-0000-00005D1D0000}"/>
    <cellStyle name="Standaard 4 2 3 2 2 2 2 2 3 4" xfId="10422" xr:uid="{00000000-0005-0000-0000-00005E1D0000}"/>
    <cellStyle name="Standaard 4 2 3 2 2 2 2 2 3 4 2" xfId="21892" xr:uid="{00000000-0005-0000-0000-00005F1D0000}"/>
    <cellStyle name="Standaard 4 2 3 2 2 2 2 2 3 5" xfId="15090" xr:uid="{00000000-0005-0000-0000-0000601D0000}"/>
    <cellStyle name="Standaard 4 2 3 2 2 2 2 2 3 6" xfId="21887" xr:uid="{00000000-0005-0000-0000-0000611D0000}"/>
    <cellStyle name="Standaard 4 2 3 2 2 2 2 2 4" xfId="3084" xr:uid="{00000000-0005-0000-0000-0000621D0000}"/>
    <cellStyle name="Standaard 4 2 3 2 2 2 2 2 4 2" xfId="7751" xr:uid="{00000000-0005-0000-0000-0000631D0000}"/>
    <cellStyle name="Standaard 4 2 3 2 2 2 2 2 4 2 2" xfId="21894" xr:uid="{00000000-0005-0000-0000-0000641D0000}"/>
    <cellStyle name="Standaard 4 2 3 2 2 2 2 2 4 3" xfId="10424" xr:uid="{00000000-0005-0000-0000-0000651D0000}"/>
    <cellStyle name="Standaard 4 2 3 2 2 2 2 2 4 3 2" xfId="21895" xr:uid="{00000000-0005-0000-0000-0000661D0000}"/>
    <cellStyle name="Standaard 4 2 3 2 2 2 2 2 4 4" xfId="15092" xr:uid="{00000000-0005-0000-0000-0000671D0000}"/>
    <cellStyle name="Standaard 4 2 3 2 2 2 2 2 4 5" xfId="21893" xr:uid="{00000000-0005-0000-0000-0000681D0000}"/>
    <cellStyle name="Standaard 4 2 3 2 2 2 2 2 5" xfId="5420" xr:uid="{00000000-0005-0000-0000-0000691D0000}"/>
    <cellStyle name="Standaard 4 2 3 2 2 2 2 2 5 2" xfId="21896" xr:uid="{00000000-0005-0000-0000-00006A1D0000}"/>
    <cellStyle name="Standaard 4 2 3 2 2 2 2 2 6" xfId="10419" xr:uid="{00000000-0005-0000-0000-00006B1D0000}"/>
    <cellStyle name="Standaard 4 2 3 2 2 2 2 2 6 2" xfId="21897" xr:uid="{00000000-0005-0000-0000-00006C1D0000}"/>
    <cellStyle name="Standaard 4 2 3 2 2 2 2 2 7" xfId="15087" xr:uid="{00000000-0005-0000-0000-00006D1D0000}"/>
    <cellStyle name="Standaard 4 2 3 2 2 2 2 2 8" xfId="21880" xr:uid="{00000000-0005-0000-0000-00006E1D0000}"/>
    <cellStyle name="Standaard 4 2 3 2 2 2 2 3" xfId="1919" xr:uid="{00000000-0005-0000-0000-00006F1D0000}"/>
    <cellStyle name="Standaard 4 2 3 2 2 2 2 3 2" xfId="4250" xr:uid="{00000000-0005-0000-0000-0000701D0000}"/>
    <cellStyle name="Standaard 4 2 3 2 2 2 2 3 2 2" xfId="8917" xr:uid="{00000000-0005-0000-0000-0000711D0000}"/>
    <cellStyle name="Standaard 4 2 3 2 2 2 2 3 2 2 2" xfId="21900" xr:uid="{00000000-0005-0000-0000-0000721D0000}"/>
    <cellStyle name="Standaard 4 2 3 2 2 2 2 3 2 3" xfId="10426" xr:uid="{00000000-0005-0000-0000-0000731D0000}"/>
    <cellStyle name="Standaard 4 2 3 2 2 2 2 3 2 3 2" xfId="21901" xr:uid="{00000000-0005-0000-0000-0000741D0000}"/>
    <cellStyle name="Standaard 4 2 3 2 2 2 2 3 2 4" xfId="15094" xr:uid="{00000000-0005-0000-0000-0000751D0000}"/>
    <cellStyle name="Standaard 4 2 3 2 2 2 2 3 2 5" xfId="21899" xr:uid="{00000000-0005-0000-0000-0000761D0000}"/>
    <cellStyle name="Standaard 4 2 3 2 2 2 2 3 3" xfId="6586" xr:uid="{00000000-0005-0000-0000-0000771D0000}"/>
    <cellStyle name="Standaard 4 2 3 2 2 2 2 3 3 2" xfId="21902" xr:uid="{00000000-0005-0000-0000-0000781D0000}"/>
    <cellStyle name="Standaard 4 2 3 2 2 2 2 3 4" xfId="10425" xr:uid="{00000000-0005-0000-0000-0000791D0000}"/>
    <cellStyle name="Standaard 4 2 3 2 2 2 2 3 4 2" xfId="21903" xr:uid="{00000000-0005-0000-0000-00007A1D0000}"/>
    <cellStyle name="Standaard 4 2 3 2 2 2 2 3 5" xfId="15093" xr:uid="{00000000-0005-0000-0000-00007B1D0000}"/>
    <cellStyle name="Standaard 4 2 3 2 2 2 2 3 6" xfId="21898" xr:uid="{00000000-0005-0000-0000-00007C1D0000}"/>
    <cellStyle name="Standaard 4 2 3 2 2 2 2 4" xfId="1142" xr:uid="{00000000-0005-0000-0000-00007D1D0000}"/>
    <cellStyle name="Standaard 4 2 3 2 2 2 2 4 2" xfId="3473" xr:uid="{00000000-0005-0000-0000-00007E1D0000}"/>
    <cellStyle name="Standaard 4 2 3 2 2 2 2 4 2 2" xfId="8140" xr:uid="{00000000-0005-0000-0000-00007F1D0000}"/>
    <cellStyle name="Standaard 4 2 3 2 2 2 2 4 2 2 2" xfId="21906" xr:uid="{00000000-0005-0000-0000-0000801D0000}"/>
    <cellStyle name="Standaard 4 2 3 2 2 2 2 4 2 3" xfId="10428" xr:uid="{00000000-0005-0000-0000-0000811D0000}"/>
    <cellStyle name="Standaard 4 2 3 2 2 2 2 4 2 3 2" xfId="21907" xr:uid="{00000000-0005-0000-0000-0000821D0000}"/>
    <cellStyle name="Standaard 4 2 3 2 2 2 2 4 2 4" xfId="15096" xr:uid="{00000000-0005-0000-0000-0000831D0000}"/>
    <cellStyle name="Standaard 4 2 3 2 2 2 2 4 2 5" xfId="21905" xr:uid="{00000000-0005-0000-0000-0000841D0000}"/>
    <cellStyle name="Standaard 4 2 3 2 2 2 2 4 3" xfId="5809" xr:uid="{00000000-0005-0000-0000-0000851D0000}"/>
    <cellStyle name="Standaard 4 2 3 2 2 2 2 4 3 2" xfId="21908" xr:uid="{00000000-0005-0000-0000-0000861D0000}"/>
    <cellStyle name="Standaard 4 2 3 2 2 2 2 4 4" xfId="10427" xr:uid="{00000000-0005-0000-0000-0000871D0000}"/>
    <cellStyle name="Standaard 4 2 3 2 2 2 2 4 4 2" xfId="21909" xr:uid="{00000000-0005-0000-0000-0000881D0000}"/>
    <cellStyle name="Standaard 4 2 3 2 2 2 2 4 5" xfId="15095" xr:uid="{00000000-0005-0000-0000-0000891D0000}"/>
    <cellStyle name="Standaard 4 2 3 2 2 2 2 4 6" xfId="21904" xr:uid="{00000000-0005-0000-0000-00008A1D0000}"/>
    <cellStyle name="Standaard 4 2 3 2 2 2 2 5" xfId="2696" xr:uid="{00000000-0005-0000-0000-00008B1D0000}"/>
    <cellStyle name="Standaard 4 2 3 2 2 2 2 5 2" xfId="7363" xr:uid="{00000000-0005-0000-0000-00008C1D0000}"/>
    <cellStyle name="Standaard 4 2 3 2 2 2 2 5 2 2" xfId="21911" xr:uid="{00000000-0005-0000-0000-00008D1D0000}"/>
    <cellStyle name="Standaard 4 2 3 2 2 2 2 5 3" xfId="10429" xr:uid="{00000000-0005-0000-0000-00008E1D0000}"/>
    <cellStyle name="Standaard 4 2 3 2 2 2 2 5 3 2" xfId="21912" xr:uid="{00000000-0005-0000-0000-00008F1D0000}"/>
    <cellStyle name="Standaard 4 2 3 2 2 2 2 5 4" xfId="15097" xr:uid="{00000000-0005-0000-0000-0000901D0000}"/>
    <cellStyle name="Standaard 4 2 3 2 2 2 2 5 5" xfId="21910" xr:uid="{00000000-0005-0000-0000-0000911D0000}"/>
    <cellStyle name="Standaard 4 2 3 2 2 2 2 6" xfId="5032" xr:uid="{00000000-0005-0000-0000-0000921D0000}"/>
    <cellStyle name="Standaard 4 2 3 2 2 2 2 6 2" xfId="21913" xr:uid="{00000000-0005-0000-0000-0000931D0000}"/>
    <cellStyle name="Standaard 4 2 3 2 2 2 2 7" xfId="10418" xr:uid="{00000000-0005-0000-0000-0000941D0000}"/>
    <cellStyle name="Standaard 4 2 3 2 2 2 2 7 2" xfId="21914" xr:uid="{00000000-0005-0000-0000-0000951D0000}"/>
    <cellStyle name="Standaard 4 2 3 2 2 2 2 8" xfId="15086" xr:uid="{00000000-0005-0000-0000-0000961D0000}"/>
    <cellStyle name="Standaard 4 2 3 2 2 2 2 9" xfId="21879" xr:uid="{00000000-0005-0000-0000-0000971D0000}"/>
    <cellStyle name="Standaard 4 2 3 2 2 2 3" xfId="555" xr:uid="{00000000-0005-0000-0000-0000981D0000}"/>
    <cellStyle name="Standaard 4 2 3 2 2 2 3 2" xfId="2113" xr:uid="{00000000-0005-0000-0000-0000991D0000}"/>
    <cellStyle name="Standaard 4 2 3 2 2 2 3 2 2" xfId="4444" xr:uid="{00000000-0005-0000-0000-00009A1D0000}"/>
    <cellStyle name="Standaard 4 2 3 2 2 2 3 2 2 2" xfId="9111" xr:uid="{00000000-0005-0000-0000-00009B1D0000}"/>
    <cellStyle name="Standaard 4 2 3 2 2 2 3 2 2 2 2" xfId="21918" xr:uid="{00000000-0005-0000-0000-00009C1D0000}"/>
    <cellStyle name="Standaard 4 2 3 2 2 2 3 2 2 3" xfId="10432" xr:uid="{00000000-0005-0000-0000-00009D1D0000}"/>
    <cellStyle name="Standaard 4 2 3 2 2 2 3 2 2 3 2" xfId="21919" xr:uid="{00000000-0005-0000-0000-00009E1D0000}"/>
    <cellStyle name="Standaard 4 2 3 2 2 2 3 2 2 4" xfId="15100" xr:uid="{00000000-0005-0000-0000-00009F1D0000}"/>
    <cellStyle name="Standaard 4 2 3 2 2 2 3 2 2 5" xfId="21917" xr:uid="{00000000-0005-0000-0000-0000A01D0000}"/>
    <cellStyle name="Standaard 4 2 3 2 2 2 3 2 3" xfId="6780" xr:uid="{00000000-0005-0000-0000-0000A11D0000}"/>
    <cellStyle name="Standaard 4 2 3 2 2 2 3 2 3 2" xfId="21920" xr:uid="{00000000-0005-0000-0000-0000A21D0000}"/>
    <cellStyle name="Standaard 4 2 3 2 2 2 3 2 4" xfId="10431" xr:uid="{00000000-0005-0000-0000-0000A31D0000}"/>
    <cellStyle name="Standaard 4 2 3 2 2 2 3 2 4 2" xfId="21921" xr:uid="{00000000-0005-0000-0000-0000A41D0000}"/>
    <cellStyle name="Standaard 4 2 3 2 2 2 3 2 5" xfId="15099" xr:uid="{00000000-0005-0000-0000-0000A51D0000}"/>
    <cellStyle name="Standaard 4 2 3 2 2 2 3 2 6" xfId="21916" xr:uid="{00000000-0005-0000-0000-0000A61D0000}"/>
    <cellStyle name="Standaard 4 2 3 2 2 2 3 3" xfId="1336" xr:uid="{00000000-0005-0000-0000-0000A71D0000}"/>
    <cellStyle name="Standaard 4 2 3 2 2 2 3 3 2" xfId="3667" xr:uid="{00000000-0005-0000-0000-0000A81D0000}"/>
    <cellStyle name="Standaard 4 2 3 2 2 2 3 3 2 2" xfId="8334" xr:uid="{00000000-0005-0000-0000-0000A91D0000}"/>
    <cellStyle name="Standaard 4 2 3 2 2 2 3 3 2 2 2" xfId="21924" xr:uid="{00000000-0005-0000-0000-0000AA1D0000}"/>
    <cellStyle name="Standaard 4 2 3 2 2 2 3 3 2 3" xfId="10434" xr:uid="{00000000-0005-0000-0000-0000AB1D0000}"/>
    <cellStyle name="Standaard 4 2 3 2 2 2 3 3 2 3 2" xfId="21925" xr:uid="{00000000-0005-0000-0000-0000AC1D0000}"/>
    <cellStyle name="Standaard 4 2 3 2 2 2 3 3 2 4" xfId="15102" xr:uid="{00000000-0005-0000-0000-0000AD1D0000}"/>
    <cellStyle name="Standaard 4 2 3 2 2 2 3 3 2 5" xfId="21923" xr:uid="{00000000-0005-0000-0000-0000AE1D0000}"/>
    <cellStyle name="Standaard 4 2 3 2 2 2 3 3 3" xfId="6003" xr:uid="{00000000-0005-0000-0000-0000AF1D0000}"/>
    <cellStyle name="Standaard 4 2 3 2 2 2 3 3 3 2" xfId="21926" xr:uid="{00000000-0005-0000-0000-0000B01D0000}"/>
    <cellStyle name="Standaard 4 2 3 2 2 2 3 3 4" xfId="10433" xr:uid="{00000000-0005-0000-0000-0000B11D0000}"/>
    <cellStyle name="Standaard 4 2 3 2 2 2 3 3 4 2" xfId="21927" xr:uid="{00000000-0005-0000-0000-0000B21D0000}"/>
    <cellStyle name="Standaard 4 2 3 2 2 2 3 3 5" xfId="15101" xr:uid="{00000000-0005-0000-0000-0000B31D0000}"/>
    <cellStyle name="Standaard 4 2 3 2 2 2 3 3 6" xfId="21922" xr:uid="{00000000-0005-0000-0000-0000B41D0000}"/>
    <cellStyle name="Standaard 4 2 3 2 2 2 3 4" xfId="2890" xr:uid="{00000000-0005-0000-0000-0000B51D0000}"/>
    <cellStyle name="Standaard 4 2 3 2 2 2 3 4 2" xfId="7557" xr:uid="{00000000-0005-0000-0000-0000B61D0000}"/>
    <cellStyle name="Standaard 4 2 3 2 2 2 3 4 2 2" xfId="21929" xr:uid="{00000000-0005-0000-0000-0000B71D0000}"/>
    <cellStyle name="Standaard 4 2 3 2 2 2 3 4 3" xfId="10435" xr:uid="{00000000-0005-0000-0000-0000B81D0000}"/>
    <cellStyle name="Standaard 4 2 3 2 2 2 3 4 3 2" xfId="21930" xr:uid="{00000000-0005-0000-0000-0000B91D0000}"/>
    <cellStyle name="Standaard 4 2 3 2 2 2 3 4 4" xfId="15103" xr:uid="{00000000-0005-0000-0000-0000BA1D0000}"/>
    <cellStyle name="Standaard 4 2 3 2 2 2 3 4 5" xfId="21928" xr:uid="{00000000-0005-0000-0000-0000BB1D0000}"/>
    <cellStyle name="Standaard 4 2 3 2 2 2 3 5" xfId="5226" xr:uid="{00000000-0005-0000-0000-0000BC1D0000}"/>
    <cellStyle name="Standaard 4 2 3 2 2 2 3 5 2" xfId="21931" xr:uid="{00000000-0005-0000-0000-0000BD1D0000}"/>
    <cellStyle name="Standaard 4 2 3 2 2 2 3 6" xfId="10430" xr:uid="{00000000-0005-0000-0000-0000BE1D0000}"/>
    <cellStyle name="Standaard 4 2 3 2 2 2 3 6 2" xfId="21932" xr:uid="{00000000-0005-0000-0000-0000BF1D0000}"/>
    <cellStyle name="Standaard 4 2 3 2 2 2 3 7" xfId="15098" xr:uid="{00000000-0005-0000-0000-0000C01D0000}"/>
    <cellStyle name="Standaard 4 2 3 2 2 2 3 8" xfId="21915" xr:uid="{00000000-0005-0000-0000-0000C11D0000}"/>
    <cellStyle name="Standaard 4 2 3 2 2 2 4" xfId="1725" xr:uid="{00000000-0005-0000-0000-0000C21D0000}"/>
    <cellStyle name="Standaard 4 2 3 2 2 2 4 2" xfId="4056" xr:uid="{00000000-0005-0000-0000-0000C31D0000}"/>
    <cellStyle name="Standaard 4 2 3 2 2 2 4 2 2" xfId="8723" xr:uid="{00000000-0005-0000-0000-0000C41D0000}"/>
    <cellStyle name="Standaard 4 2 3 2 2 2 4 2 2 2" xfId="21935" xr:uid="{00000000-0005-0000-0000-0000C51D0000}"/>
    <cellStyle name="Standaard 4 2 3 2 2 2 4 2 3" xfId="10437" xr:uid="{00000000-0005-0000-0000-0000C61D0000}"/>
    <cellStyle name="Standaard 4 2 3 2 2 2 4 2 3 2" xfId="21936" xr:uid="{00000000-0005-0000-0000-0000C71D0000}"/>
    <cellStyle name="Standaard 4 2 3 2 2 2 4 2 4" xfId="15105" xr:uid="{00000000-0005-0000-0000-0000C81D0000}"/>
    <cellStyle name="Standaard 4 2 3 2 2 2 4 2 5" xfId="21934" xr:uid="{00000000-0005-0000-0000-0000C91D0000}"/>
    <cellStyle name="Standaard 4 2 3 2 2 2 4 3" xfId="6392" xr:uid="{00000000-0005-0000-0000-0000CA1D0000}"/>
    <cellStyle name="Standaard 4 2 3 2 2 2 4 3 2" xfId="21937" xr:uid="{00000000-0005-0000-0000-0000CB1D0000}"/>
    <cellStyle name="Standaard 4 2 3 2 2 2 4 4" xfId="10436" xr:uid="{00000000-0005-0000-0000-0000CC1D0000}"/>
    <cellStyle name="Standaard 4 2 3 2 2 2 4 4 2" xfId="21938" xr:uid="{00000000-0005-0000-0000-0000CD1D0000}"/>
    <cellStyle name="Standaard 4 2 3 2 2 2 4 5" xfId="15104" xr:uid="{00000000-0005-0000-0000-0000CE1D0000}"/>
    <cellStyle name="Standaard 4 2 3 2 2 2 4 6" xfId="21933" xr:uid="{00000000-0005-0000-0000-0000CF1D0000}"/>
    <cellStyle name="Standaard 4 2 3 2 2 2 5" xfId="948" xr:uid="{00000000-0005-0000-0000-0000D01D0000}"/>
    <cellStyle name="Standaard 4 2 3 2 2 2 5 2" xfId="3279" xr:uid="{00000000-0005-0000-0000-0000D11D0000}"/>
    <cellStyle name="Standaard 4 2 3 2 2 2 5 2 2" xfId="7946" xr:uid="{00000000-0005-0000-0000-0000D21D0000}"/>
    <cellStyle name="Standaard 4 2 3 2 2 2 5 2 2 2" xfId="21941" xr:uid="{00000000-0005-0000-0000-0000D31D0000}"/>
    <cellStyle name="Standaard 4 2 3 2 2 2 5 2 3" xfId="10439" xr:uid="{00000000-0005-0000-0000-0000D41D0000}"/>
    <cellStyle name="Standaard 4 2 3 2 2 2 5 2 3 2" xfId="21942" xr:uid="{00000000-0005-0000-0000-0000D51D0000}"/>
    <cellStyle name="Standaard 4 2 3 2 2 2 5 2 4" xfId="15107" xr:uid="{00000000-0005-0000-0000-0000D61D0000}"/>
    <cellStyle name="Standaard 4 2 3 2 2 2 5 2 5" xfId="21940" xr:uid="{00000000-0005-0000-0000-0000D71D0000}"/>
    <cellStyle name="Standaard 4 2 3 2 2 2 5 3" xfId="5615" xr:uid="{00000000-0005-0000-0000-0000D81D0000}"/>
    <cellStyle name="Standaard 4 2 3 2 2 2 5 3 2" xfId="21943" xr:uid="{00000000-0005-0000-0000-0000D91D0000}"/>
    <cellStyle name="Standaard 4 2 3 2 2 2 5 4" xfId="10438" xr:uid="{00000000-0005-0000-0000-0000DA1D0000}"/>
    <cellStyle name="Standaard 4 2 3 2 2 2 5 4 2" xfId="21944" xr:uid="{00000000-0005-0000-0000-0000DB1D0000}"/>
    <cellStyle name="Standaard 4 2 3 2 2 2 5 5" xfId="15106" xr:uid="{00000000-0005-0000-0000-0000DC1D0000}"/>
    <cellStyle name="Standaard 4 2 3 2 2 2 5 6" xfId="21939" xr:uid="{00000000-0005-0000-0000-0000DD1D0000}"/>
    <cellStyle name="Standaard 4 2 3 2 2 2 6" xfId="2502" xr:uid="{00000000-0005-0000-0000-0000DE1D0000}"/>
    <cellStyle name="Standaard 4 2 3 2 2 2 6 2" xfId="7169" xr:uid="{00000000-0005-0000-0000-0000DF1D0000}"/>
    <cellStyle name="Standaard 4 2 3 2 2 2 6 2 2" xfId="21946" xr:uid="{00000000-0005-0000-0000-0000E01D0000}"/>
    <cellStyle name="Standaard 4 2 3 2 2 2 6 3" xfId="10440" xr:uid="{00000000-0005-0000-0000-0000E11D0000}"/>
    <cellStyle name="Standaard 4 2 3 2 2 2 6 3 2" xfId="21947" xr:uid="{00000000-0005-0000-0000-0000E21D0000}"/>
    <cellStyle name="Standaard 4 2 3 2 2 2 6 4" xfId="15108" xr:uid="{00000000-0005-0000-0000-0000E31D0000}"/>
    <cellStyle name="Standaard 4 2 3 2 2 2 6 5" xfId="21945" xr:uid="{00000000-0005-0000-0000-0000E41D0000}"/>
    <cellStyle name="Standaard 4 2 3 2 2 2 7" xfId="4838" xr:uid="{00000000-0005-0000-0000-0000E51D0000}"/>
    <cellStyle name="Standaard 4 2 3 2 2 2 7 2" xfId="21948" xr:uid="{00000000-0005-0000-0000-0000E61D0000}"/>
    <cellStyle name="Standaard 4 2 3 2 2 2 8" xfId="10417" xr:uid="{00000000-0005-0000-0000-0000E71D0000}"/>
    <cellStyle name="Standaard 4 2 3 2 2 2 8 2" xfId="21949" xr:uid="{00000000-0005-0000-0000-0000E81D0000}"/>
    <cellStyle name="Standaard 4 2 3 2 2 2 9" xfId="15085" xr:uid="{00000000-0005-0000-0000-0000E91D0000}"/>
    <cellStyle name="Standaard 4 2 3 2 2 3" xfId="230" xr:uid="{00000000-0005-0000-0000-0000EA1D0000}"/>
    <cellStyle name="Standaard 4 2 3 2 2 3 2" xfId="621" xr:uid="{00000000-0005-0000-0000-0000EB1D0000}"/>
    <cellStyle name="Standaard 4 2 3 2 2 3 2 2" xfId="2179" xr:uid="{00000000-0005-0000-0000-0000EC1D0000}"/>
    <cellStyle name="Standaard 4 2 3 2 2 3 2 2 2" xfId="4510" xr:uid="{00000000-0005-0000-0000-0000ED1D0000}"/>
    <cellStyle name="Standaard 4 2 3 2 2 3 2 2 2 2" xfId="9177" xr:uid="{00000000-0005-0000-0000-0000EE1D0000}"/>
    <cellStyle name="Standaard 4 2 3 2 2 3 2 2 2 2 2" xfId="21954" xr:uid="{00000000-0005-0000-0000-0000EF1D0000}"/>
    <cellStyle name="Standaard 4 2 3 2 2 3 2 2 2 3" xfId="10444" xr:uid="{00000000-0005-0000-0000-0000F01D0000}"/>
    <cellStyle name="Standaard 4 2 3 2 2 3 2 2 2 3 2" xfId="21955" xr:uid="{00000000-0005-0000-0000-0000F11D0000}"/>
    <cellStyle name="Standaard 4 2 3 2 2 3 2 2 2 4" xfId="15112" xr:uid="{00000000-0005-0000-0000-0000F21D0000}"/>
    <cellStyle name="Standaard 4 2 3 2 2 3 2 2 2 5" xfId="21953" xr:uid="{00000000-0005-0000-0000-0000F31D0000}"/>
    <cellStyle name="Standaard 4 2 3 2 2 3 2 2 3" xfId="6846" xr:uid="{00000000-0005-0000-0000-0000F41D0000}"/>
    <cellStyle name="Standaard 4 2 3 2 2 3 2 2 3 2" xfId="21956" xr:uid="{00000000-0005-0000-0000-0000F51D0000}"/>
    <cellStyle name="Standaard 4 2 3 2 2 3 2 2 4" xfId="10443" xr:uid="{00000000-0005-0000-0000-0000F61D0000}"/>
    <cellStyle name="Standaard 4 2 3 2 2 3 2 2 4 2" xfId="21957" xr:uid="{00000000-0005-0000-0000-0000F71D0000}"/>
    <cellStyle name="Standaard 4 2 3 2 2 3 2 2 5" xfId="15111" xr:uid="{00000000-0005-0000-0000-0000F81D0000}"/>
    <cellStyle name="Standaard 4 2 3 2 2 3 2 2 6" xfId="21952" xr:uid="{00000000-0005-0000-0000-0000F91D0000}"/>
    <cellStyle name="Standaard 4 2 3 2 2 3 2 3" xfId="1402" xr:uid="{00000000-0005-0000-0000-0000FA1D0000}"/>
    <cellStyle name="Standaard 4 2 3 2 2 3 2 3 2" xfId="3733" xr:uid="{00000000-0005-0000-0000-0000FB1D0000}"/>
    <cellStyle name="Standaard 4 2 3 2 2 3 2 3 2 2" xfId="8400" xr:uid="{00000000-0005-0000-0000-0000FC1D0000}"/>
    <cellStyle name="Standaard 4 2 3 2 2 3 2 3 2 2 2" xfId="21960" xr:uid="{00000000-0005-0000-0000-0000FD1D0000}"/>
    <cellStyle name="Standaard 4 2 3 2 2 3 2 3 2 3" xfId="10446" xr:uid="{00000000-0005-0000-0000-0000FE1D0000}"/>
    <cellStyle name="Standaard 4 2 3 2 2 3 2 3 2 3 2" xfId="21961" xr:uid="{00000000-0005-0000-0000-0000FF1D0000}"/>
    <cellStyle name="Standaard 4 2 3 2 2 3 2 3 2 4" xfId="15114" xr:uid="{00000000-0005-0000-0000-0000001E0000}"/>
    <cellStyle name="Standaard 4 2 3 2 2 3 2 3 2 5" xfId="21959" xr:uid="{00000000-0005-0000-0000-0000011E0000}"/>
    <cellStyle name="Standaard 4 2 3 2 2 3 2 3 3" xfId="6069" xr:uid="{00000000-0005-0000-0000-0000021E0000}"/>
    <cellStyle name="Standaard 4 2 3 2 2 3 2 3 3 2" xfId="21962" xr:uid="{00000000-0005-0000-0000-0000031E0000}"/>
    <cellStyle name="Standaard 4 2 3 2 2 3 2 3 4" xfId="10445" xr:uid="{00000000-0005-0000-0000-0000041E0000}"/>
    <cellStyle name="Standaard 4 2 3 2 2 3 2 3 4 2" xfId="21963" xr:uid="{00000000-0005-0000-0000-0000051E0000}"/>
    <cellStyle name="Standaard 4 2 3 2 2 3 2 3 5" xfId="15113" xr:uid="{00000000-0005-0000-0000-0000061E0000}"/>
    <cellStyle name="Standaard 4 2 3 2 2 3 2 3 6" xfId="21958" xr:uid="{00000000-0005-0000-0000-0000071E0000}"/>
    <cellStyle name="Standaard 4 2 3 2 2 3 2 4" xfId="2956" xr:uid="{00000000-0005-0000-0000-0000081E0000}"/>
    <cellStyle name="Standaard 4 2 3 2 2 3 2 4 2" xfId="7623" xr:uid="{00000000-0005-0000-0000-0000091E0000}"/>
    <cellStyle name="Standaard 4 2 3 2 2 3 2 4 2 2" xfId="21965" xr:uid="{00000000-0005-0000-0000-00000A1E0000}"/>
    <cellStyle name="Standaard 4 2 3 2 2 3 2 4 3" xfId="10447" xr:uid="{00000000-0005-0000-0000-00000B1E0000}"/>
    <cellStyle name="Standaard 4 2 3 2 2 3 2 4 3 2" xfId="21966" xr:uid="{00000000-0005-0000-0000-00000C1E0000}"/>
    <cellStyle name="Standaard 4 2 3 2 2 3 2 4 4" xfId="15115" xr:uid="{00000000-0005-0000-0000-00000D1E0000}"/>
    <cellStyle name="Standaard 4 2 3 2 2 3 2 4 5" xfId="21964" xr:uid="{00000000-0005-0000-0000-00000E1E0000}"/>
    <cellStyle name="Standaard 4 2 3 2 2 3 2 5" xfId="5292" xr:uid="{00000000-0005-0000-0000-00000F1E0000}"/>
    <cellStyle name="Standaard 4 2 3 2 2 3 2 5 2" xfId="21967" xr:uid="{00000000-0005-0000-0000-0000101E0000}"/>
    <cellStyle name="Standaard 4 2 3 2 2 3 2 6" xfId="10442" xr:uid="{00000000-0005-0000-0000-0000111E0000}"/>
    <cellStyle name="Standaard 4 2 3 2 2 3 2 6 2" xfId="21968" xr:uid="{00000000-0005-0000-0000-0000121E0000}"/>
    <cellStyle name="Standaard 4 2 3 2 2 3 2 7" xfId="15110" xr:uid="{00000000-0005-0000-0000-0000131E0000}"/>
    <cellStyle name="Standaard 4 2 3 2 2 3 2 8" xfId="21951" xr:uid="{00000000-0005-0000-0000-0000141E0000}"/>
    <cellStyle name="Standaard 4 2 3 2 2 3 3" xfId="1791" xr:uid="{00000000-0005-0000-0000-0000151E0000}"/>
    <cellStyle name="Standaard 4 2 3 2 2 3 3 2" xfId="4122" xr:uid="{00000000-0005-0000-0000-0000161E0000}"/>
    <cellStyle name="Standaard 4 2 3 2 2 3 3 2 2" xfId="8789" xr:uid="{00000000-0005-0000-0000-0000171E0000}"/>
    <cellStyle name="Standaard 4 2 3 2 2 3 3 2 2 2" xfId="21971" xr:uid="{00000000-0005-0000-0000-0000181E0000}"/>
    <cellStyle name="Standaard 4 2 3 2 2 3 3 2 3" xfId="10449" xr:uid="{00000000-0005-0000-0000-0000191E0000}"/>
    <cellStyle name="Standaard 4 2 3 2 2 3 3 2 3 2" xfId="21972" xr:uid="{00000000-0005-0000-0000-00001A1E0000}"/>
    <cellStyle name="Standaard 4 2 3 2 2 3 3 2 4" xfId="15117" xr:uid="{00000000-0005-0000-0000-00001B1E0000}"/>
    <cellStyle name="Standaard 4 2 3 2 2 3 3 2 5" xfId="21970" xr:uid="{00000000-0005-0000-0000-00001C1E0000}"/>
    <cellStyle name="Standaard 4 2 3 2 2 3 3 3" xfId="6458" xr:uid="{00000000-0005-0000-0000-00001D1E0000}"/>
    <cellStyle name="Standaard 4 2 3 2 2 3 3 3 2" xfId="21973" xr:uid="{00000000-0005-0000-0000-00001E1E0000}"/>
    <cellStyle name="Standaard 4 2 3 2 2 3 3 4" xfId="10448" xr:uid="{00000000-0005-0000-0000-00001F1E0000}"/>
    <cellStyle name="Standaard 4 2 3 2 2 3 3 4 2" xfId="21974" xr:uid="{00000000-0005-0000-0000-0000201E0000}"/>
    <cellStyle name="Standaard 4 2 3 2 2 3 3 5" xfId="15116" xr:uid="{00000000-0005-0000-0000-0000211E0000}"/>
    <cellStyle name="Standaard 4 2 3 2 2 3 3 6" xfId="21969" xr:uid="{00000000-0005-0000-0000-0000221E0000}"/>
    <cellStyle name="Standaard 4 2 3 2 2 3 4" xfId="1014" xr:uid="{00000000-0005-0000-0000-0000231E0000}"/>
    <cellStyle name="Standaard 4 2 3 2 2 3 4 2" xfId="3345" xr:uid="{00000000-0005-0000-0000-0000241E0000}"/>
    <cellStyle name="Standaard 4 2 3 2 2 3 4 2 2" xfId="8012" xr:uid="{00000000-0005-0000-0000-0000251E0000}"/>
    <cellStyle name="Standaard 4 2 3 2 2 3 4 2 2 2" xfId="21977" xr:uid="{00000000-0005-0000-0000-0000261E0000}"/>
    <cellStyle name="Standaard 4 2 3 2 2 3 4 2 3" xfId="10451" xr:uid="{00000000-0005-0000-0000-0000271E0000}"/>
    <cellStyle name="Standaard 4 2 3 2 2 3 4 2 3 2" xfId="21978" xr:uid="{00000000-0005-0000-0000-0000281E0000}"/>
    <cellStyle name="Standaard 4 2 3 2 2 3 4 2 4" xfId="15119" xr:uid="{00000000-0005-0000-0000-0000291E0000}"/>
    <cellStyle name="Standaard 4 2 3 2 2 3 4 2 5" xfId="21976" xr:uid="{00000000-0005-0000-0000-00002A1E0000}"/>
    <cellStyle name="Standaard 4 2 3 2 2 3 4 3" xfId="5681" xr:uid="{00000000-0005-0000-0000-00002B1E0000}"/>
    <cellStyle name="Standaard 4 2 3 2 2 3 4 3 2" xfId="21979" xr:uid="{00000000-0005-0000-0000-00002C1E0000}"/>
    <cellStyle name="Standaard 4 2 3 2 2 3 4 4" xfId="10450" xr:uid="{00000000-0005-0000-0000-00002D1E0000}"/>
    <cellStyle name="Standaard 4 2 3 2 2 3 4 4 2" xfId="21980" xr:uid="{00000000-0005-0000-0000-00002E1E0000}"/>
    <cellStyle name="Standaard 4 2 3 2 2 3 4 5" xfId="15118" xr:uid="{00000000-0005-0000-0000-00002F1E0000}"/>
    <cellStyle name="Standaard 4 2 3 2 2 3 4 6" xfId="21975" xr:uid="{00000000-0005-0000-0000-0000301E0000}"/>
    <cellStyle name="Standaard 4 2 3 2 2 3 5" xfId="2568" xr:uid="{00000000-0005-0000-0000-0000311E0000}"/>
    <cellStyle name="Standaard 4 2 3 2 2 3 5 2" xfId="7235" xr:uid="{00000000-0005-0000-0000-0000321E0000}"/>
    <cellStyle name="Standaard 4 2 3 2 2 3 5 2 2" xfId="21982" xr:uid="{00000000-0005-0000-0000-0000331E0000}"/>
    <cellStyle name="Standaard 4 2 3 2 2 3 5 3" xfId="10452" xr:uid="{00000000-0005-0000-0000-0000341E0000}"/>
    <cellStyle name="Standaard 4 2 3 2 2 3 5 3 2" xfId="21983" xr:uid="{00000000-0005-0000-0000-0000351E0000}"/>
    <cellStyle name="Standaard 4 2 3 2 2 3 5 4" xfId="15120" xr:uid="{00000000-0005-0000-0000-0000361E0000}"/>
    <cellStyle name="Standaard 4 2 3 2 2 3 5 5" xfId="21981" xr:uid="{00000000-0005-0000-0000-0000371E0000}"/>
    <cellStyle name="Standaard 4 2 3 2 2 3 6" xfId="4904" xr:uid="{00000000-0005-0000-0000-0000381E0000}"/>
    <cellStyle name="Standaard 4 2 3 2 2 3 6 2" xfId="21984" xr:uid="{00000000-0005-0000-0000-0000391E0000}"/>
    <cellStyle name="Standaard 4 2 3 2 2 3 7" xfId="10441" xr:uid="{00000000-0005-0000-0000-00003A1E0000}"/>
    <cellStyle name="Standaard 4 2 3 2 2 3 7 2" xfId="21985" xr:uid="{00000000-0005-0000-0000-00003B1E0000}"/>
    <cellStyle name="Standaard 4 2 3 2 2 3 8" xfId="15109" xr:uid="{00000000-0005-0000-0000-00003C1E0000}"/>
    <cellStyle name="Standaard 4 2 3 2 2 3 9" xfId="21950" xr:uid="{00000000-0005-0000-0000-00003D1E0000}"/>
    <cellStyle name="Standaard 4 2 3 2 2 4" xfId="427" xr:uid="{00000000-0005-0000-0000-00003E1E0000}"/>
    <cellStyle name="Standaard 4 2 3 2 2 4 2" xfId="1985" xr:uid="{00000000-0005-0000-0000-00003F1E0000}"/>
    <cellStyle name="Standaard 4 2 3 2 2 4 2 2" xfId="4316" xr:uid="{00000000-0005-0000-0000-0000401E0000}"/>
    <cellStyle name="Standaard 4 2 3 2 2 4 2 2 2" xfId="8983" xr:uid="{00000000-0005-0000-0000-0000411E0000}"/>
    <cellStyle name="Standaard 4 2 3 2 2 4 2 2 2 2" xfId="21989" xr:uid="{00000000-0005-0000-0000-0000421E0000}"/>
    <cellStyle name="Standaard 4 2 3 2 2 4 2 2 3" xfId="10455" xr:uid="{00000000-0005-0000-0000-0000431E0000}"/>
    <cellStyle name="Standaard 4 2 3 2 2 4 2 2 3 2" xfId="21990" xr:uid="{00000000-0005-0000-0000-0000441E0000}"/>
    <cellStyle name="Standaard 4 2 3 2 2 4 2 2 4" xfId="15123" xr:uid="{00000000-0005-0000-0000-0000451E0000}"/>
    <cellStyle name="Standaard 4 2 3 2 2 4 2 2 5" xfId="21988" xr:uid="{00000000-0005-0000-0000-0000461E0000}"/>
    <cellStyle name="Standaard 4 2 3 2 2 4 2 3" xfId="6652" xr:uid="{00000000-0005-0000-0000-0000471E0000}"/>
    <cellStyle name="Standaard 4 2 3 2 2 4 2 3 2" xfId="21991" xr:uid="{00000000-0005-0000-0000-0000481E0000}"/>
    <cellStyle name="Standaard 4 2 3 2 2 4 2 4" xfId="10454" xr:uid="{00000000-0005-0000-0000-0000491E0000}"/>
    <cellStyle name="Standaard 4 2 3 2 2 4 2 4 2" xfId="21992" xr:uid="{00000000-0005-0000-0000-00004A1E0000}"/>
    <cellStyle name="Standaard 4 2 3 2 2 4 2 5" xfId="15122" xr:uid="{00000000-0005-0000-0000-00004B1E0000}"/>
    <cellStyle name="Standaard 4 2 3 2 2 4 2 6" xfId="21987" xr:uid="{00000000-0005-0000-0000-00004C1E0000}"/>
    <cellStyle name="Standaard 4 2 3 2 2 4 3" xfId="1208" xr:uid="{00000000-0005-0000-0000-00004D1E0000}"/>
    <cellStyle name="Standaard 4 2 3 2 2 4 3 2" xfId="3539" xr:uid="{00000000-0005-0000-0000-00004E1E0000}"/>
    <cellStyle name="Standaard 4 2 3 2 2 4 3 2 2" xfId="8206" xr:uid="{00000000-0005-0000-0000-00004F1E0000}"/>
    <cellStyle name="Standaard 4 2 3 2 2 4 3 2 2 2" xfId="21995" xr:uid="{00000000-0005-0000-0000-0000501E0000}"/>
    <cellStyle name="Standaard 4 2 3 2 2 4 3 2 3" xfId="10457" xr:uid="{00000000-0005-0000-0000-0000511E0000}"/>
    <cellStyle name="Standaard 4 2 3 2 2 4 3 2 3 2" xfId="21996" xr:uid="{00000000-0005-0000-0000-0000521E0000}"/>
    <cellStyle name="Standaard 4 2 3 2 2 4 3 2 4" xfId="15125" xr:uid="{00000000-0005-0000-0000-0000531E0000}"/>
    <cellStyle name="Standaard 4 2 3 2 2 4 3 2 5" xfId="21994" xr:uid="{00000000-0005-0000-0000-0000541E0000}"/>
    <cellStyle name="Standaard 4 2 3 2 2 4 3 3" xfId="5875" xr:uid="{00000000-0005-0000-0000-0000551E0000}"/>
    <cellStyle name="Standaard 4 2 3 2 2 4 3 3 2" xfId="21997" xr:uid="{00000000-0005-0000-0000-0000561E0000}"/>
    <cellStyle name="Standaard 4 2 3 2 2 4 3 4" xfId="10456" xr:uid="{00000000-0005-0000-0000-0000571E0000}"/>
    <cellStyle name="Standaard 4 2 3 2 2 4 3 4 2" xfId="21998" xr:uid="{00000000-0005-0000-0000-0000581E0000}"/>
    <cellStyle name="Standaard 4 2 3 2 2 4 3 5" xfId="15124" xr:uid="{00000000-0005-0000-0000-0000591E0000}"/>
    <cellStyle name="Standaard 4 2 3 2 2 4 3 6" xfId="21993" xr:uid="{00000000-0005-0000-0000-00005A1E0000}"/>
    <cellStyle name="Standaard 4 2 3 2 2 4 4" xfId="2762" xr:uid="{00000000-0005-0000-0000-00005B1E0000}"/>
    <cellStyle name="Standaard 4 2 3 2 2 4 4 2" xfId="7429" xr:uid="{00000000-0005-0000-0000-00005C1E0000}"/>
    <cellStyle name="Standaard 4 2 3 2 2 4 4 2 2" xfId="22000" xr:uid="{00000000-0005-0000-0000-00005D1E0000}"/>
    <cellStyle name="Standaard 4 2 3 2 2 4 4 3" xfId="10458" xr:uid="{00000000-0005-0000-0000-00005E1E0000}"/>
    <cellStyle name="Standaard 4 2 3 2 2 4 4 3 2" xfId="22001" xr:uid="{00000000-0005-0000-0000-00005F1E0000}"/>
    <cellStyle name="Standaard 4 2 3 2 2 4 4 4" xfId="15126" xr:uid="{00000000-0005-0000-0000-0000601E0000}"/>
    <cellStyle name="Standaard 4 2 3 2 2 4 4 5" xfId="21999" xr:uid="{00000000-0005-0000-0000-0000611E0000}"/>
    <cellStyle name="Standaard 4 2 3 2 2 4 5" xfId="5098" xr:uid="{00000000-0005-0000-0000-0000621E0000}"/>
    <cellStyle name="Standaard 4 2 3 2 2 4 5 2" xfId="22002" xr:uid="{00000000-0005-0000-0000-0000631E0000}"/>
    <cellStyle name="Standaard 4 2 3 2 2 4 6" xfId="10453" xr:uid="{00000000-0005-0000-0000-0000641E0000}"/>
    <cellStyle name="Standaard 4 2 3 2 2 4 6 2" xfId="22003" xr:uid="{00000000-0005-0000-0000-0000651E0000}"/>
    <cellStyle name="Standaard 4 2 3 2 2 4 7" xfId="15121" xr:uid="{00000000-0005-0000-0000-0000661E0000}"/>
    <cellStyle name="Standaard 4 2 3 2 2 4 8" xfId="21986" xr:uid="{00000000-0005-0000-0000-0000671E0000}"/>
    <cellStyle name="Standaard 4 2 3 2 2 5" xfId="1597" xr:uid="{00000000-0005-0000-0000-0000681E0000}"/>
    <cellStyle name="Standaard 4 2 3 2 2 5 2" xfId="3928" xr:uid="{00000000-0005-0000-0000-0000691E0000}"/>
    <cellStyle name="Standaard 4 2 3 2 2 5 2 2" xfId="8595" xr:uid="{00000000-0005-0000-0000-00006A1E0000}"/>
    <cellStyle name="Standaard 4 2 3 2 2 5 2 2 2" xfId="22006" xr:uid="{00000000-0005-0000-0000-00006B1E0000}"/>
    <cellStyle name="Standaard 4 2 3 2 2 5 2 3" xfId="10460" xr:uid="{00000000-0005-0000-0000-00006C1E0000}"/>
    <cellStyle name="Standaard 4 2 3 2 2 5 2 3 2" xfId="22007" xr:uid="{00000000-0005-0000-0000-00006D1E0000}"/>
    <cellStyle name="Standaard 4 2 3 2 2 5 2 4" xfId="15128" xr:uid="{00000000-0005-0000-0000-00006E1E0000}"/>
    <cellStyle name="Standaard 4 2 3 2 2 5 2 5" xfId="22005" xr:uid="{00000000-0005-0000-0000-00006F1E0000}"/>
    <cellStyle name="Standaard 4 2 3 2 2 5 3" xfId="6264" xr:uid="{00000000-0005-0000-0000-0000701E0000}"/>
    <cellStyle name="Standaard 4 2 3 2 2 5 3 2" xfId="22008" xr:uid="{00000000-0005-0000-0000-0000711E0000}"/>
    <cellStyle name="Standaard 4 2 3 2 2 5 4" xfId="10459" xr:uid="{00000000-0005-0000-0000-0000721E0000}"/>
    <cellStyle name="Standaard 4 2 3 2 2 5 4 2" xfId="22009" xr:uid="{00000000-0005-0000-0000-0000731E0000}"/>
    <cellStyle name="Standaard 4 2 3 2 2 5 5" xfId="15127" xr:uid="{00000000-0005-0000-0000-0000741E0000}"/>
    <cellStyle name="Standaard 4 2 3 2 2 5 6" xfId="22004" xr:uid="{00000000-0005-0000-0000-0000751E0000}"/>
    <cellStyle name="Standaard 4 2 3 2 2 6" xfId="820" xr:uid="{00000000-0005-0000-0000-0000761E0000}"/>
    <cellStyle name="Standaard 4 2 3 2 2 6 2" xfId="3151" xr:uid="{00000000-0005-0000-0000-0000771E0000}"/>
    <cellStyle name="Standaard 4 2 3 2 2 6 2 2" xfId="7818" xr:uid="{00000000-0005-0000-0000-0000781E0000}"/>
    <cellStyle name="Standaard 4 2 3 2 2 6 2 2 2" xfId="22012" xr:uid="{00000000-0005-0000-0000-0000791E0000}"/>
    <cellStyle name="Standaard 4 2 3 2 2 6 2 3" xfId="10462" xr:uid="{00000000-0005-0000-0000-00007A1E0000}"/>
    <cellStyle name="Standaard 4 2 3 2 2 6 2 3 2" xfId="22013" xr:uid="{00000000-0005-0000-0000-00007B1E0000}"/>
    <cellStyle name="Standaard 4 2 3 2 2 6 2 4" xfId="15130" xr:uid="{00000000-0005-0000-0000-00007C1E0000}"/>
    <cellStyle name="Standaard 4 2 3 2 2 6 2 5" xfId="22011" xr:uid="{00000000-0005-0000-0000-00007D1E0000}"/>
    <cellStyle name="Standaard 4 2 3 2 2 6 3" xfId="5487" xr:uid="{00000000-0005-0000-0000-00007E1E0000}"/>
    <cellStyle name="Standaard 4 2 3 2 2 6 3 2" xfId="22014" xr:uid="{00000000-0005-0000-0000-00007F1E0000}"/>
    <cellStyle name="Standaard 4 2 3 2 2 6 4" xfId="10461" xr:uid="{00000000-0005-0000-0000-0000801E0000}"/>
    <cellStyle name="Standaard 4 2 3 2 2 6 4 2" xfId="22015" xr:uid="{00000000-0005-0000-0000-0000811E0000}"/>
    <cellStyle name="Standaard 4 2 3 2 2 6 5" xfId="15129" xr:uid="{00000000-0005-0000-0000-0000821E0000}"/>
    <cellStyle name="Standaard 4 2 3 2 2 6 6" xfId="22010" xr:uid="{00000000-0005-0000-0000-0000831E0000}"/>
    <cellStyle name="Standaard 4 2 3 2 2 7" xfId="2374" xr:uid="{00000000-0005-0000-0000-0000841E0000}"/>
    <cellStyle name="Standaard 4 2 3 2 2 7 2" xfId="7041" xr:uid="{00000000-0005-0000-0000-0000851E0000}"/>
    <cellStyle name="Standaard 4 2 3 2 2 7 2 2" xfId="22017" xr:uid="{00000000-0005-0000-0000-0000861E0000}"/>
    <cellStyle name="Standaard 4 2 3 2 2 7 3" xfId="10463" xr:uid="{00000000-0005-0000-0000-0000871E0000}"/>
    <cellStyle name="Standaard 4 2 3 2 2 7 3 2" xfId="22018" xr:uid="{00000000-0005-0000-0000-0000881E0000}"/>
    <cellStyle name="Standaard 4 2 3 2 2 7 4" xfId="15131" xr:uid="{00000000-0005-0000-0000-0000891E0000}"/>
    <cellStyle name="Standaard 4 2 3 2 2 7 5" xfId="22016" xr:uid="{00000000-0005-0000-0000-00008A1E0000}"/>
    <cellStyle name="Standaard 4 2 3 2 2 8" xfId="4739" xr:uid="{00000000-0005-0000-0000-00008B1E0000}"/>
    <cellStyle name="Standaard 4 2 3 2 2 8 2" xfId="22019" xr:uid="{00000000-0005-0000-0000-00008C1E0000}"/>
    <cellStyle name="Standaard 4 2 3 2 2 9" xfId="10416" xr:uid="{00000000-0005-0000-0000-00008D1E0000}"/>
    <cellStyle name="Standaard 4 2 3 2 2 9 2" xfId="22020" xr:uid="{00000000-0005-0000-0000-00008E1E0000}"/>
    <cellStyle name="Standaard 4 2 3 2 3" xfId="35" xr:uid="{00000000-0005-0000-0000-00008F1E0000}"/>
    <cellStyle name="Standaard 4 2 3 2 3 10" xfId="15132" xr:uid="{00000000-0005-0000-0000-0000901E0000}"/>
    <cellStyle name="Standaard 4 2 3 2 3 11" xfId="22021" xr:uid="{00000000-0005-0000-0000-0000911E0000}"/>
    <cellStyle name="Standaard 4 2 3 2 3 2" xfId="188" xr:uid="{00000000-0005-0000-0000-0000921E0000}"/>
    <cellStyle name="Standaard 4 2 3 2 3 2 10" xfId="22022" xr:uid="{00000000-0005-0000-0000-0000931E0000}"/>
    <cellStyle name="Standaard 4 2 3 2 3 2 2" xfId="382" xr:uid="{00000000-0005-0000-0000-0000941E0000}"/>
    <cellStyle name="Standaard 4 2 3 2 3 2 2 2" xfId="773" xr:uid="{00000000-0005-0000-0000-0000951E0000}"/>
    <cellStyle name="Standaard 4 2 3 2 3 2 2 2 2" xfId="2331" xr:uid="{00000000-0005-0000-0000-0000961E0000}"/>
    <cellStyle name="Standaard 4 2 3 2 3 2 2 2 2 2" xfId="4662" xr:uid="{00000000-0005-0000-0000-0000971E0000}"/>
    <cellStyle name="Standaard 4 2 3 2 3 2 2 2 2 2 2" xfId="9329" xr:uid="{00000000-0005-0000-0000-0000981E0000}"/>
    <cellStyle name="Standaard 4 2 3 2 3 2 2 2 2 2 2 2" xfId="22027" xr:uid="{00000000-0005-0000-0000-0000991E0000}"/>
    <cellStyle name="Standaard 4 2 3 2 3 2 2 2 2 2 3" xfId="10469" xr:uid="{00000000-0005-0000-0000-00009A1E0000}"/>
    <cellStyle name="Standaard 4 2 3 2 3 2 2 2 2 2 3 2" xfId="22028" xr:uid="{00000000-0005-0000-0000-00009B1E0000}"/>
    <cellStyle name="Standaard 4 2 3 2 3 2 2 2 2 2 4" xfId="15137" xr:uid="{00000000-0005-0000-0000-00009C1E0000}"/>
    <cellStyle name="Standaard 4 2 3 2 3 2 2 2 2 2 5" xfId="22026" xr:uid="{00000000-0005-0000-0000-00009D1E0000}"/>
    <cellStyle name="Standaard 4 2 3 2 3 2 2 2 2 3" xfId="6998" xr:uid="{00000000-0005-0000-0000-00009E1E0000}"/>
    <cellStyle name="Standaard 4 2 3 2 3 2 2 2 2 3 2" xfId="22029" xr:uid="{00000000-0005-0000-0000-00009F1E0000}"/>
    <cellStyle name="Standaard 4 2 3 2 3 2 2 2 2 4" xfId="10468" xr:uid="{00000000-0005-0000-0000-0000A01E0000}"/>
    <cellStyle name="Standaard 4 2 3 2 3 2 2 2 2 4 2" xfId="22030" xr:uid="{00000000-0005-0000-0000-0000A11E0000}"/>
    <cellStyle name="Standaard 4 2 3 2 3 2 2 2 2 5" xfId="15136" xr:uid="{00000000-0005-0000-0000-0000A21E0000}"/>
    <cellStyle name="Standaard 4 2 3 2 3 2 2 2 2 6" xfId="22025" xr:uid="{00000000-0005-0000-0000-0000A31E0000}"/>
    <cellStyle name="Standaard 4 2 3 2 3 2 2 2 3" xfId="1554" xr:uid="{00000000-0005-0000-0000-0000A41E0000}"/>
    <cellStyle name="Standaard 4 2 3 2 3 2 2 2 3 2" xfId="3885" xr:uid="{00000000-0005-0000-0000-0000A51E0000}"/>
    <cellStyle name="Standaard 4 2 3 2 3 2 2 2 3 2 2" xfId="8552" xr:uid="{00000000-0005-0000-0000-0000A61E0000}"/>
    <cellStyle name="Standaard 4 2 3 2 3 2 2 2 3 2 2 2" xfId="22033" xr:uid="{00000000-0005-0000-0000-0000A71E0000}"/>
    <cellStyle name="Standaard 4 2 3 2 3 2 2 2 3 2 3" xfId="10471" xr:uid="{00000000-0005-0000-0000-0000A81E0000}"/>
    <cellStyle name="Standaard 4 2 3 2 3 2 2 2 3 2 3 2" xfId="22034" xr:uid="{00000000-0005-0000-0000-0000A91E0000}"/>
    <cellStyle name="Standaard 4 2 3 2 3 2 2 2 3 2 4" xfId="15139" xr:uid="{00000000-0005-0000-0000-0000AA1E0000}"/>
    <cellStyle name="Standaard 4 2 3 2 3 2 2 2 3 2 5" xfId="22032" xr:uid="{00000000-0005-0000-0000-0000AB1E0000}"/>
    <cellStyle name="Standaard 4 2 3 2 3 2 2 2 3 3" xfId="6221" xr:uid="{00000000-0005-0000-0000-0000AC1E0000}"/>
    <cellStyle name="Standaard 4 2 3 2 3 2 2 2 3 3 2" xfId="22035" xr:uid="{00000000-0005-0000-0000-0000AD1E0000}"/>
    <cellStyle name="Standaard 4 2 3 2 3 2 2 2 3 4" xfId="10470" xr:uid="{00000000-0005-0000-0000-0000AE1E0000}"/>
    <cellStyle name="Standaard 4 2 3 2 3 2 2 2 3 4 2" xfId="22036" xr:uid="{00000000-0005-0000-0000-0000AF1E0000}"/>
    <cellStyle name="Standaard 4 2 3 2 3 2 2 2 3 5" xfId="15138" xr:uid="{00000000-0005-0000-0000-0000B01E0000}"/>
    <cellStyle name="Standaard 4 2 3 2 3 2 2 2 3 6" xfId="22031" xr:uid="{00000000-0005-0000-0000-0000B11E0000}"/>
    <cellStyle name="Standaard 4 2 3 2 3 2 2 2 4" xfId="3108" xr:uid="{00000000-0005-0000-0000-0000B21E0000}"/>
    <cellStyle name="Standaard 4 2 3 2 3 2 2 2 4 2" xfId="7775" xr:uid="{00000000-0005-0000-0000-0000B31E0000}"/>
    <cellStyle name="Standaard 4 2 3 2 3 2 2 2 4 2 2" xfId="22038" xr:uid="{00000000-0005-0000-0000-0000B41E0000}"/>
    <cellStyle name="Standaard 4 2 3 2 3 2 2 2 4 3" xfId="10472" xr:uid="{00000000-0005-0000-0000-0000B51E0000}"/>
    <cellStyle name="Standaard 4 2 3 2 3 2 2 2 4 3 2" xfId="22039" xr:uid="{00000000-0005-0000-0000-0000B61E0000}"/>
    <cellStyle name="Standaard 4 2 3 2 3 2 2 2 4 4" xfId="15140" xr:uid="{00000000-0005-0000-0000-0000B71E0000}"/>
    <cellStyle name="Standaard 4 2 3 2 3 2 2 2 4 5" xfId="22037" xr:uid="{00000000-0005-0000-0000-0000B81E0000}"/>
    <cellStyle name="Standaard 4 2 3 2 3 2 2 2 5" xfId="5444" xr:uid="{00000000-0005-0000-0000-0000B91E0000}"/>
    <cellStyle name="Standaard 4 2 3 2 3 2 2 2 5 2" xfId="22040" xr:uid="{00000000-0005-0000-0000-0000BA1E0000}"/>
    <cellStyle name="Standaard 4 2 3 2 3 2 2 2 6" xfId="10467" xr:uid="{00000000-0005-0000-0000-0000BB1E0000}"/>
    <cellStyle name="Standaard 4 2 3 2 3 2 2 2 6 2" xfId="22041" xr:uid="{00000000-0005-0000-0000-0000BC1E0000}"/>
    <cellStyle name="Standaard 4 2 3 2 3 2 2 2 7" xfId="15135" xr:uid="{00000000-0005-0000-0000-0000BD1E0000}"/>
    <cellStyle name="Standaard 4 2 3 2 3 2 2 2 8" xfId="22024" xr:uid="{00000000-0005-0000-0000-0000BE1E0000}"/>
    <cellStyle name="Standaard 4 2 3 2 3 2 2 3" xfId="1943" xr:uid="{00000000-0005-0000-0000-0000BF1E0000}"/>
    <cellStyle name="Standaard 4 2 3 2 3 2 2 3 2" xfId="4274" xr:uid="{00000000-0005-0000-0000-0000C01E0000}"/>
    <cellStyle name="Standaard 4 2 3 2 3 2 2 3 2 2" xfId="8941" xr:uid="{00000000-0005-0000-0000-0000C11E0000}"/>
    <cellStyle name="Standaard 4 2 3 2 3 2 2 3 2 2 2" xfId="22044" xr:uid="{00000000-0005-0000-0000-0000C21E0000}"/>
    <cellStyle name="Standaard 4 2 3 2 3 2 2 3 2 3" xfId="10474" xr:uid="{00000000-0005-0000-0000-0000C31E0000}"/>
    <cellStyle name="Standaard 4 2 3 2 3 2 2 3 2 3 2" xfId="22045" xr:uid="{00000000-0005-0000-0000-0000C41E0000}"/>
    <cellStyle name="Standaard 4 2 3 2 3 2 2 3 2 4" xfId="15142" xr:uid="{00000000-0005-0000-0000-0000C51E0000}"/>
    <cellStyle name="Standaard 4 2 3 2 3 2 2 3 2 5" xfId="22043" xr:uid="{00000000-0005-0000-0000-0000C61E0000}"/>
    <cellStyle name="Standaard 4 2 3 2 3 2 2 3 3" xfId="6610" xr:uid="{00000000-0005-0000-0000-0000C71E0000}"/>
    <cellStyle name="Standaard 4 2 3 2 3 2 2 3 3 2" xfId="22046" xr:uid="{00000000-0005-0000-0000-0000C81E0000}"/>
    <cellStyle name="Standaard 4 2 3 2 3 2 2 3 4" xfId="10473" xr:uid="{00000000-0005-0000-0000-0000C91E0000}"/>
    <cellStyle name="Standaard 4 2 3 2 3 2 2 3 4 2" xfId="22047" xr:uid="{00000000-0005-0000-0000-0000CA1E0000}"/>
    <cellStyle name="Standaard 4 2 3 2 3 2 2 3 5" xfId="15141" xr:uid="{00000000-0005-0000-0000-0000CB1E0000}"/>
    <cellStyle name="Standaard 4 2 3 2 3 2 2 3 6" xfId="22042" xr:uid="{00000000-0005-0000-0000-0000CC1E0000}"/>
    <cellStyle name="Standaard 4 2 3 2 3 2 2 4" xfId="1166" xr:uid="{00000000-0005-0000-0000-0000CD1E0000}"/>
    <cellStyle name="Standaard 4 2 3 2 3 2 2 4 2" xfId="3497" xr:uid="{00000000-0005-0000-0000-0000CE1E0000}"/>
    <cellStyle name="Standaard 4 2 3 2 3 2 2 4 2 2" xfId="8164" xr:uid="{00000000-0005-0000-0000-0000CF1E0000}"/>
    <cellStyle name="Standaard 4 2 3 2 3 2 2 4 2 2 2" xfId="22050" xr:uid="{00000000-0005-0000-0000-0000D01E0000}"/>
    <cellStyle name="Standaard 4 2 3 2 3 2 2 4 2 3" xfId="10476" xr:uid="{00000000-0005-0000-0000-0000D11E0000}"/>
    <cellStyle name="Standaard 4 2 3 2 3 2 2 4 2 3 2" xfId="22051" xr:uid="{00000000-0005-0000-0000-0000D21E0000}"/>
    <cellStyle name="Standaard 4 2 3 2 3 2 2 4 2 4" xfId="15144" xr:uid="{00000000-0005-0000-0000-0000D31E0000}"/>
    <cellStyle name="Standaard 4 2 3 2 3 2 2 4 2 5" xfId="22049" xr:uid="{00000000-0005-0000-0000-0000D41E0000}"/>
    <cellStyle name="Standaard 4 2 3 2 3 2 2 4 3" xfId="5833" xr:uid="{00000000-0005-0000-0000-0000D51E0000}"/>
    <cellStyle name="Standaard 4 2 3 2 3 2 2 4 3 2" xfId="22052" xr:uid="{00000000-0005-0000-0000-0000D61E0000}"/>
    <cellStyle name="Standaard 4 2 3 2 3 2 2 4 4" xfId="10475" xr:uid="{00000000-0005-0000-0000-0000D71E0000}"/>
    <cellStyle name="Standaard 4 2 3 2 3 2 2 4 4 2" xfId="22053" xr:uid="{00000000-0005-0000-0000-0000D81E0000}"/>
    <cellStyle name="Standaard 4 2 3 2 3 2 2 4 5" xfId="15143" xr:uid="{00000000-0005-0000-0000-0000D91E0000}"/>
    <cellStyle name="Standaard 4 2 3 2 3 2 2 4 6" xfId="22048" xr:uid="{00000000-0005-0000-0000-0000DA1E0000}"/>
    <cellStyle name="Standaard 4 2 3 2 3 2 2 5" xfId="2720" xr:uid="{00000000-0005-0000-0000-0000DB1E0000}"/>
    <cellStyle name="Standaard 4 2 3 2 3 2 2 5 2" xfId="7387" xr:uid="{00000000-0005-0000-0000-0000DC1E0000}"/>
    <cellStyle name="Standaard 4 2 3 2 3 2 2 5 2 2" xfId="22055" xr:uid="{00000000-0005-0000-0000-0000DD1E0000}"/>
    <cellStyle name="Standaard 4 2 3 2 3 2 2 5 3" xfId="10477" xr:uid="{00000000-0005-0000-0000-0000DE1E0000}"/>
    <cellStyle name="Standaard 4 2 3 2 3 2 2 5 3 2" xfId="22056" xr:uid="{00000000-0005-0000-0000-0000DF1E0000}"/>
    <cellStyle name="Standaard 4 2 3 2 3 2 2 5 4" xfId="15145" xr:uid="{00000000-0005-0000-0000-0000E01E0000}"/>
    <cellStyle name="Standaard 4 2 3 2 3 2 2 5 5" xfId="22054" xr:uid="{00000000-0005-0000-0000-0000E11E0000}"/>
    <cellStyle name="Standaard 4 2 3 2 3 2 2 6" xfId="5056" xr:uid="{00000000-0005-0000-0000-0000E21E0000}"/>
    <cellStyle name="Standaard 4 2 3 2 3 2 2 6 2" xfId="22057" xr:uid="{00000000-0005-0000-0000-0000E31E0000}"/>
    <cellStyle name="Standaard 4 2 3 2 3 2 2 7" xfId="10466" xr:uid="{00000000-0005-0000-0000-0000E41E0000}"/>
    <cellStyle name="Standaard 4 2 3 2 3 2 2 7 2" xfId="22058" xr:uid="{00000000-0005-0000-0000-0000E51E0000}"/>
    <cellStyle name="Standaard 4 2 3 2 3 2 2 8" xfId="15134" xr:uid="{00000000-0005-0000-0000-0000E61E0000}"/>
    <cellStyle name="Standaard 4 2 3 2 3 2 2 9" xfId="22023" xr:uid="{00000000-0005-0000-0000-0000E71E0000}"/>
    <cellStyle name="Standaard 4 2 3 2 3 2 3" xfId="579" xr:uid="{00000000-0005-0000-0000-0000E81E0000}"/>
    <cellStyle name="Standaard 4 2 3 2 3 2 3 2" xfId="2137" xr:uid="{00000000-0005-0000-0000-0000E91E0000}"/>
    <cellStyle name="Standaard 4 2 3 2 3 2 3 2 2" xfId="4468" xr:uid="{00000000-0005-0000-0000-0000EA1E0000}"/>
    <cellStyle name="Standaard 4 2 3 2 3 2 3 2 2 2" xfId="9135" xr:uid="{00000000-0005-0000-0000-0000EB1E0000}"/>
    <cellStyle name="Standaard 4 2 3 2 3 2 3 2 2 2 2" xfId="22062" xr:uid="{00000000-0005-0000-0000-0000EC1E0000}"/>
    <cellStyle name="Standaard 4 2 3 2 3 2 3 2 2 3" xfId="10480" xr:uid="{00000000-0005-0000-0000-0000ED1E0000}"/>
    <cellStyle name="Standaard 4 2 3 2 3 2 3 2 2 3 2" xfId="22063" xr:uid="{00000000-0005-0000-0000-0000EE1E0000}"/>
    <cellStyle name="Standaard 4 2 3 2 3 2 3 2 2 4" xfId="15148" xr:uid="{00000000-0005-0000-0000-0000EF1E0000}"/>
    <cellStyle name="Standaard 4 2 3 2 3 2 3 2 2 5" xfId="22061" xr:uid="{00000000-0005-0000-0000-0000F01E0000}"/>
    <cellStyle name="Standaard 4 2 3 2 3 2 3 2 3" xfId="6804" xr:uid="{00000000-0005-0000-0000-0000F11E0000}"/>
    <cellStyle name="Standaard 4 2 3 2 3 2 3 2 3 2" xfId="22064" xr:uid="{00000000-0005-0000-0000-0000F21E0000}"/>
    <cellStyle name="Standaard 4 2 3 2 3 2 3 2 4" xfId="10479" xr:uid="{00000000-0005-0000-0000-0000F31E0000}"/>
    <cellStyle name="Standaard 4 2 3 2 3 2 3 2 4 2" xfId="22065" xr:uid="{00000000-0005-0000-0000-0000F41E0000}"/>
    <cellStyle name="Standaard 4 2 3 2 3 2 3 2 5" xfId="15147" xr:uid="{00000000-0005-0000-0000-0000F51E0000}"/>
    <cellStyle name="Standaard 4 2 3 2 3 2 3 2 6" xfId="22060" xr:uid="{00000000-0005-0000-0000-0000F61E0000}"/>
    <cellStyle name="Standaard 4 2 3 2 3 2 3 3" xfId="1360" xr:uid="{00000000-0005-0000-0000-0000F71E0000}"/>
    <cellStyle name="Standaard 4 2 3 2 3 2 3 3 2" xfId="3691" xr:uid="{00000000-0005-0000-0000-0000F81E0000}"/>
    <cellStyle name="Standaard 4 2 3 2 3 2 3 3 2 2" xfId="8358" xr:uid="{00000000-0005-0000-0000-0000F91E0000}"/>
    <cellStyle name="Standaard 4 2 3 2 3 2 3 3 2 2 2" xfId="22068" xr:uid="{00000000-0005-0000-0000-0000FA1E0000}"/>
    <cellStyle name="Standaard 4 2 3 2 3 2 3 3 2 3" xfId="10482" xr:uid="{00000000-0005-0000-0000-0000FB1E0000}"/>
    <cellStyle name="Standaard 4 2 3 2 3 2 3 3 2 3 2" xfId="22069" xr:uid="{00000000-0005-0000-0000-0000FC1E0000}"/>
    <cellStyle name="Standaard 4 2 3 2 3 2 3 3 2 4" xfId="15150" xr:uid="{00000000-0005-0000-0000-0000FD1E0000}"/>
    <cellStyle name="Standaard 4 2 3 2 3 2 3 3 2 5" xfId="22067" xr:uid="{00000000-0005-0000-0000-0000FE1E0000}"/>
    <cellStyle name="Standaard 4 2 3 2 3 2 3 3 3" xfId="6027" xr:uid="{00000000-0005-0000-0000-0000FF1E0000}"/>
    <cellStyle name="Standaard 4 2 3 2 3 2 3 3 3 2" xfId="22070" xr:uid="{00000000-0005-0000-0000-0000001F0000}"/>
    <cellStyle name="Standaard 4 2 3 2 3 2 3 3 4" xfId="10481" xr:uid="{00000000-0005-0000-0000-0000011F0000}"/>
    <cellStyle name="Standaard 4 2 3 2 3 2 3 3 4 2" xfId="22071" xr:uid="{00000000-0005-0000-0000-0000021F0000}"/>
    <cellStyle name="Standaard 4 2 3 2 3 2 3 3 5" xfId="15149" xr:uid="{00000000-0005-0000-0000-0000031F0000}"/>
    <cellStyle name="Standaard 4 2 3 2 3 2 3 3 6" xfId="22066" xr:uid="{00000000-0005-0000-0000-0000041F0000}"/>
    <cellStyle name="Standaard 4 2 3 2 3 2 3 4" xfId="2914" xr:uid="{00000000-0005-0000-0000-0000051F0000}"/>
    <cellStyle name="Standaard 4 2 3 2 3 2 3 4 2" xfId="7581" xr:uid="{00000000-0005-0000-0000-0000061F0000}"/>
    <cellStyle name="Standaard 4 2 3 2 3 2 3 4 2 2" xfId="22073" xr:uid="{00000000-0005-0000-0000-0000071F0000}"/>
    <cellStyle name="Standaard 4 2 3 2 3 2 3 4 3" xfId="10483" xr:uid="{00000000-0005-0000-0000-0000081F0000}"/>
    <cellStyle name="Standaard 4 2 3 2 3 2 3 4 3 2" xfId="22074" xr:uid="{00000000-0005-0000-0000-0000091F0000}"/>
    <cellStyle name="Standaard 4 2 3 2 3 2 3 4 4" xfId="15151" xr:uid="{00000000-0005-0000-0000-00000A1F0000}"/>
    <cellStyle name="Standaard 4 2 3 2 3 2 3 4 5" xfId="22072" xr:uid="{00000000-0005-0000-0000-00000B1F0000}"/>
    <cellStyle name="Standaard 4 2 3 2 3 2 3 5" xfId="5250" xr:uid="{00000000-0005-0000-0000-00000C1F0000}"/>
    <cellStyle name="Standaard 4 2 3 2 3 2 3 5 2" xfId="22075" xr:uid="{00000000-0005-0000-0000-00000D1F0000}"/>
    <cellStyle name="Standaard 4 2 3 2 3 2 3 6" xfId="10478" xr:uid="{00000000-0005-0000-0000-00000E1F0000}"/>
    <cellStyle name="Standaard 4 2 3 2 3 2 3 6 2" xfId="22076" xr:uid="{00000000-0005-0000-0000-00000F1F0000}"/>
    <cellStyle name="Standaard 4 2 3 2 3 2 3 7" xfId="15146" xr:uid="{00000000-0005-0000-0000-0000101F0000}"/>
    <cellStyle name="Standaard 4 2 3 2 3 2 3 8" xfId="22059" xr:uid="{00000000-0005-0000-0000-0000111F0000}"/>
    <cellStyle name="Standaard 4 2 3 2 3 2 4" xfId="1749" xr:uid="{00000000-0005-0000-0000-0000121F0000}"/>
    <cellStyle name="Standaard 4 2 3 2 3 2 4 2" xfId="4080" xr:uid="{00000000-0005-0000-0000-0000131F0000}"/>
    <cellStyle name="Standaard 4 2 3 2 3 2 4 2 2" xfId="8747" xr:uid="{00000000-0005-0000-0000-0000141F0000}"/>
    <cellStyle name="Standaard 4 2 3 2 3 2 4 2 2 2" xfId="22079" xr:uid="{00000000-0005-0000-0000-0000151F0000}"/>
    <cellStyle name="Standaard 4 2 3 2 3 2 4 2 3" xfId="10485" xr:uid="{00000000-0005-0000-0000-0000161F0000}"/>
    <cellStyle name="Standaard 4 2 3 2 3 2 4 2 3 2" xfId="22080" xr:uid="{00000000-0005-0000-0000-0000171F0000}"/>
    <cellStyle name="Standaard 4 2 3 2 3 2 4 2 4" xfId="15153" xr:uid="{00000000-0005-0000-0000-0000181F0000}"/>
    <cellStyle name="Standaard 4 2 3 2 3 2 4 2 5" xfId="22078" xr:uid="{00000000-0005-0000-0000-0000191F0000}"/>
    <cellStyle name="Standaard 4 2 3 2 3 2 4 3" xfId="6416" xr:uid="{00000000-0005-0000-0000-00001A1F0000}"/>
    <cellStyle name="Standaard 4 2 3 2 3 2 4 3 2" xfId="22081" xr:uid="{00000000-0005-0000-0000-00001B1F0000}"/>
    <cellStyle name="Standaard 4 2 3 2 3 2 4 4" xfId="10484" xr:uid="{00000000-0005-0000-0000-00001C1F0000}"/>
    <cellStyle name="Standaard 4 2 3 2 3 2 4 4 2" xfId="22082" xr:uid="{00000000-0005-0000-0000-00001D1F0000}"/>
    <cellStyle name="Standaard 4 2 3 2 3 2 4 5" xfId="15152" xr:uid="{00000000-0005-0000-0000-00001E1F0000}"/>
    <cellStyle name="Standaard 4 2 3 2 3 2 4 6" xfId="22077" xr:uid="{00000000-0005-0000-0000-00001F1F0000}"/>
    <cellStyle name="Standaard 4 2 3 2 3 2 5" xfId="972" xr:uid="{00000000-0005-0000-0000-0000201F0000}"/>
    <cellStyle name="Standaard 4 2 3 2 3 2 5 2" xfId="3303" xr:uid="{00000000-0005-0000-0000-0000211F0000}"/>
    <cellStyle name="Standaard 4 2 3 2 3 2 5 2 2" xfId="7970" xr:uid="{00000000-0005-0000-0000-0000221F0000}"/>
    <cellStyle name="Standaard 4 2 3 2 3 2 5 2 2 2" xfId="22085" xr:uid="{00000000-0005-0000-0000-0000231F0000}"/>
    <cellStyle name="Standaard 4 2 3 2 3 2 5 2 3" xfId="10487" xr:uid="{00000000-0005-0000-0000-0000241F0000}"/>
    <cellStyle name="Standaard 4 2 3 2 3 2 5 2 3 2" xfId="22086" xr:uid="{00000000-0005-0000-0000-0000251F0000}"/>
    <cellStyle name="Standaard 4 2 3 2 3 2 5 2 4" xfId="15155" xr:uid="{00000000-0005-0000-0000-0000261F0000}"/>
    <cellStyle name="Standaard 4 2 3 2 3 2 5 2 5" xfId="22084" xr:uid="{00000000-0005-0000-0000-0000271F0000}"/>
    <cellStyle name="Standaard 4 2 3 2 3 2 5 3" xfId="5639" xr:uid="{00000000-0005-0000-0000-0000281F0000}"/>
    <cellStyle name="Standaard 4 2 3 2 3 2 5 3 2" xfId="22087" xr:uid="{00000000-0005-0000-0000-0000291F0000}"/>
    <cellStyle name="Standaard 4 2 3 2 3 2 5 4" xfId="10486" xr:uid="{00000000-0005-0000-0000-00002A1F0000}"/>
    <cellStyle name="Standaard 4 2 3 2 3 2 5 4 2" xfId="22088" xr:uid="{00000000-0005-0000-0000-00002B1F0000}"/>
    <cellStyle name="Standaard 4 2 3 2 3 2 5 5" xfId="15154" xr:uid="{00000000-0005-0000-0000-00002C1F0000}"/>
    <cellStyle name="Standaard 4 2 3 2 3 2 5 6" xfId="22083" xr:uid="{00000000-0005-0000-0000-00002D1F0000}"/>
    <cellStyle name="Standaard 4 2 3 2 3 2 6" xfId="2526" xr:uid="{00000000-0005-0000-0000-00002E1F0000}"/>
    <cellStyle name="Standaard 4 2 3 2 3 2 6 2" xfId="7193" xr:uid="{00000000-0005-0000-0000-00002F1F0000}"/>
    <cellStyle name="Standaard 4 2 3 2 3 2 6 2 2" xfId="22090" xr:uid="{00000000-0005-0000-0000-0000301F0000}"/>
    <cellStyle name="Standaard 4 2 3 2 3 2 6 3" xfId="10488" xr:uid="{00000000-0005-0000-0000-0000311F0000}"/>
    <cellStyle name="Standaard 4 2 3 2 3 2 6 3 2" xfId="22091" xr:uid="{00000000-0005-0000-0000-0000321F0000}"/>
    <cellStyle name="Standaard 4 2 3 2 3 2 6 4" xfId="15156" xr:uid="{00000000-0005-0000-0000-0000331F0000}"/>
    <cellStyle name="Standaard 4 2 3 2 3 2 6 5" xfId="22089" xr:uid="{00000000-0005-0000-0000-0000341F0000}"/>
    <cellStyle name="Standaard 4 2 3 2 3 2 7" xfId="4862" xr:uid="{00000000-0005-0000-0000-0000351F0000}"/>
    <cellStyle name="Standaard 4 2 3 2 3 2 7 2" xfId="22092" xr:uid="{00000000-0005-0000-0000-0000361F0000}"/>
    <cellStyle name="Standaard 4 2 3 2 3 2 8" xfId="10465" xr:uid="{00000000-0005-0000-0000-0000371F0000}"/>
    <cellStyle name="Standaard 4 2 3 2 3 2 8 2" xfId="22093" xr:uid="{00000000-0005-0000-0000-0000381F0000}"/>
    <cellStyle name="Standaard 4 2 3 2 3 2 9" xfId="15133" xr:uid="{00000000-0005-0000-0000-0000391F0000}"/>
    <cellStyle name="Standaard 4 2 3 2 3 3" xfId="231" xr:uid="{00000000-0005-0000-0000-00003A1F0000}"/>
    <cellStyle name="Standaard 4 2 3 2 3 3 2" xfId="622" xr:uid="{00000000-0005-0000-0000-00003B1F0000}"/>
    <cellStyle name="Standaard 4 2 3 2 3 3 2 2" xfId="2180" xr:uid="{00000000-0005-0000-0000-00003C1F0000}"/>
    <cellStyle name="Standaard 4 2 3 2 3 3 2 2 2" xfId="4511" xr:uid="{00000000-0005-0000-0000-00003D1F0000}"/>
    <cellStyle name="Standaard 4 2 3 2 3 3 2 2 2 2" xfId="9178" xr:uid="{00000000-0005-0000-0000-00003E1F0000}"/>
    <cellStyle name="Standaard 4 2 3 2 3 3 2 2 2 2 2" xfId="22098" xr:uid="{00000000-0005-0000-0000-00003F1F0000}"/>
    <cellStyle name="Standaard 4 2 3 2 3 3 2 2 2 3" xfId="10492" xr:uid="{00000000-0005-0000-0000-0000401F0000}"/>
    <cellStyle name="Standaard 4 2 3 2 3 3 2 2 2 3 2" xfId="22099" xr:uid="{00000000-0005-0000-0000-0000411F0000}"/>
    <cellStyle name="Standaard 4 2 3 2 3 3 2 2 2 4" xfId="15160" xr:uid="{00000000-0005-0000-0000-0000421F0000}"/>
    <cellStyle name="Standaard 4 2 3 2 3 3 2 2 2 5" xfId="22097" xr:uid="{00000000-0005-0000-0000-0000431F0000}"/>
    <cellStyle name="Standaard 4 2 3 2 3 3 2 2 3" xfId="6847" xr:uid="{00000000-0005-0000-0000-0000441F0000}"/>
    <cellStyle name="Standaard 4 2 3 2 3 3 2 2 3 2" xfId="22100" xr:uid="{00000000-0005-0000-0000-0000451F0000}"/>
    <cellStyle name="Standaard 4 2 3 2 3 3 2 2 4" xfId="10491" xr:uid="{00000000-0005-0000-0000-0000461F0000}"/>
    <cellStyle name="Standaard 4 2 3 2 3 3 2 2 4 2" xfId="22101" xr:uid="{00000000-0005-0000-0000-0000471F0000}"/>
    <cellStyle name="Standaard 4 2 3 2 3 3 2 2 5" xfId="15159" xr:uid="{00000000-0005-0000-0000-0000481F0000}"/>
    <cellStyle name="Standaard 4 2 3 2 3 3 2 2 6" xfId="22096" xr:uid="{00000000-0005-0000-0000-0000491F0000}"/>
    <cellStyle name="Standaard 4 2 3 2 3 3 2 3" xfId="1403" xr:uid="{00000000-0005-0000-0000-00004A1F0000}"/>
    <cellStyle name="Standaard 4 2 3 2 3 3 2 3 2" xfId="3734" xr:uid="{00000000-0005-0000-0000-00004B1F0000}"/>
    <cellStyle name="Standaard 4 2 3 2 3 3 2 3 2 2" xfId="8401" xr:uid="{00000000-0005-0000-0000-00004C1F0000}"/>
    <cellStyle name="Standaard 4 2 3 2 3 3 2 3 2 2 2" xfId="22104" xr:uid="{00000000-0005-0000-0000-00004D1F0000}"/>
    <cellStyle name="Standaard 4 2 3 2 3 3 2 3 2 3" xfId="10494" xr:uid="{00000000-0005-0000-0000-00004E1F0000}"/>
    <cellStyle name="Standaard 4 2 3 2 3 3 2 3 2 3 2" xfId="22105" xr:uid="{00000000-0005-0000-0000-00004F1F0000}"/>
    <cellStyle name="Standaard 4 2 3 2 3 3 2 3 2 4" xfId="15162" xr:uid="{00000000-0005-0000-0000-0000501F0000}"/>
    <cellStyle name="Standaard 4 2 3 2 3 3 2 3 2 5" xfId="22103" xr:uid="{00000000-0005-0000-0000-0000511F0000}"/>
    <cellStyle name="Standaard 4 2 3 2 3 3 2 3 3" xfId="6070" xr:uid="{00000000-0005-0000-0000-0000521F0000}"/>
    <cellStyle name="Standaard 4 2 3 2 3 3 2 3 3 2" xfId="22106" xr:uid="{00000000-0005-0000-0000-0000531F0000}"/>
    <cellStyle name="Standaard 4 2 3 2 3 3 2 3 4" xfId="10493" xr:uid="{00000000-0005-0000-0000-0000541F0000}"/>
    <cellStyle name="Standaard 4 2 3 2 3 3 2 3 4 2" xfId="22107" xr:uid="{00000000-0005-0000-0000-0000551F0000}"/>
    <cellStyle name="Standaard 4 2 3 2 3 3 2 3 5" xfId="15161" xr:uid="{00000000-0005-0000-0000-0000561F0000}"/>
    <cellStyle name="Standaard 4 2 3 2 3 3 2 3 6" xfId="22102" xr:uid="{00000000-0005-0000-0000-0000571F0000}"/>
    <cellStyle name="Standaard 4 2 3 2 3 3 2 4" xfId="2957" xr:uid="{00000000-0005-0000-0000-0000581F0000}"/>
    <cellStyle name="Standaard 4 2 3 2 3 3 2 4 2" xfId="7624" xr:uid="{00000000-0005-0000-0000-0000591F0000}"/>
    <cellStyle name="Standaard 4 2 3 2 3 3 2 4 2 2" xfId="22109" xr:uid="{00000000-0005-0000-0000-00005A1F0000}"/>
    <cellStyle name="Standaard 4 2 3 2 3 3 2 4 3" xfId="10495" xr:uid="{00000000-0005-0000-0000-00005B1F0000}"/>
    <cellStyle name="Standaard 4 2 3 2 3 3 2 4 3 2" xfId="22110" xr:uid="{00000000-0005-0000-0000-00005C1F0000}"/>
    <cellStyle name="Standaard 4 2 3 2 3 3 2 4 4" xfId="15163" xr:uid="{00000000-0005-0000-0000-00005D1F0000}"/>
    <cellStyle name="Standaard 4 2 3 2 3 3 2 4 5" xfId="22108" xr:uid="{00000000-0005-0000-0000-00005E1F0000}"/>
    <cellStyle name="Standaard 4 2 3 2 3 3 2 5" xfId="5293" xr:uid="{00000000-0005-0000-0000-00005F1F0000}"/>
    <cellStyle name="Standaard 4 2 3 2 3 3 2 5 2" xfId="22111" xr:uid="{00000000-0005-0000-0000-0000601F0000}"/>
    <cellStyle name="Standaard 4 2 3 2 3 3 2 6" xfId="10490" xr:uid="{00000000-0005-0000-0000-0000611F0000}"/>
    <cellStyle name="Standaard 4 2 3 2 3 3 2 6 2" xfId="22112" xr:uid="{00000000-0005-0000-0000-0000621F0000}"/>
    <cellStyle name="Standaard 4 2 3 2 3 3 2 7" xfId="15158" xr:uid="{00000000-0005-0000-0000-0000631F0000}"/>
    <cellStyle name="Standaard 4 2 3 2 3 3 2 8" xfId="22095" xr:uid="{00000000-0005-0000-0000-0000641F0000}"/>
    <cellStyle name="Standaard 4 2 3 2 3 3 3" xfId="1792" xr:uid="{00000000-0005-0000-0000-0000651F0000}"/>
    <cellStyle name="Standaard 4 2 3 2 3 3 3 2" xfId="4123" xr:uid="{00000000-0005-0000-0000-0000661F0000}"/>
    <cellStyle name="Standaard 4 2 3 2 3 3 3 2 2" xfId="8790" xr:uid="{00000000-0005-0000-0000-0000671F0000}"/>
    <cellStyle name="Standaard 4 2 3 2 3 3 3 2 2 2" xfId="22115" xr:uid="{00000000-0005-0000-0000-0000681F0000}"/>
    <cellStyle name="Standaard 4 2 3 2 3 3 3 2 3" xfId="10497" xr:uid="{00000000-0005-0000-0000-0000691F0000}"/>
    <cellStyle name="Standaard 4 2 3 2 3 3 3 2 3 2" xfId="22116" xr:uid="{00000000-0005-0000-0000-00006A1F0000}"/>
    <cellStyle name="Standaard 4 2 3 2 3 3 3 2 4" xfId="15165" xr:uid="{00000000-0005-0000-0000-00006B1F0000}"/>
    <cellStyle name="Standaard 4 2 3 2 3 3 3 2 5" xfId="22114" xr:uid="{00000000-0005-0000-0000-00006C1F0000}"/>
    <cellStyle name="Standaard 4 2 3 2 3 3 3 3" xfId="6459" xr:uid="{00000000-0005-0000-0000-00006D1F0000}"/>
    <cellStyle name="Standaard 4 2 3 2 3 3 3 3 2" xfId="22117" xr:uid="{00000000-0005-0000-0000-00006E1F0000}"/>
    <cellStyle name="Standaard 4 2 3 2 3 3 3 4" xfId="10496" xr:uid="{00000000-0005-0000-0000-00006F1F0000}"/>
    <cellStyle name="Standaard 4 2 3 2 3 3 3 4 2" xfId="22118" xr:uid="{00000000-0005-0000-0000-0000701F0000}"/>
    <cellStyle name="Standaard 4 2 3 2 3 3 3 5" xfId="15164" xr:uid="{00000000-0005-0000-0000-0000711F0000}"/>
    <cellStyle name="Standaard 4 2 3 2 3 3 3 6" xfId="22113" xr:uid="{00000000-0005-0000-0000-0000721F0000}"/>
    <cellStyle name="Standaard 4 2 3 2 3 3 4" xfId="1015" xr:uid="{00000000-0005-0000-0000-0000731F0000}"/>
    <cellStyle name="Standaard 4 2 3 2 3 3 4 2" xfId="3346" xr:uid="{00000000-0005-0000-0000-0000741F0000}"/>
    <cellStyle name="Standaard 4 2 3 2 3 3 4 2 2" xfId="8013" xr:uid="{00000000-0005-0000-0000-0000751F0000}"/>
    <cellStyle name="Standaard 4 2 3 2 3 3 4 2 2 2" xfId="22121" xr:uid="{00000000-0005-0000-0000-0000761F0000}"/>
    <cellStyle name="Standaard 4 2 3 2 3 3 4 2 3" xfId="10499" xr:uid="{00000000-0005-0000-0000-0000771F0000}"/>
    <cellStyle name="Standaard 4 2 3 2 3 3 4 2 3 2" xfId="22122" xr:uid="{00000000-0005-0000-0000-0000781F0000}"/>
    <cellStyle name="Standaard 4 2 3 2 3 3 4 2 4" xfId="15167" xr:uid="{00000000-0005-0000-0000-0000791F0000}"/>
    <cellStyle name="Standaard 4 2 3 2 3 3 4 2 5" xfId="22120" xr:uid="{00000000-0005-0000-0000-00007A1F0000}"/>
    <cellStyle name="Standaard 4 2 3 2 3 3 4 3" xfId="5682" xr:uid="{00000000-0005-0000-0000-00007B1F0000}"/>
    <cellStyle name="Standaard 4 2 3 2 3 3 4 3 2" xfId="22123" xr:uid="{00000000-0005-0000-0000-00007C1F0000}"/>
    <cellStyle name="Standaard 4 2 3 2 3 3 4 4" xfId="10498" xr:uid="{00000000-0005-0000-0000-00007D1F0000}"/>
    <cellStyle name="Standaard 4 2 3 2 3 3 4 4 2" xfId="22124" xr:uid="{00000000-0005-0000-0000-00007E1F0000}"/>
    <cellStyle name="Standaard 4 2 3 2 3 3 4 5" xfId="15166" xr:uid="{00000000-0005-0000-0000-00007F1F0000}"/>
    <cellStyle name="Standaard 4 2 3 2 3 3 4 6" xfId="22119" xr:uid="{00000000-0005-0000-0000-0000801F0000}"/>
    <cellStyle name="Standaard 4 2 3 2 3 3 5" xfId="2569" xr:uid="{00000000-0005-0000-0000-0000811F0000}"/>
    <cellStyle name="Standaard 4 2 3 2 3 3 5 2" xfId="7236" xr:uid="{00000000-0005-0000-0000-0000821F0000}"/>
    <cellStyle name="Standaard 4 2 3 2 3 3 5 2 2" xfId="22126" xr:uid="{00000000-0005-0000-0000-0000831F0000}"/>
    <cellStyle name="Standaard 4 2 3 2 3 3 5 3" xfId="10500" xr:uid="{00000000-0005-0000-0000-0000841F0000}"/>
    <cellStyle name="Standaard 4 2 3 2 3 3 5 3 2" xfId="22127" xr:uid="{00000000-0005-0000-0000-0000851F0000}"/>
    <cellStyle name="Standaard 4 2 3 2 3 3 5 4" xfId="15168" xr:uid="{00000000-0005-0000-0000-0000861F0000}"/>
    <cellStyle name="Standaard 4 2 3 2 3 3 5 5" xfId="22125" xr:uid="{00000000-0005-0000-0000-0000871F0000}"/>
    <cellStyle name="Standaard 4 2 3 2 3 3 6" xfId="4905" xr:uid="{00000000-0005-0000-0000-0000881F0000}"/>
    <cellStyle name="Standaard 4 2 3 2 3 3 6 2" xfId="22128" xr:uid="{00000000-0005-0000-0000-0000891F0000}"/>
    <cellStyle name="Standaard 4 2 3 2 3 3 7" xfId="10489" xr:uid="{00000000-0005-0000-0000-00008A1F0000}"/>
    <cellStyle name="Standaard 4 2 3 2 3 3 7 2" xfId="22129" xr:uid="{00000000-0005-0000-0000-00008B1F0000}"/>
    <cellStyle name="Standaard 4 2 3 2 3 3 8" xfId="15157" xr:uid="{00000000-0005-0000-0000-00008C1F0000}"/>
    <cellStyle name="Standaard 4 2 3 2 3 3 9" xfId="22094" xr:uid="{00000000-0005-0000-0000-00008D1F0000}"/>
    <cellStyle name="Standaard 4 2 3 2 3 4" xfId="428" xr:uid="{00000000-0005-0000-0000-00008E1F0000}"/>
    <cellStyle name="Standaard 4 2 3 2 3 4 2" xfId="1986" xr:uid="{00000000-0005-0000-0000-00008F1F0000}"/>
    <cellStyle name="Standaard 4 2 3 2 3 4 2 2" xfId="4317" xr:uid="{00000000-0005-0000-0000-0000901F0000}"/>
    <cellStyle name="Standaard 4 2 3 2 3 4 2 2 2" xfId="8984" xr:uid="{00000000-0005-0000-0000-0000911F0000}"/>
    <cellStyle name="Standaard 4 2 3 2 3 4 2 2 2 2" xfId="22133" xr:uid="{00000000-0005-0000-0000-0000921F0000}"/>
    <cellStyle name="Standaard 4 2 3 2 3 4 2 2 3" xfId="10503" xr:uid="{00000000-0005-0000-0000-0000931F0000}"/>
    <cellStyle name="Standaard 4 2 3 2 3 4 2 2 3 2" xfId="22134" xr:uid="{00000000-0005-0000-0000-0000941F0000}"/>
    <cellStyle name="Standaard 4 2 3 2 3 4 2 2 4" xfId="15171" xr:uid="{00000000-0005-0000-0000-0000951F0000}"/>
    <cellStyle name="Standaard 4 2 3 2 3 4 2 2 5" xfId="22132" xr:uid="{00000000-0005-0000-0000-0000961F0000}"/>
    <cellStyle name="Standaard 4 2 3 2 3 4 2 3" xfId="6653" xr:uid="{00000000-0005-0000-0000-0000971F0000}"/>
    <cellStyle name="Standaard 4 2 3 2 3 4 2 3 2" xfId="22135" xr:uid="{00000000-0005-0000-0000-0000981F0000}"/>
    <cellStyle name="Standaard 4 2 3 2 3 4 2 4" xfId="10502" xr:uid="{00000000-0005-0000-0000-0000991F0000}"/>
    <cellStyle name="Standaard 4 2 3 2 3 4 2 4 2" xfId="22136" xr:uid="{00000000-0005-0000-0000-00009A1F0000}"/>
    <cellStyle name="Standaard 4 2 3 2 3 4 2 5" xfId="15170" xr:uid="{00000000-0005-0000-0000-00009B1F0000}"/>
    <cellStyle name="Standaard 4 2 3 2 3 4 2 6" xfId="22131" xr:uid="{00000000-0005-0000-0000-00009C1F0000}"/>
    <cellStyle name="Standaard 4 2 3 2 3 4 3" xfId="1209" xr:uid="{00000000-0005-0000-0000-00009D1F0000}"/>
    <cellStyle name="Standaard 4 2 3 2 3 4 3 2" xfId="3540" xr:uid="{00000000-0005-0000-0000-00009E1F0000}"/>
    <cellStyle name="Standaard 4 2 3 2 3 4 3 2 2" xfId="8207" xr:uid="{00000000-0005-0000-0000-00009F1F0000}"/>
    <cellStyle name="Standaard 4 2 3 2 3 4 3 2 2 2" xfId="22139" xr:uid="{00000000-0005-0000-0000-0000A01F0000}"/>
    <cellStyle name="Standaard 4 2 3 2 3 4 3 2 3" xfId="10505" xr:uid="{00000000-0005-0000-0000-0000A11F0000}"/>
    <cellStyle name="Standaard 4 2 3 2 3 4 3 2 3 2" xfId="22140" xr:uid="{00000000-0005-0000-0000-0000A21F0000}"/>
    <cellStyle name="Standaard 4 2 3 2 3 4 3 2 4" xfId="15173" xr:uid="{00000000-0005-0000-0000-0000A31F0000}"/>
    <cellStyle name="Standaard 4 2 3 2 3 4 3 2 5" xfId="22138" xr:uid="{00000000-0005-0000-0000-0000A41F0000}"/>
    <cellStyle name="Standaard 4 2 3 2 3 4 3 3" xfId="5876" xr:uid="{00000000-0005-0000-0000-0000A51F0000}"/>
    <cellStyle name="Standaard 4 2 3 2 3 4 3 3 2" xfId="22141" xr:uid="{00000000-0005-0000-0000-0000A61F0000}"/>
    <cellStyle name="Standaard 4 2 3 2 3 4 3 4" xfId="10504" xr:uid="{00000000-0005-0000-0000-0000A71F0000}"/>
    <cellStyle name="Standaard 4 2 3 2 3 4 3 4 2" xfId="22142" xr:uid="{00000000-0005-0000-0000-0000A81F0000}"/>
    <cellStyle name="Standaard 4 2 3 2 3 4 3 5" xfId="15172" xr:uid="{00000000-0005-0000-0000-0000A91F0000}"/>
    <cellStyle name="Standaard 4 2 3 2 3 4 3 6" xfId="22137" xr:uid="{00000000-0005-0000-0000-0000AA1F0000}"/>
    <cellStyle name="Standaard 4 2 3 2 3 4 4" xfId="2763" xr:uid="{00000000-0005-0000-0000-0000AB1F0000}"/>
    <cellStyle name="Standaard 4 2 3 2 3 4 4 2" xfId="7430" xr:uid="{00000000-0005-0000-0000-0000AC1F0000}"/>
    <cellStyle name="Standaard 4 2 3 2 3 4 4 2 2" xfId="22144" xr:uid="{00000000-0005-0000-0000-0000AD1F0000}"/>
    <cellStyle name="Standaard 4 2 3 2 3 4 4 3" xfId="10506" xr:uid="{00000000-0005-0000-0000-0000AE1F0000}"/>
    <cellStyle name="Standaard 4 2 3 2 3 4 4 3 2" xfId="22145" xr:uid="{00000000-0005-0000-0000-0000AF1F0000}"/>
    <cellStyle name="Standaard 4 2 3 2 3 4 4 4" xfId="15174" xr:uid="{00000000-0005-0000-0000-0000B01F0000}"/>
    <cellStyle name="Standaard 4 2 3 2 3 4 4 5" xfId="22143" xr:uid="{00000000-0005-0000-0000-0000B11F0000}"/>
    <cellStyle name="Standaard 4 2 3 2 3 4 5" xfId="5099" xr:uid="{00000000-0005-0000-0000-0000B21F0000}"/>
    <cellStyle name="Standaard 4 2 3 2 3 4 5 2" xfId="22146" xr:uid="{00000000-0005-0000-0000-0000B31F0000}"/>
    <cellStyle name="Standaard 4 2 3 2 3 4 6" xfId="10501" xr:uid="{00000000-0005-0000-0000-0000B41F0000}"/>
    <cellStyle name="Standaard 4 2 3 2 3 4 6 2" xfId="22147" xr:uid="{00000000-0005-0000-0000-0000B51F0000}"/>
    <cellStyle name="Standaard 4 2 3 2 3 4 7" xfId="15169" xr:uid="{00000000-0005-0000-0000-0000B61F0000}"/>
    <cellStyle name="Standaard 4 2 3 2 3 4 8" xfId="22130" xr:uid="{00000000-0005-0000-0000-0000B71F0000}"/>
    <cellStyle name="Standaard 4 2 3 2 3 5" xfId="1598" xr:uid="{00000000-0005-0000-0000-0000B81F0000}"/>
    <cellStyle name="Standaard 4 2 3 2 3 5 2" xfId="3929" xr:uid="{00000000-0005-0000-0000-0000B91F0000}"/>
    <cellStyle name="Standaard 4 2 3 2 3 5 2 2" xfId="8596" xr:uid="{00000000-0005-0000-0000-0000BA1F0000}"/>
    <cellStyle name="Standaard 4 2 3 2 3 5 2 2 2" xfId="22150" xr:uid="{00000000-0005-0000-0000-0000BB1F0000}"/>
    <cellStyle name="Standaard 4 2 3 2 3 5 2 3" xfId="10508" xr:uid="{00000000-0005-0000-0000-0000BC1F0000}"/>
    <cellStyle name="Standaard 4 2 3 2 3 5 2 3 2" xfId="22151" xr:uid="{00000000-0005-0000-0000-0000BD1F0000}"/>
    <cellStyle name="Standaard 4 2 3 2 3 5 2 4" xfId="15176" xr:uid="{00000000-0005-0000-0000-0000BE1F0000}"/>
    <cellStyle name="Standaard 4 2 3 2 3 5 2 5" xfId="22149" xr:uid="{00000000-0005-0000-0000-0000BF1F0000}"/>
    <cellStyle name="Standaard 4 2 3 2 3 5 3" xfId="6265" xr:uid="{00000000-0005-0000-0000-0000C01F0000}"/>
    <cellStyle name="Standaard 4 2 3 2 3 5 3 2" xfId="22152" xr:uid="{00000000-0005-0000-0000-0000C11F0000}"/>
    <cellStyle name="Standaard 4 2 3 2 3 5 4" xfId="10507" xr:uid="{00000000-0005-0000-0000-0000C21F0000}"/>
    <cellStyle name="Standaard 4 2 3 2 3 5 4 2" xfId="22153" xr:uid="{00000000-0005-0000-0000-0000C31F0000}"/>
    <cellStyle name="Standaard 4 2 3 2 3 5 5" xfId="15175" xr:uid="{00000000-0005-0000-0000-0000C41F0000}"/>
    <cellStyle name="Standaard 4 2 3 2 3 5 6" xfId="22148" xr:uid="{00000000-0005-0000-0000-0000C51F0000}"/>
    <cellStyle name="Standaard 4 2 3 2 3 6" xfId="821" xr:uid="{00000000-0005-0000-0000-0000C61F0000}"/>
    <cellStyle name="Standaard 4 2 3 2 3 6 2" xfId="3152" xr:uid="{00000000-0005-0000-0000-0000C71F0000}"/>
    <cellStyle name="Standaard 4 2 3 2 3 6 2 2" xfId="7819" xr:uid="{00000000-0005-0000-0000-0000C81F0000}"/>
    <cellStyle name="Standaard 4 2 3 2 3 6 2 2 2" xfId="22156" xr:uid="{00000000-0005-0000-0000-0000C91F0000}"/>
    <cellStyle name="Standaard 4 2 3 2 3 6 2 3" xfId="10510" xr:uid="{00000000-0005-0000-0000-0000CA1F0000}"/>
    <cellStyle name="Standaard 4 2 3 2 3 6 2 3 2" xfId="22157" xr:uid="{00000000-0005-0000-0000-0000CB1F0000}"/>
    <cellStyle name="Standaard 4 2 3 2 3 6 2 4" xfId="15178" xr:uid="{00000000-0005-0000-0000-0000CC1F0000}"/>
    <cellStyle name="Standaard 4 2 3 2 3 6 2 5" xfId="22155" xr:uid="{00000000-0005-0000-0000-0000CD1F0000}"/>
    <cellStyle name="Standaard 4 2 3 2 3 6 3" xfId="5488" xr:uid="{00000000-0005-0000-0000-0000CE1F0000}"/>
    <cellStyle name="Standaard 4 2 3 2 3 6 3 2" xfId="22158" xr:uid="{00000000-0005-0000-0000-0000CF1F0000}"/>
    <cellStyle name="Standaard 4 2 3 2 3 6 4" xfId="10509" xr:uid="{00000000-0005-0000-0000-0000D01F0000}"/>
    <cellStyle name="Standaard 4 2 3 2 3 6 4 2" xfId="22159" xr:uid="{00000000-0005-0000-0000-0000D11F0000}"/>
    <cellStyle name="Standaard 4 2 3 2 3 6 5" xfId="15177" xr:uid="{00000000-0005-0000-0000-0000D21F0000}"/>
    <cellStyle name="Standaard 4 2 3 2 3 6 6" xfId="22154" xr:uid="{00000000-0005-0000-0000-0000D31F0000}"/>
    <cellStyle name="Standaard 4 2 3 2 3 7" xfId="2375" xr:uid="{00000000-0005-0000-0000-0000D41F0000}"/>
    <cellStyle name="Standaard 4 2 3 2 3 7 2" xfId="7042" xr:uid="{00000000-0005-0000-0000-0000D51F0000}"/>
    <cellStyle name="Standaard 4 2 3 2 3 7 2 2" xfId="22161" xr:uid="{00000000-0005-0000-0000-0000D61F0000}"/>
    <cellStyle name="Standaard 4 2 3 2 3 7 3" xfId="10511" xr:uid="{00000000-0005-0000-0000-0000D71F0000}"/>
    <cellStyle name="Standaard 4 2 3 2 3 7 3 2" xfId="22162" xr:uid="{00000000-0005-0000-0000-0000D81F0000}"/>
    <cellStyle name="Standaard 4 2 3 2 3 7 4" xfId="15179" xr:uid="{00000000-0005-0000-0000-0000D91F0000}"/>
    <cellStyle name="Standaard 4 2 3 2 3 7 5" xfId="22160" xr:uid="{00000000-0005-0000-0000-0000DA1F0000}"/>
    <cellStyle name="Standaard 4 2 3 2 3 8" xfId="4763" xr:uid="{00000000-0005-0000-0000-0000DB1F0000}"/>
    <cellStyle name="Standaard 4 2 3 2 3 8 2" xfId="22163" xr:uid="{00000000-0005-0000-0000-0000DC1F0000}"/>
    <cellStyle name="Standaard 4 2 3 2 3 9" xfId="10464" xr:uid="{00000000-0005-0000-0000-0000DD1F0000}"/>
    <cellStyle name="Standaard 4 2 3 2 3 9 2" xfId="22164" xr:uid="{00000000-0005-0000-0000-0000DE1F0000}"/>
    <cellStyle name="Standaard 4 2 3 2 4" xfId="36" xr:uid="{00000000-0005-0000-0000-0000DF1F0000}"/>
    <cellStyle name="Standaard 4 2 3 2 4 10" xfId="15180" xr:uid="{00000000-0005-0000-0000-0000E01F0000}"/>
    <cellStyle name="Standaard 4 2 3 2 4 11" xfId="22165" xr:uid="{00000000-0005-0000-0000-0000E11F0000}"/>
    <cellStyle name="Standaard 4 2 3 2 4 2" xfId="140" xr:uid="{00000000-0005-0000-0000-0000E21F0000}"/>
    <cellStyle name="Standaard 4 2 3 2 4 2 10" xfId="22166" xr:uid="{00000000-0005-0000-0000-0000E31F0000}"/>
    <cellStyle name="Standaard 4 2 3 2 4 2 2" xfId="334" xr:uid="{00000000-0005-0000-0000-0000E41F0000}"/>
    <cellStyle name="Standaard 4 2 3 2 4 2 2 2" xfId="725" xr:uid="{00000000-0005-0000-0000-0000E51F0000}"/>
    <cellStyle name="Standaard 4 2 3 2 4 2 2 2 2" xfId="2283" xr:uid="{00000000-0005-0000-0000-0000E61F0000}"/>
    <cellStyle name="Standaard 4 2 3 2 4 2 2 2 2 2" xfId="4614" xr:uid="{00000000-0005-0000-0000-0000E71F0000}"/>
    <cellStyle name="Standaard 4 2 3 2 4 2 2 2 2 2 2" xfId="9281" xr:uid="{00000000-0005-0000-0000-0000E81F0000}"/>
    <cellStyle name="Standaard 4 2 3 2 4 2 2 2 2 2 2 2" xfId="22171" xr:uid="{00000000-0005-0000-0000-0000E91F0000}"/>
    <cellStyle name="Standaard 4 2 3 2 4 2 2 2 2 2 3" xfId="10517" xr:uid="{00000000-0005-0000-0000-0000EA1F0000}"/>
    <cellStyle name="Standaard 4 2 3 2 4 2 2 2 2 2 3 2" xfId="22172" xr:uid="{00000000-0005-0000-0000-0000EB1F0000}"/>
    <cellStyle name="Standaard 4 2 3 2 4 2 2 2 2 2 4" xfId="15185" xr:uid="{00000000-0005-0000-0000-0000EC1F0000}"/>
    <cellStyle name="Standaard 4 2 3 2 4 2 2 2 2 2 5" xfId="22170" xr:uid="{00000000-0005-0000-0000-0000ED1F0000}"/>
    <cellStyle name="Standaard 4 2 3 2 4 2 2 2 2 3" xfId="6950" xr:uid="{00000000-0005-0000-0000-0000EE1F0000}"/>
    <cellStyle name="Standaard 4 2 3 2 4 2 2 2 2 3 2" xfId="22173" xr:uid="{00000000-0005-0000-0000-0000EF1F0000}"/>
    <cellStyle name="Standaard 4 2 3 2 4 2 2 2 2 4" xfId="10516" xr:uid="{00000000-0005-0000-0000-0000F01F0000}"/>
    <cellStyle name="Standaard 4 2 3 2 4 2 2 2 2 4 2" xfId="22174" xr:uid="{00000000-0005-0000-0000-0000F11F0000}"/>
    <cellStyle name="Standaard 4 2 3 2 4 2 2 2 2 5" xfId="15184" xr:uid="{00000000-0005-0000-0000-0000F21F0000}"/>
    <cellStyle name="Standaard 4 2 3 2 4 2 2 2 2 6" xfId="22169" xr:uid="{00000000-0005-0000-0000-0000F31F0000}"/>
    <cellStyle name="Standaard 4 2 3 2 4 2 2 2 3" xfId="1506" xr:uid="{00000000-0005-0000-0000-0000F41F0000}"/>
    <cellStyle name="Standaard 4 2 3 2 4 2 2 2 3 2" xfId="3837" xr:uid="{00000000-0005-0000-0000-0000F51F0000}"/>
    <cellStyle name="Standaard 4 2 3 2 4 2 2 2 3 2 2" xfId="8504" xr:uid="{00000000-0005-0000-0000-0000F61F0000}"/>
    <cellStyle name="Standaard 4 2 3 2 4 2 2 2 3 2 2 2" xfId="22177" xr:uid="{00000000-0005-0000-0000-0000F71F0000}"/>
    <cellStyle name="Standaard 4 2 3 2 4 2 2 2 3 2 3" xfId="10519" xr:uid="{00000000-0005-0000-0000-0000F81F0000}"/>
    <cellStyle name="Standaard 4 2 3 2 4 2 2 2 3 2 3 2" xfId="22178" xr:uid="{00000000-0005-0000-0000-0000F91F0000}"/>
    <cellStyle name="Standaard 4 2 3 2 4 2 2 2 3 2 4" xfId="15187" xr:uid="{00000000-0005-0000-0000-0000FA1F0000}"/>
    <cellStyle name="Standaard 4 2 3 2 4 2 2 2 3 2 5" xfId="22176" xr:uid="{00000000-0005-0000-0000-0000FB1F0000}"/>
    <cellStyle name="Standaard 4 2 3 2 4 2 2 2 3 3" xfId="6173" xr:uid="{00000000-0005-0000-0000-0000FC1F0000}"/>
    <cellStyle name="Standaard 4 2 3 2 4 2 2 2 3 3 2" xfId="22179" xr:uid="{00000000-0005-0000-0000-0000FD1F0000}"/>
    <cellStyle name="Standaard 4 2 3 2 4 2 2 2 3 4" xfId="10518" xr:uid="{00000000-0005-0000-0000-0000FE1F0000}"/>
    <cellStyle name="Standaard 4 2 3 2 4 2 2 2 3 4 2" xfId="22180" xr:uid="{00000000-0005-0000-0000-0000FF1F0000}"/>
    <cellStyle name="Standaard 4 2 3 2 4 2 2 2 3 5" xfId="15186" xr:uid="{00000000-0005-0000-0000-000000200000}"/>
    <cellStyle name="Standaard 4 2 3 2 4 2 2 2 3 6" xfId="22175" xr:uid="{00000000-0005-0000-0000-000001200000}"/>
    <cellStyle name="Standaard 4 2 3 2 4 2 2 2 4" xfId="3060" xr:uid="{00000000-0005-0000-0000-000002200000}"/>
    <cellStyle name="Standaard 4 2 3 2 4 2 2 2 4 2" xfId="7727" xr:uid="{00000000-0005-0000-0000-000003200000}"/>
    <cellStyle name="Standaard 4 2 3 2 4 2 2 2 4 2 2" xfId="22182" xr:uid="{00000000-0005-0000-0000-000004200000}"/>
    <cellStyle name="Standaard 4 2 3 2 4 2 2 2 4 3" xfId="10520" xr:uid="{00000000-0005-0000-0000-000005200000}"/>
    <cellStyle name="Standaard 4 2 3 2 4 2 2 2 4 3 2" xfId="22183" xr:uid="{00000000-0005-0000-0000-000006200000}"/>
    <cellStyle name="Standaard 4 2 3 2 4 2 2 2 4 4" xfId="15188" xr:uid="{00000000-0005-0000-0000-000007200000}"/>
    <cellStyle name="Standaard 4 2 3 2 4 2 2 2 4 5" xfId="22181" xr:uid="{00000000-0005-0000-0000-000008200000}"/>
    <cellStyle name="Standaard 4 2 3 2 4 2 2 2 5" xfId="5396" xr:uid="{00000000-0005-0000-0000-000009200000}"/>
    <cellStyle name="Standaard 4 2 3 2 4 2 2 2 5 2" xfId="22184" xr:uid="{00000000-0005-0000-0000-00000A200000}"/>
    <cellStyle name="Standaard 4 2 3 2 4 2 2 2 6" xfId="10515" xr:uid="{00000000-0005-0000-0000-00000B200000}"/>
    <cellStyle name="Standaard 4 2 3 2 4 2 2 2 6 2" xfId="22185" xr:uid="{00000000-0005-0000-0000-00000C200000}"/>
    <cellStyle name="Standaard 4 2 3 2 4 2 2 2 7" xfId="15183" xr:uid="{00000000-0005-0000-0000-00000D200000}"/>
    <cellStyle name="Standaard 4 2 3 2 4 2 2 2 8" xfId="22168" xr:uid="{00000000-0005-0000-0000-00000E200000}"/>
    <cellStyle name="Standaard 4 2 3 2 4 2 2 3" xfId="1895" xr:uid="{00000000-0005-0000-0000-00000F200000}"/>
    <cellStyle name="Standaard 4 2 3 2 4 2 2 3 2" xfId="4226" xr:uid="{00000000-0005-0000-0000-000010200000}"/>
    <cellStyle name="Standaard 4 2 3 2 4 2 2 3 2 2" xfId="8893" xr:uid="{00000000-0005-0000-0000-000011200000}"/>
    <cellStyle name="Standaard 4 2 3 2 4 2 2 3 2 2 2" xfId="22188" xr:uid="{00000000-0005-0000-0000-000012200000}"/>
    <cellStyle name="Standaard 4 2 3 2 4 2 2 3 2 3" xfId="10522" xr:uid="{00000000-0005-0000-0000-000013200000}"/>
    <cellStyle name="Standaard 4 2 3 2 4 2 2 3 2 3 2" xfId="22189" xr:uid="{00000000-0005-0000-0000-000014200000}"/>
    <cellStyle name="Standaard 4 2 3 2 4 2 2 3 2 4" xfId="15190" xr:uid="{00000000-0005-0000-0000-000015200000}"/>
    <cellStyle name="Standaard 4 2 3 2 4 2 2 3 2 5" xfId="22187" xr:uid="{00000000-0005-0000-0000-000016200000}"/>
    <cellStyle name="Standaard 4 2 3 2 4 2 2 3 3" xfId="6562" xr:uid="{00000000-0005-0000-0000-000017200000}"/>
    <cellStyle name="Standaard 4 2 3 2 4 2 2 3 3 2" xfId="22190" xr:uid="{00000000-0005-0000-0000-000018200000}"/>
    <cellStyle name="Standaard 4 2 3 2 4 2 2 3 4" xfId="10521" xr:uid="{00000000-0005-0000-0000-000019200000}"/>
    <cellStyle name="Standaard 4 2 3 2 4 2 2 3 4 2" xfId="22191" xr:uid="{00000000-0005-0000-0000-00001A200000}"/>
    <cellStyle name="Standaard 4 2 3 2 4 2 2 3 5" xfId="15189" xr:uid="{00000000-0005-0000-0000-00001B200000}"/>
    <cellStyle name="Standaard 4 2 3 2 4 2 2 3 6" xfId="22186" xr:uid="{00000000-0005-0000-0000-00001C200000}"/>
    <cellStyle name="Standaard 4 2 3 2 4 2 2 4" xfId="1118" xr:uid="{00000000-0005-0000-0000-00001D200000}"/>
    <cellStyle name="Standaard 4 2 3 2 4 2 2 4 2" xfId="3449" xr:uid="{00000000-0005-0000-0000-00001E200000}"/>
    <cellStyle name="Standaard 4 2 3 2 4 2 2 4 2 2" xfId="8116" xr:uid="{00000000-0005-0000-0000-00001F200000}"/>
    <cellStyle name="Standaard 4 2 3 2 4 2 2 4 2 2 2" xfId="22194" xr:uid="{00000000-0005-0000-0000-000020200000}"/>
    <cellStyle name="Standaard 4 2 3 2 4 2 2 4 2 3" xfId="10524" xr:uid="{00000000-0005-0000-0000-000021200000}"/>
    <cellStyle name="Standaard 4 2 3 2 4 2 2 4 2 3 2" xfId="22195" xr:uid="{00000000-0005-0000-0000-000022200000}"/>
    <cellStyle name="Standaard 4 2 3 2 4 2 2 4 2 4" xfId="15192" xr:uid="{00000000-0005-0000-0000-000023200000}"/>
    <cellStyle name="Standaard 4 2 3 2 4 2 2 4 2 5" xfId="22193" xr:uid="{00000000-0005-0000-0000-000024200000}"/>
    <cellStyle name="Standaard 4 2 3 2 4 2 2 4 3" xfId="5785" xr:uid="{00000000-0005-0000-0000-000025200000}"/>
    <cellStyle name="Standaard 4 2 3 2 4 2 2 4 3 2" xfId="22196" xr:uid="{00000000-0005-0000-0000-000026200000}"/>
    <cellStyle name="Standaard 4 2 3 2 4 2 2 4 4" xfId="10523" xr:uid="{00000000-0005-0000-0000-000027200000}"/>
    <cellStyle name="Standaard 4 2 3 2 4 2 2 4 4 2" xfId="22197" xr:uid="{00000000-0005-0000-0000-000028200000}"/>
    <cellStyle name="Standaard 4 2 3 2 4 2 2 4 5" xfId="15191" xr:uid="{00000000-0005-0000-0000-000029200000}"/>
    <cellStyle name="Standaard 4 2 3 2 4 2 2 4 6" xfId="22192" xr:uid="{00000000-0005-0000-0000-00002A200000}"/>
    <cellStyle name="Standaard 4 2 3 2 4 2 2 5" xfId="2672" xr:uid="{00000000-0005-0000-0000-00002B200000}"/>
    <cellStyle name="Standaard 4 2 3 2 4 2 2 5 2" xfId="7339" xr:uid="{00000000-0005-0000-0000-00002C200000}"/>
    <cellStyle name="Standaard 4 2 3 2 4 2 2 5 2 2" xfId="22199" xr:uid="{00000000-0005-0000-0000-00002D200000}"/>
    <cellStyle name="Standaard 4 2 3 2 4 2 2 5 3" xfId="10525" xr:uid="{00000000-0005-0000-0000-00002E200000}"/>
    <cellStyle name="Standaard 4 2 3 2 4 2 2 5 3 2" xfId="22200" xr:uid="{00000000-0005-0000-0000-00002F200000}"/>
    <cellStyle name="Standaard 4 2 3 2 4 2 2 5 4" xfId="15193" xr:uid="{00000000-0005-0000-0000-000030200000}"/>
    <cellStyle name="Standaard 4 2 3 2 4 2 2 5 5" xfId="22198" xr:uid="{00000000-0005-0000-0000-000031200000}"/>
    <cellStyle name="Standaard 4 2 3 2 4 2 2 6" xfId="5008" xr:uid="{00000000-0005-0000-0000-000032200000}"/>
    <cellStyle name="Standaard 4 2 3 2 4 2 2 6 2" xfId="22201" xr:uid="{00000000-0005-0000-0000-000033200000}"/>
    <cellStyle name="Standaard 4 2 3 2 4 2 2 7" xfId="10514" xr:uid="{00000000-0005-0000-0000-000034200000}"/>
    <cellStyle name="Standaard 4 2 3 2 4 2 2 7 2" xfId="22202" xr:uid="{00000000-0005-0000-0000-000035200000}"/>
    <cellStyle name="Standaard 4 2 3 2 4 2 2 8" xfId="15182" xr:uid="{00000000-0005-0000-0000-000036200000}"/>
    <cellStyle name="Standaard 4 2 3 2 4 2 2 9" xfId="22167" xr:uid="{00000000-0005-0000-0000-000037200000}"/>
    <cellStyle name="Standaard 4 2 3 2 4 2 3" xfId="531" xr:uid="{00000000-0005-0000-0000-000038200000}"/>
    <cellStyle name="Standaard 4 2 3 2 4 2 3 2" xfId="2089" xr:uid="{00000000-0005-0000-0000-000039200000}"/>
    <cellStyle name="Standaard 4 2 3 2 4 2 3 2 2" xfId="4420" xr:uid="{00000000-0005-0000-0000-00003A200000}"/>
    <cellStyle name="Standaard 4 2 3 2 4 2 3 2 2 2" xfId="9087" xr:uid="{00000000-0005-0000-0000-00003B200000}"/>
    <cellStyle name="Standaard 4 2 3 2 4 2 3 2 2 2 2" xfId="22206" xr:uid="{00000000-0005-0000-0000-00003C200000}"/>
    <cellStyle name="Standaard 4 2 3 2 4 2 3 2 2 3" xfId="10528" xr:uid="{00000000-0005-0000-0000-00003D200000}"/>
    <cellStyle name="Standaard 4 2 3 2 4 2 3 2 2 3 2" xfId="22207" xr:uid="{00000000-0005-0000-0000-00003E200000}"/>
    <cellStyle name="Standaard 4 2 3 2 4 2 3 2 2 4" xfId="15196" xr:uid="{00000000-0005-0000-0000-00003F200000}"/>
    <cellStyle name="Standaard 4 2 3 2 4 2 3 2 2 5" xfId="22205" xr:uid="{00000000-0005-0000-0000-000040200000}"/>
    <cellStyle name="Standaard 4 2 3 2 4 2 3 2 3" xfId="6756" xr:uid="{00000000-0005-0000-0000-000041200000}"/>
    <cellStyle name="Standaard 4 2 3 2 4 2 3 2 3 2" xfId="22208" xr:uid="{00000000-0005-0000-0000-000042200000}"/>
    <cellStyle name="Standaard 4 2 3 2 4 2 3 2 4" xfId="10527" xr:uid="{00000000-0005-0000-0000-000043200000}"/>
    <cellStyle name="Standaard 4 2 3 2 4 2 3 2 4 2" xfId="22209" xr:uid="{00000000-0005-0000-0000-000044200000}"/>
    <cellStyle name="Standaard 4 2 3 2 4 2 3 2 5" xfId="15195" xr:uid="{00000000-0005-0000-0000-000045200000}"/>
    <cellStyle name="Standaard 4 2 3 2 4 2 3 2 6" xfId="22204" xr:uid="{00000000-0005-0000-0000-000046200000}"/>
    <cellStyle name="Standaard 4 2 3 2 4 2 3 3" xfId="1312" xr:uid="{00000000-0005-0000-0000-000047200000}"/>
    <cellStyle name="Standaard 4 2 3 2 4 2 3 3 2" xfId="3643" xr:uid="{00000000-0005-0000-0000-000048200000}"/>
    <cellStyle name="Standaard 4 2 3 2 4 2 3 3 2 2" xfId="8310" xr:uid="{00000000-0005-0000-0000-000049200000}"/>
    <cellStyle name="Standaard 4 2 3 2 4 2 3 3 2 2 2" xfId="22212" xr:uid="{00000000-0005-0000-0000-00004A200000}"/>
    <cellStyle name="Standaard 4 2 3 2 4 2 3 3 2 3" xfId="10530" xr:uid="{00000000-0005-0000-0000-00004B200000}"/>
    <cellStyle name="Standaard 4 2 3 2 4 2 3 3 2 3 2" xfId="22213" xr:uid="{00000000-0005-0000-0000-00004C200000}"/>
    <cellStyle name="Standaard 4 2 3 2 4 2 3 3 2 4" xfId="15198" xr:uid="{00000000-0005-0000-0000-00004D200000}"/>
    <cellStyle name="Standaard 4 2 3 2 4 2 3 3 2 5" xfId="22211" xr:uid="{00000000-0005-0000-0000-00004E200000}"/>
    <cellStyle name="Standaard 4 2 3 2 4 2 3 3 3" xfId="5979" xr:uid="{00000000-0005-0000-0000-00004F200000}"/>
    <cellStyle name="Standaard 4 2 3 2 4 2 3 3 3 2" xfId="22214" xr:uid="{00000000-0005-0000-0000-000050200000}"/>
    <cellStyle name="Standaard 4 2 3 2 4 2 3 3 4" xfId="10529" xr:uid="{00000000-0005-0000-0000-000051200000}"/>
    <cellStyle name="Standaard 4 2 3 2 4 2 3 3 4 2" xfId="22215" xr:uid="{00000000-0005-0000-0000-000052200000}"/>
    <cellStyle name="Standaard 4 2 3 2 4 2 3 3 5" xfId="15197" xr:uid="{00000000-0005-0000-0000-000053200000}"/>
    <cellStyle name="Standaard 4 2 3 2 4 2 3 3 6" xfId="22210" xr:uid="{00000000-0005-0000-0000-000054200000}"/>
    <cellStyle name="Standaard 4 2 3 2 4 2 3 4" xfId="2866" xr:uid="{00000000-0005-0000-0000-000055200000}"/>
    <cellStyle name="Standaard 4 2 3 2 4 2 3 4 2" xfId="7533" xr:uid="{00000000-0005-0000-0000-000056200000}"/>
    <cellStyle name="Standaard 4 2 3 2 4 2 3 4 2 2" xfId="22217" xr:uid="{00000000-0005-0000-0000-000057200000}"/>
    <cellStyle name="Standaard 4 2 3 2 4 2 3 4 3" xfId="10531" xr:uid="{00000000-0005-0000-0000-000058200000}"/>
    <cellStyle name="Standaard 4 2 3 2 4 2 3 4 3 2" xfId="22218" xr:uid="{00000000-0005-0000-0000-000059200000}"/>
    <cellStyle name="Standaard 4 2 3 2 4 2 3 4 4" xfId="15199" xr:uid="{00000000-0005-0000-0000-00005A200000}"/>
    <cellStyle name="Standaard 4 2 3 2 4 2 3 4 5" xfId="22216" xr:uid="{00000000-0005-0000-0000-00005B200000}"/>
    <cellStyle name="Standaard 4 2 3 2 4 2 3 5" xfId="5202" xr:uid="{00000000-0005-0000-0000-00005C200000}"/>
    <cellStyle name="Standaard 4 2 3 2 4 2 3 5 2" xfId="22219" xr:uid="{00000000-0005-0000-0000-00005D200000}"/>
    <cellStyle name="Standaard 4 2 3 2 4 2 3 6" xfId="10526" xr:uid="{00000000-0005-0000-0000-00005E200000}"/>
    <cellStyle name="Standaard 4 2 3 2 4 2 3 6 2" xfId="22220" xr:uid="{00000000-0005-0000-0000-00005F200000}"/>
    <cellStyle name="Standaard 4 2 3 2 4 2 3 7" xfId="15194" xr:uid="{00000000-0005-0000-0000-000060200000}"/>
    <cellStyle name="Standaard 4 2 3 2 4 2 3 8" xfId="22203" xr:uid="{00000000-0005-0000-0000-000061200000}"/>
    <cellStyle name="Standaard 4 2 3 2 4 2 4" xfId="1701" xr:uid="{00000000-0005-0000-0000-000062200000}"/>
    <cellStyle name="Standaard 4 2 3 2 4 2 4 2" xfId="4032" xr:uid="{00000000-0005-0000-0000-000063200000}"/>
    <cellStyle name="Standaard 4 2 3 2 4 2 4 2 2" xfId="8699" xr:uid="{00000000-0005-0000-0000-000064200000}"/>
    <cellStyle name="Standaard 4 2 3 2 4 2 4 2 2 2" xfId="22223" xr:uid="{00000000-0005-0000-0000-000065200000}"/>
    <cellStyle name="Standaard 4 2 3 2 4 2 4 2 3" xfId="10533" xr:uid="{00000000-0005-0000-0000-000066200000}"/>
    <cellStyle name="Standaard 4 2 3 2 4 2 4 2 3 2" xfId="22224" xr:uid="{00000000-0005-0000-0000-000067200000}"/>
    <cellStyle name="Standaard 4 2 3 2 4 2 4 2 4" xfId="15201" xr:uid="{00000000-0005-0000-0000-000068200000}"/>
    <cellStyle name="Standaard 4 2 3 2 4 2 4 2 5" xfId="22222" xr:uid="{00000000-0005-0000-0000-000069200000}"/>
    <cellStyle name="Standaard 4 2 3 2 4 2 4 3" xfId="6368" xr:uid="{00000000-0005-0000-0000-00006A200000}"/>
    <cellStyle name="Standaard 4 2 3 2 4 2 4 3 2" xfId="22225" xr:uid="{00000000-0005-0000-0000-00006B200000}"/>
    <cellStyle name="Standaard 4 2 3 2 4 2 4 4" xfId="10532" xr:uid="{00000000-0005-0000-0000-00006C200000}"/>
    <cellStyle name="Standaard 4 2 3 2 4 2 4 4 2" xfId="22226" xr:uid="{00000000-0005-0000-0000-00006D200000}"/>
    <cellStyle name="Standaard 4 2 3 2 4 2 4 5" xfId="15200" xr:uid="{00000000-0005-0000-0000-00006E200000}"/>
    <cellStyle name="Standaard 4 2 3 2 4 2 4 6" xfId="22221" xr:uid="{00000000-0005-0000-0000-00006F200000}"/>
    <cellStyle name="Standaard 4 2 3 2 4 2 5" xfId="924" xr:uid="{00000000-0005-0000-0000-000070200000}"/>
    <cellStyle name="Standaard 4 2 3 2 4 2 5 2" xfId="3255" xr:uid="{00000000-0005-0000-0000-000071200000}"/>
    <cellStyle name="Standaard 4 2 3 2 4 2 5 2 2" xfId="7922" xr:uid="{00000000-0005-0000-0000-000072200000}"/>
    <cellStyle name="Standaard 4 2 3 2 4 2 5 2 2 2" xfId="22229" xr:uid="{00000000-0005-0000-0000-000073200000}"/>
    <cellStyle name="Standaard 4 2 3 2 4 2 5 2 3" xfId="10535" xr:uid="{00000000-0005-0000-0000-000074200000}"/>
    <cellStyle name="Standaard 4 2 3 2 4 2 5 2 3 2" xfId="22230" xr:uid="{00000000-0005-0000-0000-000075200000}"/>
    <cellStyle name="Standaard 4 2 3 2 4 2 5 2 4" xfId="15203" xr:uid="{00000000-0005-0000-0000-000076200000}"/>
    <cellStyle name="Standaard 4 2 3 2 4 2 5 2 5" xfId="22228" xr:uid="{00000000-0005-0000-0000-000077200000}"/>
    <cellStyle name="Standaard 4 2 3 2 4 2 5 3" xfId="5591" xr:uid="{00000000-0005-0000-0000-000078200000}"/>
    <cellStyle name="Standaard 4 2 3 2 4 2 5 3 2" xfId="22231" xr:uid="{00000000-0005-0000-0000-000079200000}"/>
    <cellStyle name="Standaard 4 2 3 2 4 2 5 4" xfId="10534" xr:uid="{00000000-0005-0000-0000-00007A200000}"/>
    <cellStyle name="Standaard 4 2 3 2 4 2 5 4 2" xfId="22232" xr:uid="{00000000-0005-0000-0000-00007B200000}"/>
    <cellStyle name="Standaard 4 2 3 2 4 2 5 5" xfId="15202" xr:uid="{00000000-0005-0000-0000-00007C200000}"/>
    <cellStyle name="Standaard 4 2 3 2 4 2 5 6" xfId="22227" xr:uid="{00000000-0005-0000-0000-00007D200000}"/>
    <cellStyle name="Standaard 4 2 3 2 4 2 6" xfId="2478" xr:uid="{00000000-0005-0000-0000-00007E200000}"/>
    <cellStyle name="Standaard 4 2 3 2 4 2 6 2" xfId="7145" xr:uid="{00000000-0005-0000-0000-00007F200000}"/>
    <cellStyle name="Standaard 4 2 3 2 4 2 6 2 2" xfId="22234" xr:uid="{00000000-0005-0000-0000-000080200000}"/>
    <cellStyle name="Standaard 4 2 3 2 4 2 6 3" xfId="10536" xr:uid="{00000000-0005-0000-0000-000081200000}"/>
    <cellStyle name="Standaard 4 2 3 2 4 2 6 3 2" xfId="22235" xr:uid="{00000000-0005-0000-0000-000082200000}"/>
    <cellStyle name="Standaard 4 2 3 2 4 2 6 4" xfId="15204" xr:uid="{00000000-0005-0000-0000-000083200000}"/>
    <cellStyle name="Standaard 4 2 3 2 4 2 6 5" xfId="22233" xr:uid="{00000000-0005-0000-0000-000084200000}"/>
    <cellStyle name="Standaard 4 2 3 2 4 2 7" xfId="4814" xr:uid="{00000000-0005-0000-0000-000085200000}"/>
    <cellStyle name="Standaard 4 2 3 2 4 2 7 2" xfId="22236" xr:uid="{00000000-0005-0000-0000-000086200000}"/>
    <cellStyle name="Standaard 4 2 3 2 4 2 8" xfId="10513" xr:uid="{00000000-0005-0000-0000-000087200000}"/>
    <cellStyle name="Standaard 4 2 3 2 4 2 8 2" xfId="22237" xr:uid="{00000000-0005-0000-0000-000088200000}"/>
    <cellStyle name="Standaard 4 2 3 2 4 2 9" xfId="15181" xr:uid="{00000000-0005-0000-0000-000089200000}"/>
    <cellStyle name="Standaard 4 2 3 2 4 3" xfId="232" xr:uid="{00000000-0005-0000-0000-00008A200000}"/>
    <cellStyle name="Standaard 4 2 3 2 4 3 2" xfId="623" xr:uid="{00000000-0005-0000-0000-00008B200000}"/>
    <cellStyle name="Standaard 4 2 3 2 4 3 2 2" xfId="2181" xr:uid="{00000000-0005-0000-0000-00008C200000}"/>
    <cellStyle name="Standaard 4 2 3 2 4 3 2 2 2" xfId="4512" xr:uid="{00000000-0005-0000-0000-00008D200000}"/>
    <cellStyle name="Standaard 4 2 3 2 4 3 2 2 2 2" xfId="9179" xr:uid="{00000000-0005-0000-0000-00008E200000}"/>
    <cellStyle name="Standaard 4 2 3 2 4 3 2 2 2 2 2" xfId="22242" xr:uid="{00000000-0005-0000-0000-00008F200000}"/>
    <cellStyle name="Standaard 4 2 3 2 4 3 2 2 2 3" xfId="10540" xr:uid="{00000000-0005-0000-0000-000090200000}"/>
    <cellStyle name="Standaard 4 2 3 2 4 3 2 2 2 3 2" xfId="22243" xr:uid="{00000000-0005-0000-0000-000091200000}"/>
    <cellStyle name="Standaard 4 2 3 2 4 3 2 2 2 4" xfId="15208" xr:uid="{00000000-0005-0000-0000-000092200000}"/>
    <cellStyle name="Standaard 4 2 3 2 4 3 2 2 2 5" xfId="22241" xr:uid="{00000000-0005-0000-0000-000093200000}"/>
    <cellStyle name="Standaard 4 2 3 2 4 3 2 2 3" xfId="6848" xr:uid="{00000000-0005-0000-0000-000094200000}"/>
    <cellStyle name="Standaard 4 2 3 2 4 3 2 2 3 2" xfId="22244" xr:uid="{00000000-0005-0000-0000-000095200000}"/>
    <cellStyle name="Standaard 4 2 3 2 4 3 2 2 4" xfId="10539" xr:uid="{00000000-0005-0000-0000-000096200000}"/>
    <cellStyle name="Standaard 4 2 3 2 4 3 2 2 4 2" xfId="22245" xr:uid="{00000000-0005-0000-0000-000097200000}"/>
    <cellStyle name="Standaard 4 2 3 2 4 3 2 2 5" xfId="15207" xr:uid="{00000000-0005-0000-0000-000098200000}"/>
    <cellStyle name="Standaard 4 2 3 2 4 3 2 2 6" xfId="22240" xr:uid="{00000000-0005-0000-0000-000099200000}"/>
    <cellStyle name="Standaard 4 2 3 2 4 3 2 3" xfId="1404" xr:uid="{00000000-0005-0000-0000-00009A200000}"/>
    <cellStyle name="Standaard 4 2 3 2 4 3 2 3 2" xfId="3735" xr:uid="{00000000-0005-0000-0000-00009B200000}"/>
    <cellStyle name="Standaard 4 2 3 2 4 3 2 3 2 2" xfId="8402" xr:uid="{00000000-0005-0000-0000-00009C200000}"/>
    <cellStyle name="Standaard 4 2 3 2 4 3 2 3 2 2 2" xfId="22248" xr:uid="{00000000-0005-0000-0000-00009D200000}"/>
    <cellStyle name="Standaard 4 2 3 2 4 3 2 3 2 3" xfId="10542" xr:uid="{00000000-0005-0000-0000-00009E200000}"/>
    <cellStyle name="Standaard 4 2 3 2 4 3 2 3 2 3 2" xfId="22249" xr:uid="{00000000-0005-0000-0000-00009F200000}"/>
    <cellStyle name="Standaard 4 2 3 2 4 3 2 3 2 4" xfId="15210" xr:uid="{00000000-0005-0000-0000-0000A0200000}"/>
    <cellStyle name="Standaard 4 2 3 2 4 3 2 3 2 5" xfId="22247" xr:uid="{00000000-0005-0000-0000-0000A1200000}"/>
    <cellStyle name="Standaard 4 2 3 2 4 3 2 3 3" xfId="6071" xr:uid="{00000000-0005-0000-0000-0000A2200000}"/>
    <cellStyle name="Standaard 4 2 3 2 4 3 2 3 3 2" xfId="22250" xr:uid="{00000000-0005-0000-0000-0000A3200000}"/>
    <cellStyle name="Standaard 4 2 3 2 4 3 2 3 4" xfId="10541" xr:uid="{00000000-0005-0000-0000-0000A4200000}"/>
    <cellStyle name="Standaard 4 2 3 2 4 3 2 3 4 2" xfId="22251" xr:uid="{00000000-0005-0000-0000-0000A5200000}"/>
    <cellStyle name="Standaard 4 2 3 2 4 3 2 3 5" xfId="15209" xr:uid="{00000000-0005-0000-0000-0000A6200000}"/>
    <cellStyle name="Standaard 4 2 3 2 4 3 2 3 6" xfId="22246" xr:uid="{00000000-0005-0000-0000-0000A7200000}"/>
    <cellStyle name="Standaard 4 2 3 2 4 3 2 4" xfId="2958" xr:uid="{00000000-0005-0000-0000-0000A8200000}"/>
    <cellStyle name="Standaard 4 2 3 2 4 3 2 4 2" xfId="7625" xr:uid="{00000000-0005-0000-0000-0000A9200000}"/>
    <cellStyle name="Standaard 4 2 3 2 4 3 2 4 2 2" xfId="22253" xr:uid="{00000000-0005-0000-0000-0000AA200000}"/>
    <cellStyle name="Standaard 4 2 3 2 4 3 2 4 3" xfId="10543" xr:uid="{00000000-0005-0000-0000-0000AB200000}"/>
    <cellStyle name="Standaard 4 2 3 2 4 3 2 4 3 2" xfId="22254" xr:uid="{00000000-0005-0000-0000-0000AC200000}"/>
    <cellStyle name="Standaard 4 2 3 2 4 3 2 4 4" xfId="15211" xr:uid="{00000000-0005-0000-0000-0000AD200000}"/>
    <cellStyle name="Standaard 4 2 3 2 4 3 2 4 5" xfId="22252" xr:uid="{00000000-0005-0000-0000-0000AE200000}"/>
    <cellStyle name="Standaard 4 2 3 2 4 3 2 5" xfId="5294" xr:uid="{00000000-0005-0000-0000-0000AF200000}"/>
    <cellStyle name="Standaard 4 2 3 2 4 3 2 5 2" xfId="22255" xr:uid="{00000000-0005-0000-0000-0000B0200000}"/>
    <cellStyle name="Standaard 4 2 3 2 4 3 2 6" xfId="10538" xr:uid="{00000000-0005-0000-0000-0000B1200000}"/>
    <cellStyle name="Standaard 4 2 3 2 4 3 2 6 2" xfId="22256" xr:uid="{00000000-0005-0000-0000-0000B2200000}"/>
    <cellStyle name="Standaard 4 2 3 2 4 3 2 7" xfId="15206" xr:uid="{00000000-0005-0000-0000-0000B3200000}"/>
    <cellStyle name="Standaard 4 2 3 2 4 3 2 8" xfId="22239" xr:uid="{00000000-0005-0000-0000-0000B4200000}"/>
    <cellStyle name="Standaard 4 2 3 2 4 3 3" xfId="1793" xr:uid="{00000000-0005-0000-0000-0000B5200000}"/>
    <cellStyle name="Standaard 4 2 3 2 4 3 3 2" xfId="4124" xr:uid="{00000000-0005-0000-0000-0000B6200000}"/>
    <cellStyle name="Standaard 4 2 3 2 4 3 3 2 2" xfId="8791" xr:uid="{00000000-0005-0000-0000-0000B7200000}"/>
    <cellStyle name="Standaard 4 2 3 2 4 3 3 2 2 2" xfId="22259" xr:uid="{00000000-0005-0000-0000-0000B8200000}"/>
    <cellStyle name="Standaard 4 2 3 2 4 3 3 2 3" xfId="10545" xr:uid="{00000000-0005-0000-0000-0000B9200000}"/>
    <cellStyle name="Standaard 4 2 3 2 4 3 3 2 3 2" xfId="22260" xr:uid="{00000000-0005-0000-0000-0000BA200000}"/>
    <cellStyle name="Standaard 4 2 3 2 4 3 3 2 4" xfId="15213" xr:uid="{00000000-0005-0000-0000-0000BB200000}"/>
    <cellStyle name="Standaard 4 2 3 2 4 3 3 2 5" xfId="22258" xr:uid="{00000000-0005-0000-0000-0000BC200000}"/>
    <cellStyle name="Standaard 4 2 3 2 4 3 3 3" xfId="6460" xr:uid="{00000000-0005-0000-0000-0000BD200000}"/>
    <cellStyle name="Standaard 4 2 3 2 4 3 3 3 2" xfId="22261" xr:uid="{00000000-0005-0000-0000-0000BE200000}"/>
    <cellStyle name="Standaard 4 2 3 2 4 3 3 4" xfId="10544" xr:uid="{00000000-0005-0000-0000-0000BF200000}"/>
    <cellStyle name="Standaard 4 2 3 2 4 3 3 4 2" xfId="22262" xr:uid="{00000000-0005-0000-0000-0000C0200000}"/>
    <cellStyle name="Standaard 4 2 3 2 4 3 3 5" xfId="15212" xr:uid="{00000000-0005-0000-0000-0000C1200000}"/>
    <cellStyle name="Standaard 4 2 3 2 4 3 3 6" xfId="22257" xr:uid="{00000000-0005-0000-0000-0000C2200000}"/>
    <cellStyle name="Standaard 4 2 3 2 4 3 4" xfId="1016" xr:uid="{00000000-0005-0000-0000-0000C3200000}"/>
    <cellStyle name="Standaard 4 2 3 2 4 3 4 2" xfId="3347" xr:uid="{00000000-0005-0000-0000-0000C4200000}"/>
    <cellStyle name="Standaard 4 2 3 2 4 3 4 2 2" xfId="8014" xr:uid="{00000000-0005-0000-0000-0000C5200000}"/>
    <cellStyle name="Standaard 4 2 3 2 4 3 4 2 2 2" xfId="22265" xr:uid="{00000000-0005-0000-0000-0000C6200000}"/>
    <cellStyle name="Standaard 4 2 3 2 4 3 4 2 3" xfId="10547" xr:uid="{00000000-0005-0000-0000-0000C7200000}"/>
    <cellStyle name="Standaard 4 2 3 2 4 3 4 2 3 2" xfId="22266" xr:uid="{00000000-0005-0000-0000-0000C8200000}"/>
    <cellStyle name="Standaard 4 2 3 2 4 3 4 2 4" xfId="15215" xr:uid="{00000000-0005-0000-0000-0000C9200000}"/>
    <cellStyle name="Standaard 4 2 3 2 4 3 4 2 5" xfId="22264" xr:uid="{00000000-0005-0000-0000-0000CA200000}"/>
    <cellStyle name="Standaard 4 2 3 2 4 3 4 3" xfId="5683" xr:uid="{00000000-0005-0000-0000-0000CB200000}"/>
    <cellStyle name="Standaard 4 2 3 2 4 3 4 3 2" xfId="22267" xr:uid="{00000000-0005-0000-0000-0000CC200000}"/>
    <cellStyle name="Standaard 4 2 3 2 4 3 4 4" xfId="10546" xr:uid="{00000000-0005-0000-0000-0000CD200000}"/>
    <cellStyle name="Standaard 4 2 3 2 4 3 4 4 2" xfId="22268" xr:uid="{00000000-0005-0000-0000-0000CE200000}"/>
    <cellStyle name="Standaard 4 2 3 2 4 3 4 5" xfId="15214" xr:uid="{00000000-0005-0000-0000-0000CF200000}"/>
    <cellStyle name="Standaard 4 2 3 2 4 3 4 6" xfId="22263" xr:uid="{00000000-0005-0000-0000-0000D0200000}"/>
    <cellStyle name="Standaard 4 2 3 2 4 3 5" xfId="2570" xr:uid="{00000000-0005-0000-0000-0000D1200000}"/>
    <cellStyle name="Standaard 4 2 3 2 4 3 5 2" xfId="7237" xr:uid="{00000000-0005-0000-0000-0000D2200000}"/>
    <cellStyle name="Standaard 4 2 3 2 4 3 5 2 2" xfId="22270" xr:uid="{00000000-0005-0000-0000-0000D3200000}"/>
    <cellStyle name="Standaard 4 2 3 2 4 3 5 3" xfId="10548" xr:uid="{00000000-0005-0000-0000-0000D4200000}"/>
    <cellStyle name="Standaard 4 2 3 2 4 3 5 3 2" xfId="22271" xr:uid="{00000000-0005-0000-0000-0000D5200000}"/>
    <cellStyle name="Standaard 4 2 3 2 4 3 5 4" xfId="15216" xr:uid="{00000000-0005-0000-0000-0000D6200000}"/>
    <cellStyle name="Standaard 4 2 3 2 4 3 5 5" xfId="22269" xr:uid="{00000000-0005-0000-0000-0000D7200000}"/>
    <cellStyle name="Standaard 4 2 3 2 4 3 6" xfId="4906" xr:uid="{00000000-0005-0000-0000-0000D8200000}"/>
    <cellStyle name="Standaard 4 2 3 2 4 3 6 2" xfId="22272" xr:uid="{00000000-0005-0000-0000-0000D9200000}"/>
    <cellStyle name="Standaard 4 2 3 2 4 3 7" xfId="10537" xr:uid="{00000000-0005-0000-0000-0000DA200000}"/>
    <cellStyle name="Standaard 4 2 3 2 4 3 7 2" xfId="22273" xr:uid="{00000000-0005-0000-0000-0000DB200000}"/>
    <cellStyle name="Standaard 4 2 3 2 4 3 8" xfId="15205" xr:uid="{00000000-0005-0000-0000-0000DC200000}"/>
    <cellStyle name="Standaard 4 2 3 2 4 3 9" xfId="22238" xr:uid="{00000000-0005-0000-0000-0000DD200000}"/>
    <cellStyle name="Standaard 4 2 3 2 4 4" xfId="429" xr:uid="{00000000-0005-0000-0000-0000DE200000}"/>
    <cellStyle name="Standaard 4 2 3 2 4 4 2" xfId="1987" xr:uid="{00000000-0005-0000-0000-0000DF200000}"/>
    <cellStyle name="Standaard 4 2 3 2 4 4 2 2" xfId="4318" xr:uid="{00000000-0005-0000-0000-0000E0200000}"/>
    <cellStyle name="Standaard 4 2 3 2 4 4 2 2 2" xfId="8985" xr:uid="{00000000-0005-0000-0000-0000E1200000}"/>
    <cellStyle name="Standaard 4 2 3 2 4 4 2 2 2 2" xfId="22277" xr:uid="{00000000-0005-0000-0000-0000E2200000}"/>
    <cellStyle name="Standaard 4 2 3 2 4 4 2 2 3" xfId="10551" xr:uid="{00000000-0005-0000-0000-0000E3200000}"/>
    <cellStyle name="Standaard 4 2 3 2 4 4 2 2 3 2" xfId="22278" xr:uid="{00000000-0005-0000-0000-0000E4200000}"/>
    <cellStyle name="Standaard 4 2 3 2 4 4 2 2 4" xfId="15219" xr:uid="{00000000-0005-0000-0000-0000E5200000}"/>
    <cellStyle name="Standaard 4 2 3 2 4 4 2 2 5" xfId="22276" xr:uid="{00000000-0005-0000-0000-0000E6200000}"/>
    <cellStyle name="Standaard 4 2 3 2 4 4 2 3" xfId="6654" xr:uid="{00000000-0005-0000-0000-0000E7200000}"/>
    <cellStyle name="Standaard 4 2 3 2 4 4 2 3 2" xfId="22279" xr:uid="{00000000-0005-0000-0000-0000E8200000}"/>
    <cellStyle name="Standaard 4 2 3 2 4 4 2 4" xfId="10550" xr:uid="{00000000-0005-0000-0000-0000E9200000}"/>
    <cellStyle name="Standaard 4 2 3 2 4 4 2 4 2" xfId="22280" xr:uid="{00000000-0005-0000-0000-0000EA200000}"/>
    <cellStyle name="Standaard 4 2 3 2 4 4 2 5" xfId="15218" xr:uid="{00000000-0005-0000-0000-0000EB200000}"/>
    <cellStyle name="Standaard 4 2 3 2 4 4 2 6" xfId="22275" xr:uid="{00000000-0005-0000-0000-0000EC200000}"/>
    <cellStyle name="Standaard 4 2 3 2 4 4 3" xfId="1210" xr:uid="{00000000-0005-0000-0000-0000ED200000}"/>
    <cellStyle name="Standaard 4 2 3 2 4 4 3 2" xfId="3541" xr:uid="{00000000-0005-0000-0000-0000EE200000}"/>
    <cellStyle name="Standaard 4 2 3 2 4 4 3 2 2" xfId="8208" xr:uid="{00000000-0005-0000-0000-0000EF200000}"/>
    <cellStyle name="Standaard 4 2 3 2 4 4 3 2 2 2" xfId="22283" xr:uid="{00000000-0005-0000-0000-0000F0200000}"/>
    <cellStyle name="Standaard 4 2 3 2 4 4 3 2 3" xfId="10553" xr:uid="{00000000-0005-0000-0000-0000F1200000}"/>
    <cellStyle name="Standaard 4 2 3 2 4 4 3 2 3 2" xfId="22284" xr:uid="{00000000-0005-0000-0000-0000F2200000}"/>
    <cellStyle name="Standaard 4 2 3 2 4 4 3 2 4" xfId="15221" xr:uid="{00000000-0005-0000-0000-0000F3200000}"/>
    <cellStyle name="Standaard 4 2 3 2 4 4 3 2 5" xfId="22282" xr:uid="{00000000-0005-0000-0000-0000F4200000}"/>
    <cellStyle name="Standaard 4 2 3 2 4 4 3 3" xfId="5877" xr:uid="{00000000-0005-0000-0000-0000F5200000}"/>
    <cellStyle name="Standaard 4 2 3 2 4 4 3 3 2" xfId="22285" xr:uid="{00000000-0005-0000-0000-0000F6200000}"/>
    <cellStyle name="Standaard 4 2 3 2 4 4 3 4" xfId="10552" xr:uid="{00000000-0005-0000-0000-0000F7200000}"/>
    <cellStyle name="Standaard 4 2 3 2 4 4 3 4 2" xfId="22286" xr:uid="{00000000-0005-0000-0000-0000F8200000}"/>
    <cellStyle name="Standaard 4 2 3 2 4 4 3 5" xfId="15220" xr:uid="{00000000-0005-0000-0000-0000F9200000}"/>
    <cellStyle name="Standaard 4 2 3 2 4 4 3 6" xfId="22281" xr:uid="{00000000-0005-0000-0000-0000FA200000}"/>
    <cellStyle name="Standaard 4 2 3 2 4 4 4" xfId="2764" xr:uid="{00000000-0005-0000-0000-0000FB200000}"/>
    <cellStyle name="Standaard 4 2 3 2 4 4 4 2" xfId="7431" xr:uid="{00000000-0005-0000-0000-0000FC200000}"/>
    <cellStyle name="Standaard 4 2 3 2 4 4 4 2 2" xfId="22288" xr:uid="{00000000-0005-0000-0000-0000FD200000}"/>
    <cellStyle name="Standaard 4 2 3 2 4 4 4 3" xfId="10554" xr:uid="{00000000-0005-0000-0000-0000FE200000}"/>
    <cellStyle name="Standaard 4 2 3 2 4 4 4 3 2" xfId="22289" xr:uid="{00000000-0005-0000-0000-0000FF200000}"/>
    <cellStyle name="Standaard 4 2 3 2 4 4 4 4" xfId="15222" xr:uid="{00000000-0005-0000-0000-000000210000}"/>
    <cellStyle name="Standaard 4 2 3 2 4 4 4 5" xfId="22287" xr:uid="{00000000-0005-0000-0000-000001210000}"/>
    <cellStyle name="Standaard 4 2 3 2 4 4 5" xfId="5100" xr:uid="{00000000-0005-0000-0000-000002210000}"/>
    <cellStyle name="Standaard 4 2 3 2 4 4 5 2" xfId="22290" xr:uid="{00000000-0005-0000-0000-000003210000}"/>
    <cellStyle name="Standaard 4 2 3 2 4 4 6" xfId="10549" xr:uid="{00000000-0005-0000-0000-000004210000}"/>
    <cellStyle name="Standaard 4 2 3 2 4 4 6 2" xfId="22291" xr:uid="{00000000-0005-0000-0000-000005210000}"/>
    <cellStyle name="Standaard 4 2 3 2 4 4 7" xfId="15217" xr:uid="{00000000-0005-0000-0000-000006210000}"/>
    <cellStyle name="Standaard 4 2 3 2 4 4 8" xfId="22274" xr:uid="{00000000-0005-0000-0000-000007210000}"/>
    <cellStyle name="Standaard 4 2 3 2 4 5" xfId="1599" xr:uid="{00000000-0005-0000-0000-000008210000}"/>
    <cellStyle name="Standaard 4 2 3 2 4 5 2" xfId="3930" xr:uid="{00000000-0005-0000-0000-000009210000}"/>
    <cellStyle name="Standaard 4 2 3 2 4 5 2 2" xfId="8597" xr:uid="{00000000-0005-0000-0000-00000A210000}"/>
    <cellStyle name="Standaard 4 2 3 2 4 5 2 2 2" xfId="22294" xr:uid="{00000000-0005-0000-0000-00000B210000}"/>
    <cellStyle name="Standaard 4 2 3 2 4 5 2 3" xfId="10556" xr:uid="{00000000-0005-0000-0000-00000C210000}"/>
    <cellStyle name="Standaard 4 2 3 2 4 5 2 3 2" xfId="22295" xr:uid="{00000000-0005-0000-0000-00000D210000}"/>
    <cellStyle name="Standaard 4 2 3 2 4 5 2 4" xfId="15224" xr:uid="{00000000-0005-0000-0000-00000E210000}"/>
    <cellStyle name="Standaard 4 2 3 2 4 5 2 5" xfId="22293" xr:uid="{00000000-0005-0000-0000-00000F210000}"/>
    <cellStyle name="Standaard 4 2 3 2 4 5 3" xfId="6266" xr:uid="{00000000-0005-0000-0000-000010210000}"/>
    <cellStyle name="Standaard 4 2 3 2 4 5 3 2" xfId="22296" xr:uid="{00000000-0005-0000-0000-000011210000}"/>
    <cellStyle name="Standaard 4 2 3 2 4 5 4" xfId="10555" xr:uid="{00000000-0005-0000-0000-000012210000}"/>
    <cellStyle name="Standaard 4 2 3 2 4 5 4 2" xfId="22297" xr:uid="{00000000-0005-0000-0000-000013210000}"/>
    <cellStyle name="Standaard 4 2 3 2 4 5 5" xfId="15223" xr:uid="{00000000-0005-0000-0000-000014210000}"/>
    <cellStyle name="Standaard 4 2 3 2 4 5 6" xfId="22292" xr:uid="{00000000-0005-0000-0000-000015210000}"/>
    <cellStyle name="Standaard 4 2 3 2 4 6" xfId="822" xr:uid="{00000000-0005-0000-0000-000016210000}"/>
    <cellStyle name="Standaard 4 2 3 2 4 6 2" xfId="3153" xr:uid="{00000000-0005-0000-0000-000017210000}"/>
    <cellStyle name="Standaard 4 2 3 2 4 6 2 2" xfId="7820" xr:uid="{00000000-0005-0000-0000-000018210000}"/>
    <cellStyle name="Standaard 4 2 3 2 4 6 2 2 2" xfId="22300" xr:uid="{00000000-0005-0000-0000-000019210000}"/>
    <cellStyle name="Standaard 4 2 3 2 4 6 2 3" xfId="10558" xr:uid="{00000000-0005-0000-0000-00001A210000}"/>
    <cellStyle name="Standaard 4 2 3 2 4 6 2 3 2" xfId="22301" xr:uid="{00000000-0005-0000-0000-00001B210000}"/>
    <cellStyle name="Standaard 4 2 3 2 4 6 2 4" xfId="15226" xr:uid="{00000000-0005-0000-0000-00001C210000}"/>
    <cellStyle name="Standaard 4 2 3 2 4 6 2 5" xfId="22299" xr:uid="{00000000-0005-0000-0000-00001D210000}"/>
    <cellStyle name="Standaard 4 2 3 2 4 6 3" xfId="5489" xr:uid="{00000000-0005-0000-0000-00001E210000}"/>
    <cellStyle name="Standaard 4 2 3 2 4 6 3 2" xfId="22302" xr:uid="{00000000-0005-0000-0000-00001F210000}"/>
    <cellStyle name="Standaard 4 2 3 2 4 6 4" xfId="10557" xr:uid="{00000000-0005-0000-0000-000020210000}"/>
    <cellStyle name="Standaard 4 2 3 2 4 6 4 2" xfId="22303" xr:uid="{00000000-0005-0000-0000-000021210000}"/>
    <cellStyle name="Standaard 4 2 3 2 4 6 5" xfId="15225" xr:uid="{00000000-0005-0000-0000-000022210000}"/>
    <cellStyle name="Standaard 4 2 3 2 4 6 6" xfId="22298" xr:uid="{00000000-0005-0000-0000-000023210000}"/>
    <cellStyle name="Standaard 4 2 3 2 4 7" xfId="2376" xr:uid="{00000000-0005-0000-0000-000024210000}"/>
    <cellStyle name="Standaard 4 2 3 2 4 7 2" xfId="7043" xr:uid="{00000000-0005-0000-0000-000025210000}"/>
    <cellStyle name="Standaard 4 2 3 2 4 7 2 2" xfId="22305" xr:uid="{00000000-0005-0000-0000-000026210000}"/>
    <cellStyle name="Standaard 4 2 3 2 4 7 3" xfId="10559" xr:uid="{00000000-0005-0000-0000-000027210000}"/>
    <cellStyle name="Standaard 4 2 3 2 4 7 3 2" xfId="22306" xr:uid="{00000000-0005-0000-0000-000028210000}"/>
    <cellStyle name="Standaard 4 2 3 2 4 7 4" xfId="15227" xr:uid="{00000000-0005-0000-0000-000029210000}"/>
    <cellStyle name="Standaard 4 2 3 2 4 7 5" xfId="22304" xr:uid="{00000000-0005-0000-0000-00002A210000}"/>
    <cellStyle name="Standaard 4 2 3 2 4 8" xfId="4715" xr:uid="{00000000-0005-0000-0000-00002B210000}"/>
    <cellStyle name="Standaard 4 2 3 2 4 8 2" xfId="22307" xr:uid="{00000000-0005-0000-0000-00002C210000}"/>
    <cellStyle name="Standaard 4 2 3 2 4 9" xfId="10512" xr:uid="{00000000-0005-0000-0000-00002D210000}"/>
    <cellStyle name="Standaard 4 2 3 2 4 9 2" xfId="22308" xr:uid="{00000000-0005-0000-0000-00002E210000}"/>
    <cellStyle name="Standaard 4 2 3 2 5" xfId="122" xr:uid="{00000000-0005-0000-0000-00002F210000}"/>
    <cellStyle name="Standaard 4 2 3 2 5 10" xfId="22309" xr:uid="{00000000-0005-0000-0000-000030210000}"/>
    <cellStyle name="Standaard 4 2 3 2 5 2" xfId="316" xr:uid="{00000000-0005-0000-0000-000031210000}"/>
    <cellStyle name="Standaard 4 2 3 2 5 2 2" xfId="707" xr:uid="{00000000-0005-0000-0000-000032210000}"/>
    <cellStyle name="Standaard 4 2 3 2 5 2 2 2" xfId="2265" xr:uid="{00000000-0005-0000-0000-000033210000}"/>
    <cellStyle name="Standaard 4 2 3 2 5 2 2 2 2" xfId="4596" xr:uid="{00000000-0005-0000-0000-000034210000}"/>
    <cellStyle name="Standaard 4 2 3 2 5 2 2 2 2 2" xfId="9263" xr:uid="{00000000-0005-0000-0000-000035210000}"/>
    <cellStyle name="Standaard 4 2 3 2 5 2 2 2 2 2 2" xfId="22314" xr:uid="{00000000-0005-0000-0000-000036210000}"/>
    <cellStyle name="Standaard 4 2 3 2 5 2 2 2 2 3" xfId="10564" xr:uid="{00000000-0005-0000-0000-000037210000}"/>
    <cellStyle name="Standaard 4 2 3 2 5 2 2 2 2 3 2" xfId="22315" xr:uid="{00000000-0005-0000-0000-000038210000}"/>
    <cellStyle name="Standaard 4 2 3 2 5 2 2 2 2 4" xfId="15232" xr:uid="{00000000-0005-0000-0000-000039210000}"/>
    <cellStyle name="Standaard 4 2 3 2 5 2 2 2 2 5" xfId="22313" xr:uid="{00000000-0005-0000-0000-00003A210000}"/>
    <cellStyle name="Standaard 4 2 3 2 5 2 2 2 3" xfId="6932" xr:uid="{00000000-0005-0000-0000-00003B210000}"/>
    <cellStyle name="Standaard 4 2 3 2 5 2 2 2 3 2" xfId="22316" xr:uid="{00000000-0005-0000-0000-00003C210000}"/>
    <cellStyle name="Standaard 4 2 3 2 5 2 2 2 4" xfId="10563" xr:uid="{00000000-0005-0000-0000-00003D210000}"/>
    <cellStyle name="Standaard 4 2 3 2 5 2 2 2 4 2" xfId="22317" xr:uid="{00000000-0005-0000-0000-00003E210000}"/>
    <cellStyle name="Standaard 4 2 3 2 5 2 2 2 5" xfId="15231" xr:uid="{00000000-0005-0000-0000-00003F210000}"/>
    <cellStyle name="Standaard 4 2 3 2 5 2 2 2 6" xfId="22312" xr:uid="{00000000-0005-0000-0000-000040210000}"/>
    <cellStyle name="Standaard 4 2 3 2 5 2 2 3" xfId="1488" xr:uid="{00000000-0005-0000-0000-000041210000}"/>
    <cellStyle name="Standaard 4 2 3 2 5 2 2 3 2" xfId="3819" xr:uid="{00000000-0005-0000-0000-000042210000}"/>
    <cellStyle name="Standaard 4 2 3 2 5 2 2 3 2 2" xfId="8486" xr:uid="{00000000-0005-0000-0000-000043210000}"/>
    <cellStyle name="Standaard 4 2 3 2 5 2 2 3 2 2 2" xfId="22320" xr:uid="{00000000-0005-0000-0000-000044210000}"/>
    <cellStyle name="Standaard 4 2 3 2 5 2 2 3 2 3" xfId="10566" xr:uid="{00000000-0005-0000-0000-000045210000}"/>
    <cellStyle name="Standaard 4 2 3 2 5 2 2 3 2 3 2" xfId="22321" xr:uid="{00000000-0005-0000-0000-000046210000}"/>
    <cellStyle name="Standaard 4 2 3 2 5 2 2 3 2 4" xfId="15234" xr:uid="{00000000-0005-0000-0000-000047210000}"/>
    <cellStyle name="Standaard 4 2 3 2 5 2 2 3 2 5" xfId="22319" xr:uid="{00000000-0005-0000-0000-000048210000}"/>
    <cellStyle name="Standaard 4 2 3 2 5 2 2 3 3" xfId="6155" xr:uid="{00000000-0005-0000-0000-000049210000}"/>
    <cellStyle name="Standaard 4 2 3 2 5 2 2 3 3 2" xfId="22322" xr:uid="{00000000-0005-0000-0000-00004A210000}"/>
    <cellStyle name="Standaard 4 2 3 2 5 2 2 3 4" xfId="10565" xr:uid="{00000000-0005-0000-0000-00004B210000}"/>
    <cellStyle name="Standaard 4 2 3 2 5 2 2 3 4 2" xfId="22323" xr:uid="{00000000-0005-0000-0000-00004C210000}"/>
    <cellStyle name="Standaard 4 2 3 2 5 2 2 3 5" xfId="15233" xr:uid="{00000000-0005-0000-0000-00004D210000}"/>
    <cellStyle name="Standaard 4 2 3 2 5 2 2 3 6" xfId="22318" xr:uid="{00000000-0005-0000-0000-00004E210000}"/>
    <cellStyle name="Standaard 4 2 3 2 5 2 2 4" xfId="3042" xr:uid="{00000000-0005-0000-0000-00004F210000}"/>
    <cellStyle name="Standaard 4 2 3 2 5 2 2 4 2" xfId="7709" xr:uid="{00000000-0005-0000-0000-000050210000}"/>
    <cellStyle name="Standaard 4 2 3 2 5 2 2 4 2 2" xfId="22325" xr:uid="{00000000-0005-0000-0000-000051210000}"/>
    <cellStyle name="Standaard 4 2 3 2 5 2 2 4 3" xfId="10567" xr:uid="{00000000-0005-0000-0000-000052210000}"/>
    <cellStyle name="Standaard 4 2 3 2 5 2 2 4 3 2" xfId="22326" xr:uid="{00000000-0005-0000-0000-000053210000}"/>
    <cellStyle name="Standaard 4 2 3 2 5 2 2 4 4" xfId="15235" xr:uid="{00000000-0005-0000-0000-000054210000}"/>
    <cellStyle name="Standaard 4 2 3 2 5 2 2 4 5" xfId="22324" xr:uid="{00000000-0005-0000-0000-000055210000}"/>
    <cellStyle name="Standaard 4 2 3 2 5 2 2 5" xfId="5378" xr:uid="{00000000-0005-0000-0000-000056210000}"/>
    <cellStyle name="Standaard 4 2 3 2 5 2 2 5 2" xfId="22327" xr:uid="{00000000-0005-0000-0000-000057210000}"/>
    <cellStyle name="Standaard 4 2 3 2 5 2 2 6" xfId="10562" xr:uid="{00000000-0005-0000-0000-000058210000}"/>
    <cellStyle name="Standaard 4 2 3 2 5 2 2 6 2" xfId="22328" xr:uid="{00000000-0005-0000-0000-000059210000}"/>
    <cellStyle name="Standaard 4 2 3 2 5 2 2 7" xfId="15230" xr:uid="{00000000-0005-0000-0000-00005A210000}"/>
    <cellStyle name="Standaard 4 2 3 2 5 2 2 8" xfId="22311" xr:uid="{00000000-0005-0000-0000-00005B210000}"/>
    <cellStyle name="Standaard 4 2 3 2 5 2 3" xfId="1877" xr:uid="{00000000-0005-0000-0000-00005C210000}"/>
    <cellStyle name="Standaard 4 2 3 2 5 2 3 2" xfId="4208" xr:uid="{00000000-0005-0000-0000-00005D210000}"/>
    <cellStyle name="Standaard 4 2 3 2 5 2 3 2 2" xfId="8875" xr:uid="{00000000-0005-0000-0000-00005E210000}"/>
    <cellStyle name="Standaard 4 2 3 2 5 2 3 2 2 2" xfId="22331" xr:uid="{00000000-0005-0000-0000-00005F210000}"/>
    <cellStyle name="Standaard 4 2 3 2 5 2 3 2 3" xfId="10569" xr:uid="{00000000-0005-0000-0000-000060210000}"/>
    <cellStyle name="Standaard 4 2 3 2 5 2 3 2 3 2" xfId="22332" xr:uid="{00000000-0005-0000-0000-000061210000}"/>
    <cellStyle name="Standaard 4 2 3 2 5 2 3 2 4" xfId="15237" xr:uid="{00000000-0005-0000-0000-000062210000}"/>
    <cellStyle name="Standaard 4 2 3 2 5 2 3 2 5" xfId="22330" xr:uid="{00000000-0005-0000-0000-000063210000}"/>
    <cellStyle name="Standaard 4 2 3 2 5 2 3 3" xfId="6544" xr:uid="{00000000-0005-0000-0000-000064210000}"/>
    <cellStyle name="Standaard 4 2 3 2 5 2 3 3 2" xfId="22333" xr:uid="{00000000-0005-0000-0000-000065210000}"/>
    <cellStyle name="Standaard 4 2 3 2 5 2 3 4" xfId="10568" xr:uid="{00000000-0005-0000-0000-000066210000}"/>
    <cellStyle name="Standaard 4 2 3 2 5 2 3 4 2" xfId="22334" xr:uid="{00000000-0005-0000-0000-000067210000}"/>
    <cellStyle name="Standaard 4 2 3 2 5 2 3 5" xfId="15236" xr:uid="{00000000-0005-0000-0000-000068210000}"/>
    <cellStyle name="Standaard 4 2 3 2 5 2 3 6" xfId="22329" xr:uid="{00000000-0005-0000-0000-000069210000}"/>
    <cellStyle name="Standaard 4 2 3 2 5 2 4" xfId="1100" xr:uid="{00000000-0005-0000-0000-00006A210000}"/>
    <cellStyle name="Standaard 4 2 3 2 5 2 4 2" xfId="3431" xr:uid="{00000000-0005-0000-0000-00006B210000}"/>
    <cellStyle name="Standaard 4 2 3 2 5 2 4 2 2" xfId="8098" xr:uid="{00000000-0005-0000-0000-00006C210000}"/>
    <cellStyle name="Standaard 4 2 3 2 5 2 4 2 2 2" xfId="22337" xr:uid="{00000000-0005-0000-0000-00006D210000}"/>
    <cellStyle name="Standaard 4 2 3 2 5 2 4 2 3" xfId="10571" xr:uid="{00000000-0005-0000-0000-00006E210000}"/>
    <cellStyle name="Standaard 4 2 3 2 5 2 4 2 3 2" xfId="22338" xr:uid="{00000000-0005-0000-0000-00006F210000}"/>
    <cellStyle name="Standaard 4 2 3 2 5 2 4 2 4" xfId="15239" xr:uid="{00000000-0005-0000-0000-000070210000}"/>
    <cellStyle name="Standaard 4 2 3 2 5 2 4 2 5" xfId="22336" xr:uid="{00000000-0005-0000-0000-000071210000}"/>
    <cellStyle name="Standaard 4 2 3 2 5 2 4 3" xfId="5767" xr:uid="{00000000-0005-0000-0000-000072210000}"/>
    <cellStyle name="Standaard 4 2 3 2 5 2 4 3 2" xfId="22339" xr:uid="{00000000-0005-0000-0000-000073210000}"/>
    <cellStyle name="Standaard 4 2 3 2 5 2 4 4" xfId="10570" xr:uid="{00000000-0005-0000-0000-000074210000}"/>
    <cellStyle name="Standaard 4 2 3 2 5 2 4 4 2" xfId="22340" xr:uid="{00000000-0005-0000-0000-000075210000}"/>
    <cellStyle name="Standaard 4 2 3 2 5 2 4 5" xfId="15238" xr:uid="{00000000-0005-0000-0000-000076210000}"/>
    <cellStyle name="Standaard 4 2 3 2 5 2 4 6" xfId="22335" xr:uid="{00000000-0005-0000-0000-000077210000}"/>
    <cellStyle name="Standaard 4 2 3 2 5 2 5" xfId="2654" xr:uid="{00000000-0005-0000-0000-000078210000}"/>
    <cellStyle name="Standaard 4 2 3 2 5 2 5 2" xfId="7321" xr:uid="{00000000-0005-0000-0000-000079210000}"/>
    <cellStyle name="Standaard 4 2 3 2 5 2 5 2 2" xfId="22342" xr:uid="{00000000-0005-0000-0000-00007A210000}"/>
    <cellStyle name="Standaard 4 2 3 2 5 2 5 3" xfId="10572" xr:uid="{00000000-0005-0000-0000-00007B210000}"/>
    <cellStyle name="Standaard 4 2 3 2 5 2 5 3 2" xfId="22343" xr:uid="{00000000-0005-0000-0000-00007C210000}"/>
    <cellStyle name="Standaard 4 2 3 2 5 2 5 4" xfId="15240" xr:uid="{00000000-0005-0000-0000-00007D210000}"/>
    <cellStyle name="Standaard 4 2 3 2 5 2 5 5" xfId="22341" xr:uid="{00000000-0005-0000-0000-00007E210000}"/>
    <cellStyle name="Standaard 4 2 3 2 5 2 6" xfId="4990" xr:uid="{00000000-0005-0000-0000-00007F210000}"/>
    <cellStyle name="Standaard 4 2 3 2 5 2 6 2" xfId="22344" xr:uid="{00000000-0005-0000-0000-000080210000}"/>
    <cellStyle name="Standaard 4 2 3 2 5 2 7" xfId="10561" xr:uid="{00000000-0005-0000-0000-000081210000}"/>
    <cellStyle name="Standaard 4 2 3 2 5 2 7 2" xfId="22345" xr:uid="{00000000-0005-0000-0000-000082210000}"/>
    <cellStyle name="Standaard 4 2 3 2 5 2 8" xfId="15229" xr:uid="{00000000-0005-0000-0000-000083210000}"/>
    <cellStyle name="Standaard 4 2 3 2 5 2 9" xfId="22310" xr:uid="{00000000-0005-0000-0000-000084210000}"/>
    <cellStyle name="Standaard 4 2 3 2 5 3" xfId="513" xr:uid="{00000000-0005-0000-0000-000085210000}"/>
    <cellStyle name="Standaard 4 2 3 2 5 3 2" xfId="2071" xr:uid="{00000000-0005-0000-0000-000086210000}"/>
    <cellStyle name="Standaard 4 2 3 2 5 3 2 2" xfId="4402" xr:uid="{00000000-0005-0000-0000-000087210000}"/>
    <cellStyle name="Standaard 4 2 3 2 5 3 2 2 2" xfId="9069" xr:uid="{00000000-0005-0000-0000-000088210000}"/>
    <cellStyle name="Standaard 4 2 3 2 5 3 2 2 2 2" xfId="22349" xr:uid="{00000000-0005-0000-0000-000089210000}"/>
    <cellStyle name="Standaard 4 2 3 2 5 3 2 2 3" xfId="10575" xr:uid="{00000000-0005-0000-0000-00008A210000}"/>
    <cellStyle name="Standaard 4 2 3 2 5 3 2 2 3 2" xfId="22350" xr:uid="{00000000-0005-0000-0000-00008B210000}"/>
    <cellStyle name="Standaard 4 2 3 2 5 3 2 2 4" xfId="15243" xr:uid="{00000000-0005-0000-0000-00008C210000}"/>
    <cellStyle name="Standaard 4 2 3 2 5 3 2 2 5" xfId="22348" xr:uid="{00000000-0005-0000-0000-00008D210000}"/>
    <cellStyle name="Standaard 4 2 3 2 5 3 2 3" xfId="6738" xr:uid="{00000000-0005-0000-0000-00008E210000}"/>
    <cellStyle name="Standaard 4 2 3 2 5 3 2 3 2" xfId="22351" xr:uid="{00000000-0005-0000-0000-00008F210000}"/>
    <cellStyle name="Standaard 4 2 3 2 5 3 2 4" xfId="10574" xr:uid="{00000000-0005-0000-0000-000090210000}"/>
    <cellStyle name="Standaard 4 2 3 2 5 3 2 4 2" xfId="22352" xr:uid="{00000000-0005-0000-0000-000091210000}"/>
    <cellStyle name="Standaard 4 2 3 2 5 3 2 5" xfId="15242" xr:uid="{00000000-0005-0000-0000-000092210000}"/>
    <cellStyle name="Standaard 4 2 3 2 5 3 2 6" xfId="22347" xr:uid="{00000000-0005-0000-0000-000093210000}"/>
    <cellStyle name="Standaard 4 2 3 2 5 3 3" xfId="1294" xr:uid="{00000000-0005-0000-0000-000094210000}"/>
    <cellStyle name="Standaard 4 2 3 2 5 3 3 2" xfId="3625" xr:uid="{00000000-0005-0000-0000-000095210000}"/>
    <cellStyle name="Standaard 4 2 3 2 5 3 3 2 2" xfId="8292" xr:uid="{00000000-0005-0000-0000-000096210000}"/>
    <cellStyle name="Standaard 4 2 3 2 5 3 3 2 2 2" xfId="22355" xr:uid="{00000000-0005-0000-0000-000097210000}"/>
    <cellStyle name="Standaard 4 2 3 2 5 3 3 2 3" xfId="10577" xr:uid="{00000000-0005-0000-0000-000098210000}"/>
    <cellStyle name="Standaard 4 2 3 2 5 3 3 2 3 2" xfId="22356" xr:uid="{00000000-0005-0000-0000-000099210000}"/>
    <cellStyle name="Standaard 4 2 3 2 5 3 3 2 4" xfId="15245" xr:uid="{00000000-0005-0000-0000-00009A210000}"/>
    <cellStyle name="Standaard 4 2 3 2 5 3 3 2 5" xfId="22354" xr:uid="{00000000-0005-0000-0000-00009B210000}"/>
    <cellStyle name="Standaard 4 2 3 2 5 3 3 3" xfId="5961" xr:uid="{00000000-0005-0000-0000-00009C210000}"/>
    <cellStyle name="Standaard 4 2 3 2 5 3 3 3 2" xfId="22357" xr:uid="{00000000-0005-0000-0000-00009D210000}"/>
    <cellStyle name="Standaard 4 2 3 2 5 3 3 4" xfId="10576" xr:uid="{00000000-0005-0000-0000-00009E210000}"/>
    <cellStyle name="Standaard 4 2 3 2 5 3 3 4 2" xfId="22358" xr:uid="{00000000-0005-0000-0000-00009F210000}"/>
    <cellStyle name="Standaard 4 2 3 2 5 3 3 5" xfId="15244" xr:uid="{00000000-0005-0000-0000-0000A0210000}"/>
    <cellStyle name="Standaard 4 2 3 2 5 3 3 6" xfId="22353" xr:uid="{00000000-0005-0000-0000-0000A1210000}"/>
    <cellStyle name="Standaard 4 2 3 2 5 3 4" xfId="2848" xr:uid="{00000000-0005-0000-0000-0000A2210000}"/>
    <cellStyle name="Standaard 4 2 3 2 5 3 4 2" xfId="7515" xr:uid="{00000000-0005-0000-0000-0000A3210000}"/>
    <cellStyle name="Standaard 4 2 3 2 5 3 4 2 2" xfId="22360" xr:uid="{00000000-0005-0000-0000-0000A4210000}"/>
    <cellStyle name="Standaard 4 2 3 2 5 3 4 3" xfId="10578" xr:uid="{00000000-0005-0000-0000-0000A5210000}"/>
    <cellStyle name="Standaard 4 2 3 2 5 3 4 3 2" xfId="22361" xr:uid="{00000000-0005-0000-0000-0000A6210000}"/>
    <cellStyle name="Standaard 4 2 3 2 5 3 4 4" xfId="15246" xr:uid="{00000000-0005-0000-0000-0000A7210000}"/>
    <cellStyle name="Standaard 4 2 3 2 5 3 4 5" xfId="22359" xr:uid="{00000000-0005-0000-0000-0000A8210000}"/>
    <cellStyle name="Standaard 4 2 3 2 5 3 5" xfId="5184" xr:uid="{00000000-0005-0000-0000-0000A9210000}"/>
    <cellStyle name="Standaard 4 2 3 2 5 3 5 2" xfId="22362" xr:uid="{00000000-0005-0000-0000-0000AA210000}"/>
    <cellStyle name="Standaard 4 2 3 2 5 3 6" xfId="10573" xr:uid="{00000000-0005-0000-0000-0000AB210000}"/>
    <cellStyle name="Standaard 4 2 3 2 5 3 6 2" xfId="22363" xr:uid="{00000000-0005-0000-0000-0000AC210000}"/>
    <cellStyle name="Standaard 4 2 3 2 5 3 7" xfId="15241" xr:uid="{00000000-0005-0000-0000-0000AD210000}"/>
    <cellStyle name="Standaard 4 2 3 2 5 3 8" xfId="22346" xr:uid="{00000000-0005-0000-0000-0000AE210000}"/>
    <cellStyle name="Standaard 4 2 3 2 5 4" xfId="1683" xr:uid="{00000000-0005-0000-0000-0000AF210000}"/>
    <cellStyle name="Standaard 4 2 3 2 5 4 2" xfId="4014" xr:uid="{00000000-0005-0000-0000-0000B0210000}"/>
    <cellStyle name="Standaard 4 2 3 2 5 4 2 2" xfId="8681" xr:uid="{00000000-0005-0000-0000-0000B1210000}"/>
    <cellStyle name="Standaard 4 2 3 2 5 4 2 2 2" xfId="22366" xr:uid="{00000000-0005-0000-0000-0000B2210000}"/>
    <cellStyle name="Standaard 4 2 3 2 5 4 2 3" xfId="10580" xr:uid="{00000000-0005-0000-0000-0000B3210000}"/>
    <cellStyle name="Standaard 4 2 3 2 5 4 2 3 2" xfId="22367" xr:uid="{00000000-0005-0000-0000-0000B4210000}"/>
    <cellStyle name="Standaard 4 2 3 2 5 4 2 4" xfId="15248" xr:uid="{00000000-0005-0000-0000-0000B5210000}"/>
    <cellStyle name="Standaard 4 2 3 2 5 4 2 5" xfId="22365" xr:uid="{00000000-0005-0000-0000-0000B6210000}"/>
    <cellStyle name="Standaard 4 2 3 2 5 4 3" xfId="6350" xr:uid="{00000000-0005-0000-0000-0000B7210000}"/>
    <cellStyle name="Standaard 4 2 3 2 5 4 3 2" xfId="22368" xr:uid="{00000000-0005-0000-0000-0000B8210000}"/>
    <cellStyle name="Standaard 4 2 3 2 5 4 4" xfId="10579" xr:uid="{00000000-0005-0000-0000-0000B9210000}"/>
    <cellStyle name="Standaard 4 2 3 2 5 4 4 2" xfId="22369" xr:uid="{00000000-0005-0000-0000-0000BA210000}"/>
    <cellStyle name="Standaard 4 2 3 2 5 4 5" xfId="15247" xr:uid="{00000000-0005-0000-0000-0000BB210000}"/>
    <cellStyle name="Standaard 4 2 3 2 5 4 6" xfId="22364" xr:uid="{00000000-0005-0000-0000-0000BC210000}"/>
    <cellStyle name="Standaard 4 2 3 2 5 5" xfId="906" xr:uid="{00000000-0005-0000-0000-0000BD210000}"/>
    <cellStyle name="Standaard 4 2 3 2 5 5 2" xfId="3237" xr:uid="{00000000-0005-0000-0000-0000BE210000}"/>
    <cellStyle name="Standaard 4 2 3 2 5 5 2 2" xfId="7904" xr:uid="{00000000-0005-0000-0000-0000BF210000}"/>
    <cellStyle name="Standaard 4 2 3 2 5 5 2 2 2" xfId="22372" xr:uid="{00000000-0005-0000-0000-0000C0210000}"/>
    <cellStyle name="Standaard 4 2 3 2 5 5 2 3" xfId="10582" xr:uid="{00000000-0005-0000-0000-0000C1210000}"/>
    <cellStyle name="Standaard 4 2 3 2 5 5 2 3 2" xfId="22373" xr:uid="{00000000-0005-0000-0000-0000C2210000}"/>
    <cellStyle name="Standaard 4 2 3 2 5 5 2 4" xfId="15250" xr:uid="{00000000-0005-0000-0000-0000C3210000}"/>
    <cellStyle name="Standaard 4 2 3 2 5 5 2 5" xfId="22371" xr:uid="{00000000-0005-0000-0000-0000C4210000}"/>
    <cellStyle name="Standaard 4 2 3 2 5 5 3" xfId="5573" xr:uid="{00000000-0005-0000-0000-0000C5210000}"/>
    <cellStyle name="Standaard 4 2 3 2 5 5 3 2" xfId="22374" xr:uid="{00000000-0005-0000-0000-0000C6210000}"/>
    <cellStyle name="Standaard 4 2 3 2 5 5 4" xfId="10581" xr:uid="{00000000-0005-0000-0000-0000C7210000}"/>
    <cellStyle name="Standaard 4 2 3 2 5 5 4 2" xfId="22375" xr:uid="{00000000-0005-0000-0000-0000C8210000}"/>
    <cellStyle name="Standaard 4 2 3 2 5 5 5" xfId="15249" xr:uid="{00000000-0005-0000-0000-0000C9210000}"/>
    <cellStyle name="Standaard 4 2 3 2 5 5 6" xfId="22370" xr:uid="{00000000-0005-0000-0000-0000CA210000}"/>
    <cellStyle name="Standaard 4 2 3 2 5 6" xfId="2460" xr:uid="{00000000-0005-0000-0000-0000CB210000}"/>
    <cellStyle name="Standaard 4 2 3 2 5 6 2" xfId="7127" xr:uid="{00000000-0005-0000-0000-0000CC210000}"/>
    <cellStyle name="Standaard 4 2 3 2 5 6 2 2" xfId="22377" xr:uid="{00000000-0005-0000-0000-0000CD210000}"/>
    <cellStyle name="Standaard 4 2 3 2 5 6 3" xfId="10583" xr:uid="{00000000-0005-0000-0000-0000CE210000}"/>
    <cellStyle name="Standaard 4 2 3 2 5 6 3 2" xfId="22378" xr:uid="{00000000-0005-0000-0000-0000CF210000}"/>
    <cellStyle name="Standaard 4 2 3 2 5 6 4" xfId="15251" xr:uid="{00000000-0005-0000-0000-0000D0210000}"/>
    <cellStyle name="Standaard 4 2 3 2 5 6 5" xfId="22376" xr:uid="{00000000-0005-0000-0000-0000D1210000}"/>
    <cellStyle name="Standaard 4 2 3 2 5 7" xfId="4796" xr:uid="{00000000-0005-0000-0000-0000D2210000}"/>
    <cellStyle name="Standaard 4 2 3 2 5 7 2" xfId="22379" xr:uid="{00000000-0005-0000-0000-0000D3210000}"/>
    <cellStyle name="Standaard 4 2 3 2 5 8" xfId="10560" xr:uid="{00000000-0005-0000-0000-0000D4210000}"/>
    <cellStyle name="Standaard 4 2 3 2 5 8 2" xfId="22380" xr:uid="{00000000-0005-0000-0000-0000D5210000}"/>
    <cellStyle name="Standaard 4 2 3 2 5 9" xfId="15228" xr:uid="{00000000-0005-0000-0000-0000D6210000}"/>
    <cellStyle name="Standaard 4 2 3 2 6" xfId="229" xr:uid="{00000000-0005-0000-0000-0000D7210000}"/>
    <cellStyle name="Standaard 4 2 3 2 6 2" xfId="620" xr:uid="{00000000-0005-0000-0000-0000D8210000}"/>
    <cellStyle name="Standaard 4 2 3 2 6 2 2" xfId="2178" xr:uid="{00000000-0005-0000-0000-0000D9210000}"/>
    <cellStyle name="Standaard 4 2 3 2 6 2 2 2" xfId="4509" xr:uid="{00000000-0005-0000-0000-0000DA210000}"/>
    <cellStyle name="Standaard 4 2 3 2 6 2 2 2 2" xfId="9176" xr:uid="{00000000-0005-0000-0000-0000DB210000}"/>
    <cellStyle name="Standaard 4 2 3 2 6 2 2 2 2 2" xfId="22385" xr:uid="{00000000-0005-0000-0000-0000DC210000}"/>
    <cellStyle name="Standaard 4 2 3 2 6 2 2 2 3" xfId="10587" xr:uid="{00000000-0005-0000-0000-0000DD210000}"/>
    <cellStyle name="Standaard 4 2 3 2 6 2 2 2 3 2" xfId="22386" xr:uid="{00000000-0005-0000-0000-0000DE210000}"/>
    <cellStyle name="Standaard 4 2 3 2 6 2 2 2 4" xfId="15255" xr:uid="{00000000-0005-0000-0000-0000DF210000}"/>
    <cellStyle name="Standaard 4 2 3 2 6 2 2 2 5" xfId="22384" xr:uid="{00000000-0005-0000-0000-0000E0210000}"/>
    <cellStyle name="Standaard 4 2 3 2 6 2 2 3" xfId="6845" xr:uid="{00000000-0005-0000-0000-0000E1210000}"/>
    <cellStyle name="Standaard 4 2 3 2 6 2 2 3 2" xfId="22387" xr:uid="{00000000-0005-0000-0000-0000E2210000}"/>
    <cellStyle name="Standaard 4 2 3 2 6 2 2 4" xfId="10586" xr:uid="{00000000-0005-0000-0000-0000E3210000}"/>
    <cellStyle name="Standaard 4 2 3 2 6 2 2 4 2" xfId="22388" xr:uid="{00000000-0005-0000-0000-0000E4210000}"/>
    <cellStyle name="Standaard 4 2 3 2 6 2 2 5" xfId="15254" xr:uid="{00000000-0005-0000-0000-0000E5210000}"/>
    <cellStyle name="Standaard 4 2 3 2 6 2 2 6" xfId="22383" xr:uid="{00000000-0005-0000-0000-0000E6210000}"/>
    <cellStyle name="Standaard 4 2 3 2 6 2 3" xfId="1401" xr:uid="{00000000-0005-0000-0000-0000E7210000}"/>
    <cellStyle name="Standaard 4 2 3 2 6 2 3 2" xfId="3732" xr:uid="{00000000-0005-0000-0000-0000E8210000}"/>
    <cellStyle name="Standaard 4 2 3 2 6 2 3 2 2" xfId="8399" xr:uid="{00000000-0005-0000-0000-0000E9210000}"/>
    <cellStyle name="Standaard 4 2 3 2 6 2 3 2 2 2" xfId="22391" xr:uid="{00000000-0005-0000-0000-0000EA210000}"/>
    <cellStyle name="Standaard 4 2 3 2 6 2 3 2 3" xfId="10589" xr:uid="{00000000-0005-0000-0000-0000EB210000}"/>
    <cellStyle name="Standaard 4 2 3 2 6 2 3 2 3 2" xfId="22392" xr:uid="{00000000-0005-0000-0000-0000EC210000}"/>
    <cellStyle name="Standaard 4 2 3 2 6 2 3 2 4" xfId="15257" xr:uid="{00000000-0005-0000-0000-0000ED210000}"/>
    <cellStyle name="Standaard 4 2 3 2 6 2 3 2 5" xfId="22390" xr:uid="{00000000-0005-0000-0000-0000EE210000}"/>
    <cellStyle name="Standaard 4 2 3 2 6 2 3 3" xfId="6068" xr:uid="{00000000-0005-0000-0000-0000EF210000}"/>
    <cellStyle name="Standaard 4 2 3 2 6 2 3 3 2" xfId="22393" xr:uid="{00000000-0005-0000-0000-0000F0210000}"/>
    <cellStyle name="Standaard 4 2 3 2 6 2 3 4" xfId="10588" xr:uid="{00000000-0005-0000-0000-0000F1210000}"/>
    <cellStyle name="Standaard 4 2 3 2 6 2 3 4 2" xfId="22394" xr:uid="{00000000-0005-0000-0000-0000F2210000}"/>
    <cellStyle name="Standaard 4 2 3 2 6 2 3 5" xfId="15256" xr:uid="{00000000-0005-0000-0000-0000F3210000}"/>
    <cellStyle name="Standaard 4 2 3 2 6 2 3 6" xfId="22389" xr:uid="{00000000-0005-0000-0000-0000F4210000}"/>
    <cellStyle name="Standaard 4 2 3 2 6 2 4" xfId="2955" xr:uid="{00000000-0005-0000-0000-0000F5210000}"/>
    <cellStyle name="Standaard 4 2 3 2 6 2 4 2" xfId="7622" xr:uid="{00000000-0005-0000-0000-0000F6210000}"/>
    <cellStyle name="Standaard 4 2 3 2 6 2 4 2 2" xfId="22396" xr:uid="{00000000-0005-0000-0000-0000F7210000}"/>
    <cellStyle name="Standaard 4 2 3 2 6 2 4 3" xfId="10590" xr:uid="{00000000-0005-0000-0000-0000F8210000}"/>
    <cellStyle name="Standaard 4 2 3 2 6 2 4 3 2" xfId="22397" xr:uid="{00000000-0005-0000-0000-0000F9210000}"/>
    <cellStyle name="Standaard 4 2 3 2 6 2 4 4" xfId="15258" xr:uid="{00000000-0005-0000-0000-0000FA210000}"/>
    <cellStyle name="Standaard 4 2 3 2 6 2 4 5" xfId="22395" xr:uid="{00000000-0005-0000-0000-0000FB210000}"/>
    <cellStyle name="Standaard 4 2 3 2 6 2 5" xfId="5291" xr:uid="{00000000-0005-0000-0000-0000FC210000}"/>
    <cellStyle name="Standaard 4 2 3 2 6 2 5 2" xfId="22398" xr:uid="{00000000-0005-0000-0000-0000FD210000}"/>
    <cellStyle name="Standaard 4 2 3 2 6 2 6" xfId="10585" xr:uid="{00000000-0005-0000-0000-0000FE210000}"/>
    <cellStyle name="Standaard 4 2 3 2 6 2 6 2" xfId="22399" xr:uid="{00000000-0005-0000-0000-0000FF210000}"/>
    <cellStyle name="Standaard 4 2 3 2 6 2 7" xfId="15253" xr:uid="{00000000-0005-0000-0000-000000220000}"/>
    <cellStyle name="Standaard 4 2 3 2 6 2 8" xfId="22382" xr:uid="{00000000-0005-0000-0000-000001220000}"/>
    <cellStyle name="Standaard 4 2 3 2 6 3" xfId="1790" xr:uid="{00000000-0005-0000-0000-000002220000}"/>
    <cellStyle name="Standaard 4 2 3 2 6 3 2" xfId="4121" xr:uid="{00000000-0005-0000-0000-000003220000}"/>
    <cellStyle name="Standaard 4 2 3 2 6 3 2 2" xfId="8788" xr:uid="{00000000-0005-0000-0000-000004220000}"/>
    <cellStyle name="Standaard 4 2 3 2 6 3 2 2 2" xfId="22402" xr:uid="{00000000-0005-0000-0000-000005220000}"/>
    <cellStyle name="Standaard 4 2 3 2 6 3 2 3" xfId="10592" xr:uid="{00000000-0005-0000-0000-000006220000}"/>
    <cellStyle name="Standaard 4 2 3 2 6 3 2 3 2" xfId="22403" xr:uid="{00000000-0005-0000-0000-000007220000}"/>
    <cellStyle name="Standaard 4 2 3 2 6 3 2 4" xfId="15260" xr:uid="{00000000-0005-0000-0000-000008220000}"/>
    <cellStyle name="Standaard 4 2 3 2 6 3 2 5" xfId="22401" xr:uid="{00000000-0005-0000-0000-000009220000}"/>
    <cellStyle name="Standaard 4 2 3 2 6 3 3" xfId="6457" xr:uid="{00000000-0005-0000-0000-00000A220000}"/>
    <cellStyle name="Standaard 4 2 3 2 6 3 3 2" xfId="22404" xr:uid="{00000000-0005-0000-0000-00000B220000}"/>
    <cellStyle name="Standaard 4 2 3 2 6 3 4" xfId="10591" xr:uid="{00000000-0005-0000-0000-00000C220000}"/>
    <cellStyle name="Standaard 4 2 3 2 6 3 4 2" xfId="22405" xr:uid="{00000000-0005-0000-0000-00000D220000}"/>
    <cellStyle name="Standaard 4 2 3 2 6 3 5" xfId="15259" xr:uid="{00000000-0005-0000-0000-00000E220000}"/>
    <cellStyle name="Standaard 4 2 3 2 6 3 6" xfId="22400" xr:uid="{00000000-0005-0000-0000-00000F220000}"/>
    <cellStyle name="Standaard 4 2 3 2 6 4" xfId="1013" xr:uid="{00000000-0005-0000-0000-000010220000}"/>
    <cellStyle name="Standaard 4 2 3 2 6 4 2" xfId="3344" xr:uid="{00000000-0005-0000-0000-000011220000}"/>
    <cellStyle name="Standaard 4 2 3 2 6 4 2 2" xfId="8011" xr:uid="{00000000-0005-0000-0000-000012220000}"/>
    <cellStyle name="Standaard 4 2 3 2 6 4 2 2 2" xfId="22408" xr:uid="{00000000-0005-0000-0000-000013220000}"/>
    <cellStyle name="Standaard 4 2 3 2 6 4 2 3" xfId="10594" xr:uid="{00000000-0005-0000-0000-000014220000}"/>
    <cellStyle name="Standaard 4 2 3 2 6 4 2 3 2" xfId="22409" xr:uid="{00000000-0005-0000-0000-000015220000}"/>
    <cellStyle name="Standaard 4 2 3 2 6 4 2 4" xfId="15262" xr:uid="{00000000-0005-0000-0000-000016220000}"/>
    <cellStyle name="Standaard 4 2 3 2 6 4 2 5" xfId="22407" xr:uid="{00000000-0005-0000-0000-000017220000}"/>
    <cellStyle name="Standaard 4 2 3 2 6 4 3" xfId="5680" xr:uid="{00000000-0005-0000-0000-000018220000}"/>
    <cellStyle name="Standaard 4 2 3 2 6 4 3 2" xfId="22410" xr:uid="{00000000-0005-0000-0000-000019220000}"/>
    <cellStyle name="Standaard 4 2 3 2 6 4 4" xfId="10593" xr:uid="{00000000-0005-0000-0000-00001A220000}"/>
    <cellStyle name="Standaard 4 2 3 2 6 4 4 2" xfId="22411" xr:uid="{00000000-0005-0000-0000-00001B220000}"/>
    <cellStyle name="Standaard 4 2 3 2 6 4 5" xfId="15261" xr:uid="{00000000-0005-0000-0000-00001C220000}"/>
    <cellStyle name="Standaard 4 2 3 2 6 4 6" xfId="22406" xr:uid="{00000000-0005-0000-0000-00001D220000}"/>
    <cellStyle name="Standaard 4 2 3 2 6 5" xfId="2567" xr:uid="{00000000-0005-0000-0000-00001E220000}"/>
    <cellStyle name="Standaard 4 2 3 2 6 5 2" xfId="7234" xr:uid="{00000000-0005-0000-0000-00001F220000}"/>
    <cellStyle name="Standaard 4 2 3 2 6 5 2 2" xfId="22413" xr:uid="{00000000-0005-0000-0000-000020220000}"/>
    <cellStyle name="Standaard 4 2 3 2 6 5 3" xfId="10595" xr:uid="{00000000-0005-0000-0000-000021220000}"/>
    <cellStyle name="Standaard 4 2 3 2 6 5 3 2" xfId="22414" xr:uid="{00000000-0005-0000-0000-000022220000}"/>
    <cellStyle name="Standaard 4 2 3 2 6 5 4" xfId="15263" xr:uid="{00000000-0005-0000-0000-000023220000}"/>
    <cellStyle name="Standaard 4 2 3 2 6 5 5" xfId="22412" xr:uid="{00000000-0005-0000-0000-000024220000}"/>
    <cellStyle name="Standaard 4 2 3 2 6 6" xfId="4903" xr:uid="{00000000-0005-0000-0000-000025220000}"/>
    <cellStyle name="Standaard 4 2 3 2 6 6 2" xfId="22415" xr:uid="{00000000-0005-0000-0000-000026220000}"/>
    <cellStyle name="Standaard 4 2 3 2 6 7" xfId="10584" xr:uid="{00000000-0005-0000-0000-000027220000}"/>
    <cellStyle name="Standaard 4 2 3 2 6 7 2" xfId="22416" xr:uid="{00000000-0005-0000-0000-000028220000}"/>
    <cellStyle name="Standaard 4 2 3 2 6 8" xfId="15252" xr:uid="{00000000-0005-0000-0000-000029220000}"/>
    <cellStyle name="Standaard 4 2 3 2 6 9" xfId="22381" xr:uid="{00000000-0005-0000-0000-00002A220000}"/>
    <cellStyle name="Standaard 4 2 3 2 7" xfId="426" xr:uid="{00000000-0005-0000-0000-00002B220000}"/>
    <cellStyle name="Standaard 4 2 3 2 7 2" xfId="1984" xr:uid="{00000000-0005-0000-0000-00002C220000}"/>
    <cellStyle name="Standaard 4 2 3 2 7 2 2" xfId="4315" xr:uid="{00000000-0005-0000-0000-00002D220000}"/>
    <cellStyle name="Standaard 4 2 3 2 7 2 2 2" xfId="8982" xr:uid="{00000000-0005-0000-0000-00002E220000}"/>
    <cellStyle name="Standaard 4 2 3 2 7 2 2 2 2" xfId="22420" xr:uid="{00000000-0005-0000-0000-00002F220000}"/>
    <cellStyle name="Standaard 4 2 3 2 7 2 2 3" xfId="10598" xr:uid="{00000000-0005-0000-0000-000030220000}"/>
    <cellStyle name="Standaard 4 2 3 2 7 2 2 3 2" xfId="22421" xr:uid="{00000000-0005-0000-0000-000031220000}"/>
    <cellStyle name="Standaard 4 2 3 2 7 2 2 4" xfId="15266" xr:uid="{00000000-0005-0000-0000-000032220000}"/>
    <cellStyle name="Standaard 4 2 3 2 7 2 2 5" xfId="22419" xr:uid="{00000000-0005-0000-0000-000033220000}"/>
    <cellStyle name="Standaard 4 2 3 2 7 2 3" xfId="6651" xr:uid="{00000000-0005-0000-0000-000034220000}"/>
    <cellStyle name="Standaard 4 2 3 2 7 2 3 2" xfId="22422" xr:uid="{00000000-0005-0000-0000-000035220000}"/>
    <cellStyle name="Standaard 4 2 3 2 7 2 4" xfId="10597" xr:uid="{00000000-0005-0000-0000-000036220000}"/>
    <cellStyle name="Standaard 4 2 3 2 7 2 4 2" xfId="22423" xr:uid="{00000000-0005-0000-0000-000037220000}"/>
    <cellStyle name="Standaard 4 2 3 2 7 2 5" xfId="15265" xr:uid="{00000000-0005-0000-0000-000038220000}"/>
    <cellStyle name="Standaard 4 2 3 2 7 2 6" xfId="22418" xr:uid="{00000000-0005-0000-0000-000039220000}"/>
    <cellStyle name="Standaard 4 2 3 2 7 3" xfId="1207" xr:uid="{00000000-0005-0000-0000-00003A220000}"/>
    <cellStyle name="Standaard 4 2 3 2 7 3 2" xfId="3538" xr:uid="{00000000-0005-0000-0000-00003B220000}"/>
    <cellStyle name="Standaard 4 2 3 2 7 3 2 2" xfId="8205" xr:uid="{00000000-0005-0000-0000-00003C220000}"/>
    <cellStyle name="Standaard 4 2 3 2 7 3 2 2 2" xfId="22426" xr:uid="{00000000-0005-0000-0000-00003D220000}"/>
    <cellStyle name="Standaard 4 2 3 2 7 3 2 3" xfId="10600" xr:uid="{00000000-0005-0000-0000-00003E220000}"/>
    <cellStyle name="Standaard 4 2 3 2 7 3 2 3 2" xfId="22427" xr:uid="{00000000-0005-0000-0000-00003F220000}"/>
    <cellStyle name="Standaard 4 2 3 2 7 3 2 4" xfId="15268" xr:uid="{00000000-0005-0000-0000-000040220000}"/>
    <cellStyle name="Standaard 4 2 3 2 7 3 2 5" xfId="22425" xr:uid="{00000000-0005-0000-0000-000041220000}"/>
    <cellStyle name="Standaard 4 2 3 2 7 3 3" xfId="5874" xr:uid="{00000000-0005-0000-0000-000042220000}"/>
    <cellStyle name="Standaard 4 2 3 2 7 3 3 2" xfId="22428" xr:uid="{00000000-0005-0000-0000-000043220000}"/>
    <cellStyle name="Standaard 4 2 3 2 7 3 4" xfId="10599" xr:uid="{00000000-0005-0000-0000-000044220000}"/>
    <cellStyle name="Standaard 4 2 3 2 7 3 4 2" xfId="22429" xr:uid="{00000000-0005-0000-0000-000045220000}"/>
    <cellStyle name="Standaard 4 2 3 2 7 3 5" xfId="15267" xr:uid="{00000000-0005-0000-0000-000046220000}"/>
    <cellStyle name="Standaard 4 2 3 2 7 3 6" xfId="22424" xr:uid="{00000000-0005-0000-0000-000047220000}"/>
    <cellStyle name="Standaard 4 2 3 2 7 4" xfId="2761" xr:uid="{00000000-0005-0000-0000-000048220000}"/>
    <cellStyle name="Standaard 4 2 3 2 7 4 2" xfId="7428" xr:uid="{00000000-0005-0000-0000-000049220000}"/>
    <cellStyle name="Standaard 4 2 3 2 7 4 2 2" xfId="22431" xr:uid="{00000000-0005-0000-0000-00004A220000}"/>
    <cellStyle name="Standaard 4 2 3 2 7 4 3" xfId="10601" xr:uid="{00000000-0005-0000-0000-00004B220000}"/>
    <cellStyle name="Standaard 4 2 3 2 7 4 3 2" xfId="22432" xr:uid="{00000000-0005-0000-0000-00004C220000}"/>
    <cellStyle name="Standaard 4 2 3 2 7 4 4" xfId="15269" xr:uid="{00000000-0005-0000-0000-00004D220000}"/>
    <cellStyle name="Standaard 4 2 3 2 7 4 5" xfId="22430" xr:uid="{00000000-0005-0000-0000-00004E220000}"/>
    <cellStyle name="Standaard 4 2 3 2 7 5" xfId="5097" xr:uid="{00000000-0005-0000-0000-00004F220000}"/>
    <cellStyle name="Standaard 4 2 3 2 7 5 2" xfId="22433" xr:uid="{00000000-0005-0000-0000-000050220000}"/>
    <cellStyle name="Standaard 4 2 3 2 7 6" xfId="10596" xr:uid="{00000000-0005-0000-0000-000051220000}"/>
    <cellStyle name="Standaard 4 2 3 2 7 6 2" xfId="22434" xr:uid="{00000000-0005-0000-0000-000052220000}"/>
    <cellStyle name="Standaard 4 2 3 2 7 7" xfId="15264" xr:uid="{00000000-0005-0000-0000-000053220000}"/>
    <cellStyle name="Standaard 4 2 3 2 7 8" xfId="22417" xr:uid="{00000000-0005-0000-0000-000054220000}"/>
    <cellStyle name="Standaard 4 2 3 2 8" xfId="1596" xr:uid="{00000000-0005-0000-0000-000055220000}"/>
    <cellStyle name="Standaard 4 2 3 2 8 2" xfId="3927" xr:uid="{00000000-0005-0000-0000-000056220000}"/>
    <cellStyle name="Standaard 4 2 3 2 8 2 2" xfId="8594" xr:uid="{00000000-0005-0000-0000-000057220000}"/>
    <cellStyle name="Standaard 4 2 3 2 8 2 2 2" xfId="22437" xr:uid="{00000000-0005-0000-0000-000058220000}"/>
    <cellStyle name="Standaard 4 2 3 2 8 2 3" xfId="10603" xr:uid="{00000000-0005-0000-0000-000059220000}"/>
    <cellStyle name="Standaard 4 2 3 2 8 2 3 2" xfId="22438" xr:uid="{00000000-0005-0000-0000-00005A220000}"/>
    <cellStyle name="Standaard 4 2 3 2 8 2 4" xfId="15271" xr:uid="{00000000-0005-0000-0000-00005B220000}"/>
    <cellStyle name="Standaard 4 2 3 2 8 2 5" xfId="22436" xr:uid="{00000000-0005-0000-0000-00005C220000}"/>
    <cellStyle name="Standaard 4 2 3 2 8 3" xfId="6263" xr:uid="{00000000-0005-0000-0000-00005D220000}"/>
    <cellStyle name="Standaard 4 2 3 2 8 3 2" xfId="22439" xr:uid="{00000000-0005-0000-0000-00005E220000}"/>
    <cellStyle name="Standaard 4 2 3 2 8 4" xfId="10602" xr:uid="{00000000-0005-0000-0000-00005F220000}"/>
    <cellStyle name="Standaard 4 2 3 2 8 4 2" xfId="22440" xr:uid="{00000000-0005-0000-0000-000060220000}"/>
    <cellStyle name="Standaard 4 2 3 2 8 5" xfId="15270" xr:uid="{00000000-0005-0000-0000-000061220000}"/>
    <cellStyle name="Standaard 4 2 3 2 8 6" xfId="22435" xr:uid="{00000000-0005-0000-0000-000062220000}"/>
    <cellStyle name="Standaard 4 2 3 2 9" xfId="819" xr:uid="{00000000-0005-0000-0000-000063220000}"/>
    <cellStyle name="Standaard 4 2 3 2 9 2" xfId="3150" xr:uid="{00000000-0005-0000-0000-000064220000}"/>
    <cellStyle name="Standaard 4 2 3 2 9 2 2" xfId="7817" xr:uid="{00000000-0005-0000-0000-000065220000}"/>
    <cellStyle name="Standaard 4 2 3 2 9 2 2 2" xfId="22443" xr:uid="{00000000-0005-0000-0000-000066220000}"/>
    <cellStyle name="Standaard 4 2 3 2 9 2 3" xfId="10605" xr:uid="{00000000-0005-0000-0000-000067220000}"/>
    <cellStyle name="Standaard 4 2 3 2 9 2 3 2" xfId="22444" xr:uid="{00000000-0005-0000-0000-000068220000}"/>
    <cellStyle name="Standaard 4 2 3 2 9 2 4" xfId="15273" xr:uid="{00000000-0005-0000-0000-000069220000}"/>
    <cellStyle name="Standaard 4 2 3 2 9 2 5" xfId="22442" xr:uid="{00000000-0005-0000-0000-00006A220000}"/>
    <cellStyle name="Standaard 4 2 3 2 9 3" xfId="5486" xr:uid="{00000000-0005-0000-0000-00006B220000}"/>
    <cellStyle name="Standaard 4 2 3 2 9 3 2" xfId="22445" xr:uid="{00000000-0005-0000-0000-00006C220000}"/>
    <cellStyle name="Standaard 4 2 3 2 9 4" xfId="10604" xr:uid="{00000000-0005-0000-0000-00006D220000}"/>
    <cellStyle name="Standaard 4 2 3 2 9 4 2" xfId="22446" xr:uid="{00000000-0005-0000-0000-00006E220000}"/>
    <cellStyle name="Standaard 4 2 3 2 9 5" xfId="15272" xr:uid="{00000000-0005-0000-0000-00006F220000}"/>
    <cellStyle name="Standaard 4 2 3 2 9 6" xfId="22441" xr:uid="{00000000-0005-0000-0000-000070220000}"/>
    <cellStyle name="Standaard 4 2 3 3" xfId="37" xr:uid="{00000000-0005-0000-0000-000071220000}"/>
    <cellStyle name="Standaard 4 2 3 3 10" xfId="2377" xr:uid="{00000000-0005-0000-0000-000072220000}"/>
    <cellStyle name="Standaard 4 2 3 3 10 2" xfId="7044" xr:uid="{00000000-0005-0000-0000-000073220000}"/>
    <cellStyle name="Standaard 4 2 3 3 10 2 2" xfId="22449" xr:uid="{00000000-0005-0000-0000-000074220000}"/>
    <cellStyle name="Standaard 4 2 3 3 10 3" xfId="10607" xr:uid="{00000000-0005-0000-0000-000075220000}"/>
    <cellStyle name="Standaard 4 2 3 3 10 3 2" xfId="22450" xr:uid="{00000000-0005-0000-0000-000076220000}"/>
    <cellStyle name="Standaard 4 2 3 3 10 4" xfId="15275" xr:uid="{00000000-0005-0000-0000-000077220000}"/>
    <cellStyle name="Standaard 4 2 3 3 10 5" xfId="22448" xr:uid="{00000000-0005-0000-0000-000078220000}"/>
    <cellStyle name="Standaard 4 2 3 3 11" xfId="4703" xr:uid="{00000000-0005-0000-0000-000079220000}"/>
    <cellStyle name="Standaard 4 2 3 3 11 2" xfId="22451" xr:uid="{00000000-0005-0000-0000-00007A220000}"/>
    <cellStyle name="Standaard 4 2 3 3 12" xfId="10606" xr:uid="{00000000-0005-0000-0000-00007B220000}"/>
    <cellStyle name="Standaard 4 2 3 3 12 2" xfId="22452" xr:uid="{00000000-0005-0000-0000-00007C220000}"/>
    <cellStyle name="Standaard 4 2 3 3 13" xfId="15274" xr:uid="{00000000-0005-0000-0000-00007D220000}"/>
    <cellStyle name="Standaard 4 2 3 3 14" xfId="22447" xr:uid="{00000000-0005-0000-0000-00007E220000}"/>
    <cellStyle name="Standaard 4 2 3 3 2" xfId="38" xr:uid="{00000000-0005-0000-0000-00007F220000}"/>
    <cellStyle name="Standaard 4 2 3 3 2 10" xfId="15276" xr:uid="{00000000-0005-0000-0000-000080220000}"/>
    <cellStyle name="Standaard 4 2 3 3 2 11" xfId="22453" xr:uid="{00000000-0005-0000-0000-000081220000}"/>
    <cellStyle name="Standaard 4 2 3 3 2 2" xfId="170" xr:uid="{00000000-0005-0000-0000-000082220000}"/>
    <cellStyle name="Standaard 4 2 3 3 2 2 10" xfId="22454" xr:uid="{00000000-0005-0000-0000-000083220000}"/>
    <cellStyle name="Standaard 4 2 3 3 2 2 2" xfId="364" xr:uid="{00000000-0005-0000-0000-000084220000}"/>
    <cellStyle name="Standaard 4 2 3 3 2 2 2 2" xfId="755" xr:uid="{00000000-0005-0000-0000-000085220000}"/>
    <cellStyle name="Standaard 4 2 3 3 2 2 2 2 2" xfId="2313" xr:uid="{00000000-0005-0000-0000-000086220000}"/>
    <cellStyle name="Standaard 4 2 3 3 2 2 2 2 2 2" xfId="4644" xr:uid="{00000000-0005-0000-0000-000087220000}"/>
    <cellStyle name="Standaard 4 2 3 3 2 2 2 2 2 2 2" xfId="9311" xr:uid="{00000000-0005-0000-0000-000088220000}"/>
    <cellStyle name="Standaard 4 2 3 3 2 2 2 2 2 2 2 2" xfId="22459" xr:uid="{00000000-0005-0000-0000-000089220000}"/>
    <cellStyle name="Standaard 4 2 3 3 2 2 2 2 2 2 3" xfId="10613" xr:uid="{00000000-0005-0000-0000-00008A220000}"/>
    <cellStyle name="Standaard 4 2 3 3 2 2 2 2 2 2 3 2" xfId="22460" xr:uid="{00000000-0005-0000-0000-00008B220000}"/>
    <cellStyle name="Standaard 4 2 3 3 2 2 2 2 2 2 4" xfId="15281" xr:uid="{00000000-0005-0000-0000-00008C220000}"/>
    <cellStyle name="Standaard 4 2 3 3 2 2 2 2 2 2 5" xfId="22458" xr:uid="{00000000-0005-0000-0000-00008D220000}"/>
    <cellStyle name="Standaard 4 2 3 3 2 2 2 2 2 3" xfId="6980" xr:uid="{00000000-0005-0000-0000-00008E220000}"/>
    <cellStyle name="Standaard 4 2 3 3 2 2 2 2 2 3 2" xfId="22461" xr:uid="{00000000-0005-0000-0000-00008F220000}"/>
    <cellStyle name="Standaard 4 2 3 3 2 2 2 2 2 4" xfId="10612" xr:uid="{00000000-0005-0000-0000-000090220000}"/>
    <cellStyle name="Standaard 4 2 3 3 2 2 2 2 2 4 2" xfId="22462" xr:uid="{00000000-0005-0000-0000-000091220000}"/>
    <cellStyle name="Standaard 4 2 3 3 2 2 2 2 2 5" xfId="15280" xr:uid="{00000000-0005-0000-0000-000092220000}"/>
    <cellStyle name="Standaard 4 2 3 3 2 2 2 2 2 6" xfId="22457" xr:uid="{00000000-0005-0000-0000-000093220000}"/>
    <cellStyle name="Standaard 4 2 3 3 2 2 2 2 3" xfId="1536" xr:uid="{00000000-0005-0000-0000-000094220000}"/>
    <cellStyle name="Standaard 4 2 3 3 2 2 2 2 3 2" xfId="3867" xr:uid="{00000000-0005-0000-0000-000095220000}"/>
    <cellStyle name="Standaard 4 2 3 3 2 2 2 2 3 2 2" xfId="8534" xr:uid="{00000000-0005-0000-0000-000096220000}"/>
    <cellStyle name="Standaard 4 2 3 3 2 2 2 2 3 2 2 2" xfId="22465" xr:uid="{00000000-0005-0000-0000-000097220000}"/>
    <cellStyle name="Standaard 4 2 3 3 2 2 2 2 3 2 3" xfId="10615" xr:uid="{00000000-0005-0000-0000-000098220000}"/>
    <cellStyle name="Standaard 4 2 3 3 2 2 2 2 3 2 3 2" xfId="22466" xr:uid="{00000000-0005-0000-0000-000099220000}"/>
    <cellStyle name="Standaard 4 2 3 3 2 2 2 2 3 2 4" xfId="15283" xr:uid="{00000000-0005-0000-0000-00009A220000}"/>
    <cellStyle name="Standaard 4 2 3 3 2 2 2 2 3 2 5" xfId="22464" xr:uid="{00000000-0005-0000-0000-00009B220000}"/>
    <cellStyle name="Standaard 4 2 3 3 2 2 2 2 3 3" xfId="6203" xr:uid="{00000000-0005-0000-0000-00009C220000}"/>
    <cellStyle name="Standaard 4 2 3 3 2 2 2 2 3 3 2" xfId="22467" xr:uid="{00000000-0005-0000-0000-00009D220000}"/>
    <cellStyle name="Standaard 4 2 3 3 2 2 2 2 3 4" xfId="10614" xr:uid="{00000000-0005-0000-0000-00009E220000}"/>
    <cellStyle name="Standaard 4 2 3 3 2 2 2 2 3 4 2" xfId="22468" xr:uid="{00000000-0005-0000-0000-00009F220000}"/>
    <cellStyle name="Standaard 4 2 3 3 2 2 2 2 3 5" xfId="15282" xr:uid="{00000000-0005-0000-0000-0000A0220000}"/>
    <cellStyle name="Standaard 4 2 3 3 2 2 2 2 3 6" xfId="22463" xr:uid="{00000000-0005-0000-0000-0000A1220000}"/>
    <cellStyle name="Standaard 4 2 3 3 2 2 2 2 4" xfId="3090" xr:uid="{00000000-0005-0000-0000-0000A2220000}"/>
    <cellStyle name="Standaard 4 2 3 3 2 2 2 2 4 2" xfId="7757" xr:uid="{00000000-0005-0000-0000-0000A3220000}"/>
    <cellStyle name="Standaard 4 2 3 3 2 2 2 2 4 2 2" xfId="22470" xr:uid="{00000000-0005-0000-0000-0000A4220000}"/>
    <cellStyle name="Standaard 4 2 3 3 2 2 2 2 4 3" xfId="10616" xr:uid="{00000000-0005-0000-0000-0000A5220000}"/>
    <cellStyle name="Standaard 4 2 3 3 2 2 2 2 4 3 2" xfId="22471" xr:uid="{00000000-0005-0000-0000-0000A6220000}"/>
    <cellStyle name="Standaard 4 2 3 3 2 2 2 2 4 4" xfId="15284" xr:uid="{00000000-0005-0000-0000-0000A7220000}"/>
    <cellStyle name="Standaard 4 2 3 3 2 2 2 2 4 5" xfId="22469" xr:uid="{00000000-0005-0000-0000-0000A8220000}"/>
    <cellStyle name="Standaard 4 2 3 3 2 2 2 2 5" xfId="5426" xr:uid="{00000000-0005-0000-0000-0000A9220000}"/>
    <cellStyle name="Standaard 4 2 3 3 2 2 2 2 5 2" xfId="22472" xr:uid="{00000000-0005-0000-0000-0000AA220000}"/>
    <cellStyle name="Standaard 4 2 3 3 2 2 2 2 6" xfId="10611" xr:uid="{00000000-0005-0000-0000-0000AB220000}"/>
    <cellStyle name="Standaard 4 2 3 3 2 2 2 2 6 2" xfId="22473" xr:uid="{00000000-0005-0000-0000-0000AC220000}"/>
    <cellStyle name="Standaard 4 2 3 3 2 2 2 2 7" xfId="15279" xr:uid="{00000000-0005-0000-0000-0000AD220000}"/>
    <cellStyle name="Standaard 4 2 3 3 2 2 2 2 8" xfId="22456" xr:uid="{00000000-0005-0000-0000-0000AE220000}"/>
    <cellStyle name="Standaard 4 2 3 3 2 2 2 3" xfId="1925" xr:uid="{00000000-0005-0000-0000-0000AF220000}"/>
    <cellStyle name="Standaard 4 2 3 3 2 2 2 3 2" xfId="4256" xr:uid="{00000000-0005-0000-0000-0000B0220000}"/>
    <cellStyle name="Standaard 4 2 3 3 2 2 2 3 2 2" xfId="8923" xr:uid="{00000000-0005-0000-0000-0000B1220000}"/>
    <cellStyle name="Standaard 4 2 3 3 2 2 2 3 2 2 2" xfId="22476" xr:uid="{00000000-0005-0000-0000-0000B2220000}"/>
    <cellStyle name="Standaard 4 2 3 3 2 2 2 3 2 3" xfId="10618" xr:uid="{00000000-0005-0000-0000-0000B3220000}"/>
    <cellStyle name="Standaard 4 2 3 3 2 2 2 3 2 3 2" xfId="22477" xr:uid="{00000000-0005-0000-0000-0000B4220000}"/>
    <cellStyle name="Standaard 4 2 3 3 2 2 2 3 2 4" xfId="15286" xr:uid="{00000000-0005-0000-0000-0000B5220000}"/>
    <cellStyle name="Standaard 4 2 3 3 2 2 2 3 2 5" xfId="22475" xr:uid="{00000000-0005-0000-0000-0000B6220000}"/>
    <cellStyle name="Standaard 4 2 3 3 2 2 2 3 3" xfId="6592" xr:uid="{00000000-0005-0000-0000-0000B7220000}"/>
    <cellStyle name="Standaard 4 2 3 3 2 2 2 3 3 2" xfId="22478" xr:uid="{00000000-0005-0000-0000-0000B8220000}"/>
    <cellStyle name="Standaard 4 2 3 3 2 2 2 3 4" xfId="10617" xr:uid="{00000000-0005-0000-0000-0000B9220000}"/>
    <cellStyle name="Standaard 4 2 3 3 2 2 2 3 4 2" xfId="22479" xr:uid="{00000000-0005-0000-0000-0000BA220000}"/>
    <cellStyle name="Standaard 4 2 3 3 2 2 2 3 5" xfId="15285" xr:uid="{00000000-0005-0000-0000-0000BB220000}"/>
    <cellStyle name="Standaard 4 2 3 3 2 2 2 3 6" xfId="22474" xr:uid="{00000000-0005-0000-0000-0000BC220000}"/>
    <cellStyle name="Standaard 4 2 3 3 2 2 2 4" xfId="1148" xr:uid="{00000000-0005-0000-0000-0000BD220000}"/>
    <cellStyle name="Standaard 4 2 3 3 2 2 2 4 2" xfId="3479" xr:uid="{00000000-0005-0000-0000-0000BE220000}"/>
    <cellStyle name="Standaard 4 2 3 3 2 2 2 4 2 2" xfId="8146" xr:uid="{00000000-0005-0000-0000-0000BF220000}"/>
    <cellStyle name="Standaard 4 2 3 3 2 2 2 4 2 2 2" xfId="22482" xr:uid="{00000000-0005-0000-0000-0000C0220000}"/>
    <cellStyle name="Standaard 4 2 3 3 2 2 2 4 2 3" xfId="10620" xr:uid="{00000000-0005-0000-0000-0000C1220000}"/>
    <cellStyle name="Standaard 4 2 3 3 2 2 2 4 2 3 2" xfId="22483" xr:uid="{00000000-0005-0000-0000-0000C2220000}"/>
    <cellStyle name="Standaard 4 2 3 3 2 2 2 4 2 4" xfId="15288" xr:uid="{00000000-0005-0000-0000-0000C3220000}"/>
    <cellStyle name="Standaard 4 2 3 3 2 2 2 4 2 5" xfId="22481" xr:uid="{00000000-0005-0000-0000-0000C4220000}"/>
    <cellStyle name="Standaard 4 2 3 3 2 2 2 4 3" xfId="5815" xr:uid="{00000000-0005-0000-0000-0000C5220000}"/>
    <cellStyle name="Standaard 4 2 3 3 2 2 2 4 3 2" xfId="22484" xr:uid="{00000000-0005-0000-0000-0000C6220000}"/>
    <cellStyle name="Standaard 4 2 3 3 2 2 2 4 4" xfId="10619" xr:uid="{00000000-0005-0000-0000-0000C7220000}"/>
    <cellStyle name="Standaard 4 2 3 3 2 2 2 4 4 2" xfId="22485" xr:uid="{00000000-0005-0000-0000-0000C8220000}"/>
    <cellStyle name="Standaard 4 2 3 3 2 2 2 4 5" xfId="15287" xr:uid="{00000000-0005-0000-0000-0000C9220000}"/>
    <cellStyle name="Standaard 4 2 3 3 2 2 2 4 6" xfId="22480" xr:uid="{00000000-0005-0000-0000-0000CA220000}"/>
    <cellStyle name="Standaard 4 2 3 3 2 2 2 5" xfId="2702" xr:uid="{00000000-0005-0000-0000-0000CB220000}"/>
    <cellStyle name="Standaard 4 2 3 3 2 2 2 5 2" xfId="7369" xr:uid="{00000000-0005-0000-0000-0000CC220000}"/>
    <cellStyle name="Standaard 4 2 3 3 2 2 2 5 2 2" xfId="22487" xr:uid="{00000000-0005-0000-0000-0000CD220000}"/>
    <cellStyle name="Standaard 4 2 3 3 2 2 2 5 3" xfId="10621" xr:uid="{00000000-0005-0000-0000-0000CE220000}"/>
    <cellStyle name="Standaard 4 2 3 3 2 2 2 5 3 2" xfId="22488" xr:uid="{00000000-0005-0000-0000-0000CF220000}"/>
    <cellStyle name="Standaard 4 2 3 3 2 2 2 5 4" xfId="15289" xr:uid="{00000000-0005-0000-0000-0000D0220000}"/>
    <cellStyle name="Standaard 4 2 3 3 2 2 2 5 5" xfId="22486" xr:uid="{00000000-0005-0000-0000-0000D1220000}"/>
    <cellStyle name="Standaard 4 2 3 3 2 2 2 6" xfId="5038" xr:uid="{00000000-0005-0000-0000-0000D2220000}"/>
    <cellStyle name="Standaard 4 2 3 3 2 2 2 6 2" xfId="22489" xr:uid="{00000000-0005-0000-0000-0000D3220000}"/>
    <cellStyle name="Standaard 4 2 3 3 2 2 2 7" xfId="10610" xr:uid="{00000000-0005-0000-0000-0000D4220000}"/>
    <cellStyle name="Standaard 4 2 3 3 2 2 2 7 2" xfId="22490" xr:uid="{00000000-0005-0000-0000-0000D5220000}"/>
    <cellStyle name="Standaard 4 2 3 3 2 2 2 8" xfId="15278" xr:uid="{00000000-0005-0000-0000-0000D6220000}"/>
    <cellStyle name="Standaard 4 2 3 3 2 2 2 9" xfId="22455" xr:uid="{00000000-0005-0000-0000-0000D7220000}"/>
    <cellStyle name="Standaard 4 2 3 3 2 2 3" xfId="561" xr:uid="{00000000-0005-0000-0000-0000D8220000}"/>
    <cellStyle name="Standaard 4 2 3 3 2 2 3 2" xfId="2119" xr:uid="{00000000-0005-0000-0000-0000D9220000}"/>
    <cellStyle name="Standaard 4 2 3 3 2 2 3 2 2" xfId="4450" xr:uid="{00000000-0005-0000-0000-0000DA220000}"/>
    <cellStyle name="Standaard 4 2 3 3 2 2 3 2 2 2" xfId="9117" xr:uid="{00000000-0005-0000-0000-0000DB220000}"/>
    <cellStyle name="Standaard 4 2 3 3 2 2 3 2 2 2 2" xfId="22494" xr:uid="{00000000-0005-0000-0000-0000DC220000}"/>
    <cellStyle name="Standaard 4 2 3 3 2 2 3 2 2 3" xfId="10624" xr:uid="{00000000-0005-0000-0000-0000DD220000}"/>
    <cellStyle name="Standaard 4 2 3 3 2 2 3 2 2 3 2" xfId="22495" xr:uid="{00000000-0005-0000-0000-0000DE220000}"/>
    <cellStyle name="Standaard 4 2 3 3 2 2 3 2 2 4" xfId="15292" xr:uid="{00000000-0005-0000-0000-0000DF220000}"/>
    <cellStyle name="Standaard 4 2 3 3 2 2 3 2 2 5" xfId="22493" xr:uid="{00000000-0005-0000-0000-0000E0220000}"/>
    <cellStyle name="Standaard 4 2 3 3 2 2 3 2 3" xfId="6786" xr:uid="{00000000-0005-0000-0000-0000E1220000}"/>
    <cellStyle name="Standaard 4 2 3 3 2 2 3 2 3 2" xfId="22496" xr:uid="{00000000-0005-0000-0000-0000E2220000}"/>
    <cellStyle name="Standaard 4 2 3 3 2 2 3 2 4" xfId="10623" xr:uid="{00000000-0005-0000-0000-0000E3220000}"/>
    <cellStyle name="Standaard 4 2 3 3 2 2 3 2 4 2" xfId="22497" xr:uid="{00000000-0005-0000-0000-0000E4220000}"/>
    <cellStyle name="Standaard 4 2 3 3 2 2 3 2 5" xfId="15291" xr:uid="{00000000-0005-0000-0000-0000E5220000}"/>
    <cellStyle name="Standaard 4 2 3 3 2 2 3 2 6" xfId="22492" xr:uid="{00000000-0005-0000-0000-0000E6220000}"/>
    <cellStyle name="Standaard 4 2 3 3 2 2 3 3" xfId="1342" xr:uid="{00000000-0005-0000-0000-0000E7220000}"/>
    <cellStyle name="Standaard 4 2 3 3 2 2 3 3 2" xfId="3673" xr:uid="{00000000-0005-0000-0000-0000E8220000}"/>
    <cellStyle name="Standaard 4 2 3 3 2 2 3 3 2 2" xfId="8340" xr:uid="{00000000-0005-0000-0000-0000E9220000}"/>
    <cellStyle name="Standaard 4 2 3 3 2 2 3 3 2 2 2" xfId="22500" xr:uid="{00000000-0005-0000-0000-0000EA220000}"/>
    <cellStyle name="Standaard 4 2 3 3 2 2 3 3 2 3" xfId="10626" xr:uid="{00000000-0005-0000-0000-0000EB220000}"/>
    <cellStyle name="Standaard 4 2 3 3 2 2 3 3 2 3 2" xfId="22501" xr:uid="{00000000-0005-0000-0000-0000EC220000}"/>
    <cellStyle name="Standaard 4 2 3 3 2 2 3 3 2 4" xfId="15294" xr:uid="{00000000-0005-0000-0000-0000ED220000}"/>
    <cellStyle name="Standaard 4 2 3 3 2 2 3 3 2 5" xfId="22499" xr:uid="{00000000-0005-0000-0000-0000EE220000}"/>
    <cellStyle name="Standaard 4 2 3 3 2 2 3 3 3" xfId="6009" xr:uid="{00000000-0005-0000-0000-0000EF220000}"/>
    <cellStyle name="Standaard 4 2 3 3 2 2 3 3 3 2" xfId="22502" xr:uid="{00000000-0005-0000-0000-0000F0220000}"/>
    <cellStyle name="Standaard 4 2 3 3 2 2 3 3 4" xfId="10625" xr:uid="{00000000-0005-0000-0000-0000F1220000}"/>
    <cellStyle name="Standaard 4 2 3 3 2 2 3 3 4 2" xfId="22503" xr:uid="{00000000-0005-0000-0000-0000F2220000}"/>
    <cellStyle name="Standaard 4 2 3 3 2 2 3 3 5" xfId="15293" xr:uid="{00000000-0005-0000-0000-0000F3220000}"/>
    <cellStyle name="Standaard 4 2 3 3 2 2 3 3 6" xfId="22498" xr:uid="{00000000-0005-0000-0000-0000F4220000}"/>
    <cellStyle name="Standaard 4 2 3 3 2 2 3 4" xfId="2896" xr:uid="{00000000-0005-0000-0000-0000F5220000}"/>
    <cellStyle name="Standaard 4 2 3 3 2 2 3 4 2" xfId="7563" xr:uid="{00000000-0005-0000-0000-0000F6220000}"/>
    <cellStyle name="Standaard 4 2 3 3 2 2 3 4 2 2" xfId="22505" xr:uid="{00000000-0005-0000-0000-0000F7220000}"/>
    <cellStyle name="Standaard 4 2 3 3 2 2 3 4 3" xfId="10627" xr:uid="{00000000-0005-0000-0000-0000F8220000}"/>
    <cellStyle name="Standaard 4 2 3 3 2 2 3 4 3 2" xfId="22506" xr:uid="{00000000-0005-0000-0000-0000F9220000}"/>
    <cellStyle name="Standaard 4 2 3 3 2 2 3 4 4" xfId="15295" xr:uid="{00000000-0005-0000-0000-0000FA220000}"/>
    <cellStyle name="Standaard 4 2 3 3 2 2 3 4 5" xfId="22504" xr:uid="{00000000-0005-0000-0000-0000FB220000}"/>
    <cellStyle name="Standaard 4 2 3 3 2 2 3 5" xfId="5232" xr:uid="{00000000-0005-0000-0000-0000FC220000}"/>
    <cellStyle name="Standaard 4 2 3 3 2 2 3 5 2" xfId="22507" xr:uid="{00000000-0005-0000-0000-0000FD220000}"/>
    <cellStyle name="Standaard 4 2 3 3 2 2 3 6" xfId="10622" xr:uid="{00000000-0005-0000-0000-0000FE220000}"/>
    <cellStyle name="Standaard 4 2 3 3 2 2 3 6 2" xfId="22508" xr:uid="{00000000-0005-0000-0000-0000FF220000}"/>
    <cellStyle name="Standaard 4 2 3 3 2 2 3 7" xfId="15290" xr:uid="{00000000-0005-0000-0000-000000230000}"/>
    <cellStyle name="Standaard 4 2 3 3 2 2 3 8" xfId="22491" xr:uid="{00000000-0005-0000-0000-000001230000}"/>
    <cellStyle name="Standaard 4 2 3 3 2 2 4" xfId="1731" xr:uid="{00000000-0005-0000-0000-000002230000}"/>
    <cellStyle name="Standaard 4 2 3 3 2 2 4 2" xfId="4062" xr:uid="{00000000-0005-0000-0000-000003230000}"/>
    <cellStyle name="Standaard 4 2 3 3 2 2 4 2 2" xfId="8729" xr:uid="{00000000-0005-0000-0000-000004230000}"/>
    <cellStyle name="Standaard 4 2 3 3 2 2 4 2 2 2" xfId="22511" xr:uid="{00000000-0005-0000-0000-000005230000}"/>
    <cellStyle name="Standaard 4 2 3 3 2 2 4 2 3" xfId="10629" xr:uid="{00000000-0005-0000-0000-000006230000}"/>
    <cellStyle name="Standaard 4 2 3 3 2 2 4 2 3 2" xfId="22512" xr:uid="{00000000-0005-0000-0000-000007230000}"/>
    <cellStyle name="Standaard 4 2 3 3 2 2 4 2 4" xfId="15297" xr:uid="{00000000-0005-0000-0000-000008230000}"/>
    <cellStyle name="Standaard 4 2 3 3 2 2 4 2 5" xfId="22510" xr:uid="{00000000-0005-0000-0000-000009230000}"/>
    <cellStyle name="Standaard 4 2 3 3 2 2 4 3" xfId="6398" xr:uid="{00000000-0005-0000-0000-00000A230000}"/>
    <cellStyle name="Standaard 4 2 3 3 2 2 4 3 2" xfId="22513" xr:uid="{00000000-0005-0000-0000-00000B230000}"/>
    <cellStyle name="Standaard 4 2 3 3 2 2 4 4" xfId="10628" xr:uid="{00000000-0005-0000-0000-00000C230000}"/>
    <cellStyle name="Standaard 4 2 3 3 2 2 4 4 2" xfId="22514" xr:uid="{00000000-0005-0000-0000-00000D230000}"/>
    <cellStyle name="Standaard 4 2 3 3 2 2 4 5" xfId="15296" xr:uid="{00000000-0005-0000-0000-00000E230000}"/>
    <cellStyle name="Standaard 4 2 3 3 2 2 4 6" xfId="22509" xr:uid="{00000000-0005-0000-0000-00000F230000}"/>
    <cellStyle name="Standaard 4 2 3 3 2 2 5" xfId="954" xr:uid="{00000000-0005-0000-0000-000010230000}"/>
    <cellStyle name="Standaard 4 2 3 3 2 2 5 2" xfId="3285" xr:uid="{00000000-0005-0000-0000-000011230000}"/>
    <cellStyle name="Standaard 4 2 3 3 2 2 5 2 2" xfId="7952" xr:uid="{00000000-0005-0000-0000-000012230000}"/>
    <cellStyle name="Standaard 4 2 3 3 2 2 5 2 2 2" xfId="22517" xr:uid="{00000000-0005-0000-0000-000013230000}"/>
    <cellStyle name="Standaard 4 2 3 3 2 2 5 2 3" xfId="10631" xr:uid="{00000000-0005-0000-0000-000014230000}"/>
    <cellStyle name="Standaard 4 2 3 3 2 2 5 2 3 2" xfId="22518" xr:uid="{00000000-0005-0000-0000-000015230000}"/>
    <cellStyle name="Standaard 4 2 3 3 2 2 5 2 4" xfId="15299" xr:uid="{00000000-0005-0000-0000-000016230000}"/>
    <cellStyle name="Standaard 4 2 3 3 2 2 5 2 5" xfId="22516" xr:uid="{00000000-0005-0000-0000-000017230000}"/>
    <cellStyle name="Standaard 4 2 3 3 2 2 5 3" xfId="5621" xr:uid="{00000000-0005-0000-0000-000018230000}"/>
    <cellStyle name="Standaard 4 2 3 3 2 2 5 3 2" xfId="22519" xr:uid="{00000000-0005-0000-0000-000019230000}"/>
    <cellStyle name="Standaard 4 2 3 3 2 2 5 4" xfId="10630" xr:uid="{00000000-0005-0000-0000-00001A230000}"/>
    <cellStyle name="Standaard 4 2 3 3 2 2 5 4 2" xfId="22520" xr:uid="{00000000-0005-0000-0000-00001B230000}"/>
    <cellStyle name="Standaard 4 2 3 3 2 2 5 5" xfId="15298" xr:uid="{00000000-0005-0000-0000-00001C230000}"/>
    <cellStyle name="Standaard 4 2 3 3 2 2 5 6" xfId="22515" xr:uid="{00000000-0005-0000-0000-00001D230000}"/>
    <cellStyle name="Standaard 4 2 3 3 2 2 6" xfId="2508" xr:uid="{00000000-0005-0000-0000-00001E230000}"/>
    <cellStyle name="Standaard 4 2 3 3 2 2 6 2" xfId="7175" xr:uid="{00000000-0005-0000-0000-00001F230000}"/>
    <cellStyle name="Standaard 4 2 3 3 2 2 6 2 2" xfId="22522" xr:uid="{00000000-0005-0000-0000-000020230000}"/>
    <cellStyle name="Standaard 4 2 3 3 2 2 6 3" xfId="10632" xr:uid="{00000000-0005-0000-0000-000021230000}"/>
    <cellStyle name="Standaard 4 2 3 3 2 2 6 3 2" xfId="22523" xr:uid="{00000000-0005-0000-0000-000022230000}"/>
    <cellStyle name="Standaard 4 2 3 3 2 2 6 4" xfId="15300" xr:uid="{00000000-0005-0000-0000-000023230000}"/>
    <cellStyle name="Standaard 4 2 3 3 2 2 6 5" xfId="22521" xr:uid="{00000000-0005-0000-0000-000024230000}"/>
    <cellStyle name="Standaard 4 2 3 3 2 2 7" xfId="4844" xr:uid="{00000000-0005-0000-0000-000025230000}"/>
    <cellStyle name="Standaard 4 2 3 3 2 2 7 2" xfId="22524" xr:uid="{00000000-0005-0000-0000-000026230000}"/>
    <cellStyle name="Standaard 4 2 3 3 2 2 8" xfId="10609" xr:uid="{00000000-0005-0000-0000-000027230000}"/>
    <cellStyle name="Standaard 4 2 3 3 2 2 8 2" xfId="22525" xr:uid="{00000000-0005-0000-0000-000028230000}"/>
    <cellStyle name="Standaard 4 2 3 3 2 2 9" xfId="15277" xr:uid="{00000000-0005-0000-0000-000029230000}"/>
    <cellStyle name="Standaard 4 2 3 3 2 3" xfId="234" xr:uid="{00000000-0005-0000-0000-00002A230000}"/>
    <cellStyle name="Standaard 4 2 3 3 2 3 2" xfId="625" xr:uid="{00000000-0005-0000-0000-00002B230000}"/>
    <cellStyle name="Standaard 4 2 3 3 2 3 2 2" xfId="2183" xr:uid="{00000000-0005-0000-0000-00002C230000}"/>
    <cellStyle name="Standaard 4 2 3 3 2 3 2 2 2" xfId="4514" xr:uid="{00000000-0005-0000-0000-00002D230000}"/>
    <cellStyle name="Standaard 4 2 3 3 2 3 2 2 2 2" xfId="9181" xr:uid="{00000000-0005-0000-0000-00002E230000}"/>
    <cellStyle name="Standaard 4 2 3 3 2 3 2 2 2 2 2" xfId="22530" xr:uid="{00000000-0005-0000-0000-00002F230000}"/>
    <cellStyle name="Standaard 4 2 3 3 2 3 2 2 2 3" xfId="10636" xr:uid="{00000000-0005-0000-0000-000030230000}"/>
    <cellStyle name="Standaard 4 2 3 3 2 3 2 2 2 3 2" xfId="22531" xr:uid="{00000000-0005-0000-0000-000031230000}"/>
    <cellStyle name="Standaard 4 2 3 3 2 3 2 2 2 4" xfId="15304" xr:uid="{00000000-0005-0000-0000-000032230000}"/>
    <cellStyle name="Standaard 4 2 3 3 2 3 2 2 2 5" xfId="22529" xr:uid="{00000000-0005-0000-0000-000033230000}"/>
    <cellStyle name="Standaard 4 2 3 3 2 3 2 2 3" xfId="6850" xr:uid="{00000000-0005-0000-0000-000034230000}"/>
    <cellStyle name="Standaard 4 2 3 3 2 3 2 2 3 2" xfId="22532" xr:uid="{00000000-0005-0000-0000-000035230000}"/>
    <cellStyle name="Standaard 4 2 3 3 2 3 2 2 4" xfId="10635" xr:uid="{00000000-0005-0000-0000-000036230000}"/>
    <cellStyle name="Standaard 4 2 3 3 2 3 2 2 4 2" xfId="22533" xr:uid="{00000000-0005-0000-0000-000037230000}"/>
    <cellStyle name="Standaard 4 2 3 3 2 3 2 2 5" xfId="15303" xr:uid="{00000000-0005-0000-0000-000038230000}"/>
    <cellStyle name="Standaard 4 2 3 3 2 3 2 2 6" xfId="22528" xr:uid="{00000000-0005-0000-0000-000039230000}"/>
    <cellStyle name="Standaard 4 2 3 3 2 3 2 3" xfId="1406" xr:uid="{00000000-0005-0000-0000-00003A230000}"/>
    <cellStyle name="Standaard 4 2 3 3 2 3 2 3 2" xfId="3737" xr:uid="{00000000-0005-0000-0000-00003B230000}"/>
    <cellStyle name="Standaard 4 2 3 3 2 3 2 3 2 2" xfId="8404" xr:uid="{00000000-0005-0000-0000-00003C230000}"/>
    <cellStyle name="Standaard 4 2 3 3 2 3 2 3 2 2 2" xfId="22536" xr:uid="{00000000-0005-0000-0000-00003D230000}"/>
    <cellStyle name="Standaard 4 2 3 3 2 3 2 3 2 3" xfId="10638" xr:uid="{00000000-0005-0000-0000-00003E230000}"/>
    <cellStyle name="Standaard 4 2 3 3 2 3 2 3 2 3 2" xfId="22537" xr:uid="{00000000-0005-0000-0000-00003F230000}"/>
    <cellStyle name="Standaard 4 2 3 3 2 3 2 3 2 4" xfId="15306" xr:uid="{00000000-0005-0000-0000-000040230000}"/>
    <cellStyle name="Standaard 4 2 3 3 2 3 2 3 2 5" xfId="22535" xr:uid="{00000000-0005-0000-0000-000041230000}"/>
    <cellStyle name="Standaard 4 2 3 3 2 3 2 3 3" xfId="6073" xr:uid="{00000000-0005-0000-0000-000042230000}"/>
    <cellStyle name="Standaard 4 2 3 3 2 3 2 3 3 2" xfId="22538" xr:uid="{00000000-0005-0000-0000-000043230000}"/>
    <cellStyle name="Standaard 4 2 3 3 2 3 2 3 4" xfId="10637" xr:uid="{00000000-0005-0000-0000-000044230000}"/>
    <cellStyle name="Standaard 4 2 3 3 2 3 2 3 4 2" xfId="22539" xr:uid="{00000000-0005-0000-0000-000045230000}"/>
    <cellStyle name="Standaard 4 2 3 3 2 3 2 3 5" xfId="15305" xr:uid="{00000000-0005-0000-0000-000046230000}"/>
    <cellStyle name="Standaard 4 2 3 3 2 3 2 3 6" xfId="22534" xr:uid="{00000000-0005-0000-0000-000047230000}"/>
    <cellStyle name="Standaard 4 2 3 3 2 3 2 4" xfId="2960" xr:uid="{00000000-0005-0000-0000-000048230000}"/>
    <cellStyle name="Standaard 4 2 3 3 2 3 2 4 2" xfId="7627" xr:uid="{00000000-0005-0000-0000-000049230000}"/>
    <cellStyle name="Standaard 4 2 3 3 2 3 2 4 2 2" xfId="22541" xr:uid="{00000000-0005-0000-0000-00004A230000}"/>
    <cellStyle name="Standaard 4 2 3 3 2 3 2 4 3" xfId="10639" xr:uid="{00000000-0005-0000-0000-00004B230000}"/>
    <cellStyle name="Standaard 4 2 3 3 2 3 2 4 3 2" xfId="22542" xr:uid="{00000000-0005-0000-0000-00004C230000}"/>
    <cellStyle name="Standaard 4 2 3 3 2 3 2 4 4" xfId="15307" xr:uid="{00000000-0005-0000-0000-00004D230000}"/>
    <cellStyle name="Standaard 4 2 3 3 2 3 2 4 5" xfId="22540" xr:uid="{00000000-0005-0000-0000-00004E230000}"/>
    <cellStyle name="Standaard 4 2 3 3 2 3 2 5" xfId="5296" xr:uid="{00000000-0005-0000-0000-00004F230000}"/>
    <cellStyle name="Standaard 4 2 3 3 2 3 2 5 2" xfId="22543" xr:uid="{00000000-0005-0000-0000-000050230000}"/>
    <cellStyle name="Standaard 4 2 3 3 2 3 2 6" xfId="10634" xr:uid="{00000000-0005-0000-0000-000051230000}"/>
    <cellStyle name="Standaard 4 2 3 3 2 3 2 6 2" xfId="22544" xr:uid="{00000000-0005-0000-0000-000052230000}"/>
    <cellStyle name="Standaard 4 2 3 3 2 3 2 7" xfId="15302" xr:uid="{00000000-0005-0000-0000-000053230000}"/>
    <cellStyle name="Standaard 4 2 3 3 2 3 2 8" xfId="22527" xr:uid="{00000000-0005-0000-0000-000054230000}"/>
    <cellStyle name="Standaard 4 2 3 3 2 3 3" xfId="1795" xr:uid="{00000000-0005-0000-0000-000055230000}"/>
    <cellStyle name="Standaard 4 2 3 3 2 3 3 2" xfId="4126" xr:uid="{00000000-0005-0000-0000-000056230000}"/>
    <cellStyle name="Standaard 4 2 3 3 2 3 3 2 2" xfId="8793" xr:uid="{00000000-0005-0000-0000-000057230000}"/>
    <cellStyle name="Standaard 4 2 3 3 2 3 3 2 2 2" xfId="22547" xr:uid="{00000000-0005-0000-0000-000058230000}"/>
    <cellStyle name="Standaard 4 2 3 3 2 3 3 2 3" xfId="10641" xr:uid="{00000000-0005-0000-0000-000059230000}"/>
    <cellStyle name="Standaard 4 2 3 3 2 3 3 2 3 2" xfId="22548" xr:uid="{00000000-0005-0000-0000-00005A230000}"/>
    <cellStyle name="Standaard 4 2 3 3 2 3 3 2 4" xfId="15309" xr:uid="{00000000-0005-0000-0000-00005B230000}"/>
    <cellStyle name="Standaard 4 2 3 3 2 3 3 2 5" xfId="22546" xr:uid="{00000000-0005-0000-0000-00005C230000}"/>
    <cellStyle name="Standaard 4 2 3 3 2 3 3 3" xfId="6462" xr:uid="{00000000-0005-0000-0000-00005D230000}"/>
    <cellStyle name="Standaard 4 2 3 3 2 3 3 3 2" xfId="22549" xr:uid="{00000000-0005-0000-0000-00005E230000}"/>
    <cellStyle name="Standaard 4 2 3 3 2 3 3 4" xfId="10640" xr:uid="{00000000-0005-0000-0000-00005F230000}"/>
    <cellStyle name="Standaard 4 2 3 3 2 3 3 4 2" xfId="22550" xr:uid="{00000000-0005-0000-0000-000060230000}"/>
    <cellStyle name="Standaard 4 2 3 3 2 3 3 5" xfId="15308" xr:uid="{00000000-0005-0000-0000-000061230000}"/>
    <cellStyle name="Standaard 4 2 3 3 2 3 3 6" xfId="22545" xr:uid="{00000000-0005-0000-0000-000062230000}"/>
    <cellStyle name="Standaard 4 2 3 3 2 3 4" xfId="1018" xr:uid="{00000000-0005-0000-0000-000063230000}"/>
    <cellStyle name="Standaard 4 2 3 3 2 3 4 2" xfId="3349" xr:uid="{00000000-0005-0000-0000-000064230000}"/>
    <cellStyle name="Standaard 4 2 3 3 2 3 4 2 2" xfId="8016" xr:uid="{00000000-0005-0000-0000-000065230000}"/>
    <cellStyle name="Standaard 4 2 3 3 2 3 4 2 2 2" xfId="22553" xr:uid="{00000000-0005-0000-0000-000066230000}"/>
    <cellStyle name="Standaard 4 2 3 3 2 3 4 2 3" xfId="10643" xr:uid="{00000000-0005-0000-0000-000067230000}"/>
    <cellStyle name="Standaard 4 2 3 3 2 3 4 2 3 2" xfId="22554" xr:uid="{00000000-0005-0000-0000-000068230000}"/>
    <cellStyle name="Standaard 4 2 3 3 2 3 4 2 4" xfId="15311" xr:uid="{00000000-0005-0000-0000-000069230000}"/>
    <cellStyle name="Standaard 4 2 3 3 2 3 4 2 5" xfId="22552" xr:uid="{00000000-0005-0000-0000-00006A230000}"/>
    <cellStyle name="Standaard 4 2 3 3 2 3 4 3" xfId="5685" xr:uid="{00000000-0005-0000-0000-00006B230000}"/>
    <cellStyle name="Standaard 4 2 3 3 2 3 4 3 2" xfId="22555" xr:uid="{00000000-0005-0000-0000-00006C230000}"/>
    <cellStyle name="Standaard 4 2 3 3 2 3 4 4" xfId="10642" xr:uid="{00000000-0005-0000-0000-00006D230000}"/>
    <cellStyle name="Standaard 4 2 3 3 2 3 4 4 2" xfId="22556" xr:uid="{00000000-0005-0000-0000-00006E230000}"/>
    <cellStyle name="Standaard 4 2 3 3 2 3 4 5" xfId="15310" xr:uid="{00000000-0005-0000-0000-00006F230000}"/>
    <cellStyle name="Standaard 4 2 3 3 2 3 4 6" xfId="22551" xr:uid="{00000000-0005-0000-0000-000070230000}"/>
    <cellStyle name="Standaard 4 2 3 3 2 3 5" xfId="2572" xr:uid="{00000000-0005-0000-0000-000071230000}"/>
    <cellStyle name="Standaard 4 2 3 3 2 3 5 2" xfId="7239" xr:uid="{00000000-0005-0000-0000-000072230000}"/>
    <cellStyle name="Standaard 4 2 3 3 2 3 5 2 2" xfId="22558" xr:uid="{00000000-0005-0000-0000-000073230000}"/>
    <cellStyle name="Standaard 4 2 3 3 2 3 5 3" xfId="10644" xr:uid="{00000000-0005-0000-0000-000074230000}"/>
    <cellStyle name="Standaard 4 2 3 3 2 3 5 3 2" xfId="22559" xr:uid="{00000000-0005-0000-0000-000075230000}"/>
    <cellStyle name="Standaard 4 2 3 3 2 3 5 4" xfId="15312" xr:uid="{00000000-0005-0000-0000-000076230000}"/>
    <cellStyle name="Standaard 4 2 3 3 2 3 5 5" xfId="22557" xr:uid="{00000000-0005-0000-0000-000077230000}"/>
    <cellStyle name="Standaard 4 2 3 3 2 3 6" xfId="4908" xr:uid="{00000000-0005-0000-0000-000078230000}"/>
    <cellStyle name="Standaard 4 2 3 3 2 3 6 2" xfId="22560" xr:uid="{00000000-0005-0000-0000-000079230000}"/>
    <cellStyle name="Standaard 4 2 3 3 2 3 7" xfId="10633" xr:uid="{00000000-0005-0000-0000-00007A230000}"/>
    <cellStyle name="Standaard 4 2 3 3 2 3 7 2" xfId="22561" xr:uid="{00000000-0005-0000-0000-00007B230000}"/>
    <cellStyle name="Standaard 4 2 3 3 2 3 8" xfId="15301" xr:uid="{00000000-0005-0000-0000-00007C230000}"/>
    <cellStyle name="Standaard 4 2 3 3 2 3 9" xfId="22526" xr:uid="{00000000-0005-0000-0000-00007D230000}"/>
    <cellStyle name="Standaard 4 2 3 3 2 4" xfId="431" xr:uid="{00000000-0005-0000-0000-00007E230000}"/>
    <cellStyle name="Standaard 4 2 3 3 2 4 2" xfId="1989" xr:uid="{00000000-0005-0000-0000-00007F230000}"/>
    <cellStyle name="Standaard 4 2 3 3 2 4 2 2" xfId="4320" xr:uid="{00000000-0005-0000-0000-000080230000}"/>
    <cellStyle name="Standaard 4 2 3 3 2 4 2 2 2" xfId="8987" xr:uid="{00000000-0005-0000-0000-000081230000}"/>
    <cellStyle name="Standaard 4 2 3 3 2 4 2 2 2 2" xfId="22565" xr:uid="{00000000-0005-0000-0000-000082230000}"/>
    <cellStyle name="Standaard 4 2 3 3 2 4 2 2 3" xfId="10647" xr:uid="{00000000-0005-0000-0000-000083230000}"/>
    <cellStyle name="Standaard 4 2 3 3 2 4 2 2 3 2" xfId="22566" xr:uid="{00000000-0005-0000-0000-000084230000}"/>
    <cellStyle name="Standaard 4 2 3 3 2 4 2 2 4" xfId="15315" xr:uid="{00000000-0005-0000-0000-000085230000}"/>
    <cellStyle name="Standaard 4 2 3 3 2 4 2 2 5" xfId="22564" xr:uid="{00000000-0005-0000-0000-000086230000}"/>
    <cellStyle name="Standaard 4 2 3 3 2 4 2 3" xfId="6656" xr:uid="{00000000-0005-0000-0000-000087230000}"/>
    <cellStyle name="Standaard 4 2 3 3 2 4 2 3 2" xfId="22567" xr:uid="{00000000-0005-0000-0000-000088230000}"/>
    <cellStyle name="Standaard 4 2 3 3 2 4 2 4" xfId="10646" xr:uid="{00000000-0005-0000-0000-000089230000}"/>
    <cellStyle name="Standaard 4 2 3 3 2 4 2 4 2" xfId="22568" xr:uid="{00000000-0005-0000-0000-00008A230000}"/>
    <cellStyle name="Standaard 4 2 3 3 2 4 2 5" xfId="15314" xr:uid="{00000000-0005-0000-0000-00008B230000}"/>
    <cellStyle name="Standaard 4 2 3 3 2 4 2 6" xfId="22563" xr:uid="{00000000-0005-0000-0000-00008C230000}"/>
    <cellStyle name="Standaard 4 2 3 3 2 4 3" xfId="1212" xr:uid="{00000000-0005-0000-0000-00008D230000}"/>
    <cellStyle name="Standaard 4 2 3 3 2 4 3 2" xfId="3543" xr:uid="{00000000-0005-0000-0000-00008E230000}"/>
    <cellStyle name="Standaard 4 2 3 3 2 4 3 2 2" xfId="8210" xr:uid="{00000000-0005-0000-0000-00008F230000}"/>
    <cellStyle name="Standaard 4 2 3 3 2 4 3 2 2 2" xfId="22571" xr:uid="{00000000-0005-0000-0000-000090230000}"/>
    <cellStyle name="Standaard 4 2 3 3 2 4 3 2 3" xfId="10649" xr:uid="{00000000-0005-0000-0000-000091230000}"/>
    <cellStyle name="Standaard 4 2 3 3 2 4 3 2 3 2" xfId="22572" xr:uid="{00000000-0005-0000-0000-000092230000}"/>
    <cellStyle name="Standaard 4 2 3 3 2 4 3 2 4" xfId="15317" xr:uid="{00000000-0005-0000-0000-000093230000}"/>
    <cellStyle name="Standaard 4 2 3 3 2 4 3 2 5" xfId="22570" xr:uid="{00000000-0005-0000-0000-000094230000}"/>
    <cellStyle name="Standaard 4 2 3 3 2 4 3 3" xfId="5879" xr:uid="{00000000-0005-0000-0000-000095230000}"/>
    <cellStyle name="Standaard 4 2 3 3 2 4 3 3 2" xfId="22573" xr:uid="{00000000-0005-0000-0000-000096230000}"/>
    <cellStyle name="Standaard 4 2 3 3 2 4 3 4" xfId="10648" xr:uid="{00000000-0005-0000-0000-000097230000}"/>
    <cellStyle name="Standaard 4 2 3 3 2 4 3 4 2" xfId="22574" xr:uid="{00000000-0005-0000-0000-000098230000}"/>
    <cellStyle name="Standaard 4 2 3 3 2 4 3 5" xfId="15316" xr:uid="{00000000-0005-0000-0000-000099230000}"/>
    <cellStyle name="Standaard 4 2 3 3 2 4 3 6" xfId="22569" xr:uid="{00000000-0005-0000-0000-00009A230000}"/>
    <cellStyle name="Standaard 4 2 3 3 2 4 4" xfId="2766" xr:uid="{00000000-0005-0000-0000-00009B230000}"/>
    <cellStyle name="Standaard 4 2 3 3 2 4 4 2" xfId="7433" xr:uid="{00000000-0005-0000-0000-00009C230000}"/>
    <cellStyle name="Standaard 4 2 3 3 2 4 4 2 2" xfId="22576" xr:uid="{00000000-0005-0000-0000-00009D230000}"/>
    <cellStyle name="Standaard 4 2 3 3 2 4 4 3" xfId="10650" xr:uid="{00000000-0005-0000-0000-00009E230000}"/>
    <cellStyle name="Standaard 4 2 3 3 2 4 4 3 2" xfId="22577" xr:uid="{00000000-0005-0000-0000-00009F230000}"/>
    <cellStyle name="Standaard 4 2 3 3 2 4 4 4" xfId="15318" xr:uid="{00000000-0005-0000-0000-0000A0230000}"/>
    <cellStyle name="Standaard 4 2 3 3 2 4 4 5" xfId="22575" xr:uid="{00000000-0005-0000-0000-0000A1230000}"/>
    <cellStyle name="Standaard 4 2 3 3 2 4 5" xfId="5102" xr:uid="{00000000-0005-0000-0000-0000A2230000}"/>
    <cellStyle name="Standaard 4 2 3 3 2 4 5 2" xfId="22578" xr:uid="{00000000-0005-0000-0000-0000A3230000}"/>
    <cellStyle name="Standaard 4 2 3 3 2 4 6" xfId="10645" xr:uid="{00000000-0005-0000-0000-0000A4230000}"/>
    <cellStyle name="Standaard 4 2 3 3 2 4 6 2" xfId="22579" xr:uid="{00000000-0005-0000-0000-0000A5230000}"/>
    <cellStyle name="Standaard 4 2 3 3 2 4 7" xfId="15313" xr:uid="{00000000-0005-0000-0000-0000A6230000}"/>
    <cellStyle name="Standaard 4 2 3 3 2 4 8" xfId="22562" xr:uid="{00000000-0005-0000-0000-0000A7230000}"/>
    <cellStyle name="Standaard 4 2 3 3 2 5" xfId="1601" xr:uid="{00000000-0005-0000-0000-0000A8230000}"/>
    <cellStyle name="Standaard 4 2 3 3 2 5 2" xfId="3932" xr:uid="{00000000-0005-0000-0000-0000A9230000}"/>
    <cellStyle name="Standaard 4 2 3 3 2 5 2 2" xfId="8599" xr:uid="{00000000-0005-0000-0000-0000AA230000}"/>
    <cellStyle name="Standaard 4 2 3 3 2 5 2 2 2" xfId="22582" xr:uid="{00000000-0005-0000-0000-0000AB230000}"/>
    <cellStyle name="Standaard 4 2 3 3 2 5 2 3" xfId="10652" xr:uid="{00000000-0005-0000-0000-0000AC230000}"/>
    <cellStyle name="Standaard 4 2 3 3 2 5 2 3 2" xfId="22583" xr:uid="{00000000-0005-0000-0000-0000AD230000}"/>
    <cellStyle name="Standaard 4 2 3 3 2 5 2 4" xfId="15320" xr:uid="{00000000-0005-0000-0000-0000AE230000}"/>
    <cellStyle name="Standaard 4 2 3 3 2 5 2 5" xfId="22581" xr:uid="{00000000-0005-0000-0000-0000AF230000}"/>
    <cellStyle name="Standaard 4 2 3 3 2 5 3" xfId="6268" xr:uid="{00000000-0005-0000-0000-0000B0230000}"/>
    <cellStyle name="Standaard 4 2 3 3 2 5 3 2" xfId="22584" xr:uid="{00000000-0005-0000-0000-0000B1230000}"/>
    <cellStyle name="Standaard 4 2 3 3 2 5 4" xfId="10651" xr:uid="{00000000-0005-0000-0000-0000B2230000}"/>
    <cellStyle name="Standaard 4 2 3 3 2 5 4 2" xfId="22585" xr:uid="{00000000-0005-0000-0000-0000B3230000}"/>
    <cellStyle name="Standaard 4 2 3 3 2 5 5" xfId="15319" xr:uid="{00000000-0005-0000-0000-0000B4230000}"/>
    <cellStyle name="Standaard 4 2 3 3 2 5 6" xfId="22580" xr:uid="{00000000-0005-0000-0000-0000B5230000}"/>
    <cellStyle name="Standaard 4 2 3 3 2 6" xfId="824" xr:uid="{00000000-0005-0000-0000-0000B6230000}"/>
    <cellStyle name="Standaard 4 2 3 3 2 6 2" xfId="3155" xr:uid="{00000000-0005-0000-0000-0000B7230000}"/>
    <cellStyle name="Standaard 4 2 3 3 2 6 2 2" xfId="7822" xr:uid="{00000000-0005-0000-0000-0000B8230000}"/>
    <cellStyle name="Standaard 4 2 3 3 2 6 2 2 2" xfId="22588" xr:uid="{00000000-0005-0000-0000-0000B9230000}"/>
    <cellStyle name="Standaard 4 2 3 3 2 6 2 3" xfId="10654" xr:uid="{00000000-0005-0000-0000-0000BA230000}"/>
    <cellStyle name="Standaard 4 2 3 3 2 6 2 3 2" xfId="22589" xr:uid="{00000000-0005-0000-0000-0000BB230000}"/>
    <cellStyle name="Standaard 4 2 3 3 2 6 2 4" xfId="15322" xr:uid="{00000000-0005-0000-0000-0000BC230000}"/>
    <cellStyle name="Standaard 4 2 3 3 2 6 2 5" xfId="22587" xr:uid="{00000000-0005-0000-0000-0000BD230000}"/>
    <cellStyle name="Standaard 4 2 3 3 2 6 3" xfId="5491" xr:uid="{00000000-0005-0000-0000-0000BE230000}"/>
    <cellStyle name="Standaard 4 2 3 3 2 6 3 2" xfId="22590" xr:uid="{00000000-0005-0000-0000-0000BF230000}"/>
    <cellStyle name="Standaard 4 2 3 3 2 6 4" xfId="10653" xr:uid="{00000000-0005-0000-0000-0000C0230000}"/>
    <cellStyle name="Standaard 4 2 3 3 2 6 4 2" xfId="22591" xr:uid="{00000000-0005-0000-0000-0000C1230000}"/>
    <cellStyle name="Standaard 4 2 3 3 2 6 5" xfId="15321" xr:uid="{00000000-0005-0000-0000-0000C2230000}"/>
    <cellStyle name="Standaard 4 2 3 3 2 6 6" xfId="22586" xr:uid="{00000000-0005-0000-0000-0000C3230000}"/>
    <cellStyle name="Standaard 4 2 3 3 2 7" xfId="2378" xr:uid="{00000000-0005-0000-0000-0000C4230000}"/>
    <cellStyle name="Standaard 4 2 3 3 2 7 2" xfId="7045" xr:uid="{00000000-0005-0000-0000-0000C5230000}"/>
    <cellStyle name="Standaard 4 2 3 3 2 7 2 2" xfId="22593" xr:uid="{00000000-0005-0000-0000-0000C6230000}"/>
    <cellStyle name="Standaard 4 2 3 3 2 7 3" xfId="10655" xr:uid="{00000000-0005-0000-0000-0000C7230000}"/>
    <cellStyle name="Standaard 4 2 3 3 2 7 3 2" xfId="22594" xr:uid="{00000000-0005-0000-0000-0000C8230000}"/>
    <cellStyle name="Standaard 4 2 3 3 2 7 4" xfId="15323" xr:uid="{00000000-0005-0000-0000-0000C9230000}"/>
    <cellStyle name="Standaard 4 2 3 3 2 7 5" xfId="22592" xr:uid="{00000000-0005-0000-0000-0000CA230000}"/>
    <cellStyle name="Standaard 4 2 3 3 2 8" xfId="4745" xr:uid="{00000000-0005-0000-0000-0000CB230000}"/>
    <cellStyle name="Standaard 4 2 3 3 2 8 2" xfId="22595" xr:uid="{00000000-0005-0000-0000-0000CC230000}"/>
    <cellStyle name="Standaard 4 2 3 3 2 9" xfId="10608" xr:uid="{00000000-0005-0000-0000-0000CD230000}"/>
    <cellStyle name="Standaard 4 2 3 3 2 9 2" xfId="22596" xr:uid="{00000000-0005-0000-0000-0000CE230000}"/>
    <cellStyle name="Standaard 4 2 3 3 3" xfId="39" xr:uid="{00000000-0005-0000-0000-0000CF230000}"/>
    <cellStyle name="Standaard 4 2 3 3 3 10" xfId="15324" xr:uid="{00000000-0005-0000-0000-0000D0230000}"/>
    <cellStyle name="Standaard 4 2 3 3 3 11" xfId="22597" xr:uid="{00000000-0005-0000-0000-0000D1230000}"/>
    <cellStyle name="Standaard 4 2 3 3 3 2" xfId="194" xr:uid="{00000000-0005-0000-0000-0000D2230000}"/>
    <cellStyle name="Standaard 4 2 3 3 3 2 10" xfId="22598" xr:uid="{00000000-0005-0000-0000-0000D3230000}"/>
    <cellStyle name="Standaard 4 2 3 3 3 2 2" xfId="388" xr:uid="{00000000-0005-0000-0000-0000D4230000}"/>
    <cellStyle name="Standaard 4 2 3 3 3 2 2 2" xfId="779" xr:uid="{00000000-0005-0000-0000-0000D5230000}"/>
    <cellStyle name="Standaard 4 2 3 3 3 2 2 2 2" xfId="2337" xr:uid="{00000000-0005-0000-0000-0000D6230000}"/>
    <cellStyle name="Standaard 4 2 3 3 3 2 2 2 2 2" xfId="4668" xr:uid="{00000000-0005-0000-0000-0000D7230000}"/>
    <cellStyle name="Standaard 4 2 3 3 3 2 2 2 2 2 2" xfId="9335" xr:uid="{00000000-0005-0000-0000-0000D8230000}"/>
    <cellStyle name="Standaard 4 2 3 3 3 2 2 2 2 2 2 2" xfId="22603" xr:uid="{00000000-0005-0000-0000-0000D9230000}"/>
    <cellStyle name="Standaard 4 2 3 3 3 2 2 2 2 2 3" xfId="10661" xr:uid="{00000000-0005-0000-0000-0000DA230000}"/>
    <cellStyle name="Standaard 4 2 3 3 3 2 2 2 2 2 3 2" xfId="22604" xr:uid="{00000000-0005-0000-0000-0000DB230000}"/>
    <cellStyle name="Standaard 4 2 3 3 3 2 2 2 2 2 4" xfId="15329" xr:uid="{00000000-0005-0000-0000-0000DC230000}"/>
    <cellStyle name="Standaard 4 2 3 3 3 2 2 2 2 2 5" xfId="22602" xr:uid="{00000000-0005-0000-0000-0000DD230000}"/>
    <cellStyle name="Standaard 4 2 3 3 3 2 2 2 2 3" xfId="7004" xr:uid="{00000000-0005-0000-0000-0000DE230000}"/>
    <cellStyle name="Standaard 4 2 3 3 3 2 2 2 2 3 2" xfId="22605" xr:uid="{00000000-0005-0000-0000-0000DF230000}"/>
    <cellStyle name="Standaard 4 2 3 3 3 2 2 2 2 4" xfId="10660" xr:uid="{00000000-0005-0000-0000-0000E0230000}"/>
    <cellStyle name="Standaard 4 2 3 3 3 2 2 2 2 4 2" xfId="22606" xr:uid="{00000000-0005-0000-0000-0000E1230000}"/>
    <cellStyle name="Standaard 4 2 3 3 3 2 2 2 2 5" xfId="15328" xr:uid="{00000000-0005-0000-0000-0000E2230000}"/>
    <cellStyle name="Standaard 4 2 3 3 3 2 2 2 2 6" xfId="22601" xr:uid="{00000000-0005-0000-0000-0000E3230000}"/>
    <cellStyle name="Standaard 4 2 3 3 3 2 2 2 3" xfId="1560" xr:uid="{00000000-0005-0000-0000-0000E4230000}"/>
    <cellStyle name="Standaard 4 2 3 3 3 2 2 2 3 2" xfId="3891" xr:uid="{00000000-0005-0000-0000-0000E5230000}"/>
    <cellStyle name="Standaard 4 2 3 3 3 2 2 2 3 2 2" xfId="8558" xr:uid="{00000000-0005-0000-0000-0000E6230000}"/>
    <cellStyle name="Standaard 4 2 3 3 3 2 2 2 3 2 2 2" xfId="22609" xr:uid="{00000000-0005-0000-0000-0000E7230000}"/>
    <cellStyle name="Standaard 4 2 3 3 3 2 2 2 3 2 3" xfId="10663" xr:uid="{00000000-0005-0000-0000-0000E8230000}"/>
    <cellStyle name="Standaard 4 2 3 3 3 2 2 2 3 2 3 2" xfId="22610" xr:uid="{00000000-0005-0000-0000-0000E9230000}"/>
    <cellStyle name="Standaard 4 2 3 3 3 2 2 2 3 2 4" xfId="15331" xr:uid="{00000000-0005-0000-0000-0000EA230000}"/>
    <cellStyle name="Standaard 4 2 3 3 3 2 2 2 3 2 5" xfId="22608" xr:uid="{00000000-0005-0000-0000-0000EB230000}"/>
    <cellStyle name="Standaard 4 2 3 3 3 2 2 2 3 3" xfId="6227" xr:uid="{00000000-0005-0000-0000-0000EC230000}"/>
    <cellStyle name="Standaard 4 2 3 3 3 2 2 2 3 3 2" xfId="22611" xr:uid="{00000000-0005-0000-0000-0000ED230000}"/>
    <cellStyle name="Standaard 4 2 3 3 3 2 2 2 3 4" xfId="10662" xr:uid="{00000000-0005-0000-0000-0000EE230000}"/>
    <cellStyle name="Standaard 4 2 3 3 3 2 2 2 3 4 2" xfId="22612" xr:uid="{00000000-0005-0000-0000-0000EF230000}"/>
    <cellStyle name="Standaard 4 2 3 3 3 2 2 2 3 5" xfId="15330" xr:uid="{00000000-0005-0000-0000-0000F0230000}"/>
    <cellStyle name="Standaard 4 2 3 3 3 2 2 2 3 6" xfId="22607" xr:uid="{00000000-0005-0000-0000-0000F1230000}"/>
    <cellStyle name="Standaard 4 2 3 3 3 2 2 2 4" xfId="3114" xr:uid="{00000000-0005-0000-0000-0000F2230000}"/>
    <cellStyle name="Standaard 4 2 3 3 3 2 2 2 4 2" xfId="7781" xr:uid="{00000000-0005-0000-0000-0000F3230000}"/>
    <cellStyle name="Standaard 4 2 3 3 3 2 2 2 4 2 2" xfId="22614" xr:uid="{00000000-0005-0000-0000-0000F4230000}"/>
    <cellStyle name="Standaard 4 2 3 3 3 2 2 2 4 3" xfId="10664" xr:uid="{00000000-0005-0000-0000-0000F5230000}"/>
    <cellStyle name="Standaard 4 2 3 3 3 2 2 2 4 3 2" xfId="22615" xr:uid="{00000000-0005-0000-0000-0000F6230000}"/>
    <cellStyle name="Standaard 4 2 3 3 3 2 2 2 4 4" xfId="15332" xr:uid="{00000000-0005-0000-0000-0000F7230000}"/>
    <cellStyle name="Standaard 4 2 3 3 3 2 2 2 4 5" xfId="22613" xr:uid="{00000000-0005-0000-0000-0000F8230000}"/>
    <cellStyle name="Standaard 4 2 3 3 3 2 2 2 5" xfId="5450" xr:uid="{00000000-0005-0000-0000-0000F9230000}"/>
    <cellStyle name="Standaard 4 2 3 3 3 2 2 2 5 2" xfId="22616" xr:uid="{00000000-0005-0000-0000-0000FA230000}"/>
    <cellStyle name="Standaard 4 2 3 3 3 2 2 2 6" xfId="10659" xr:uid="{00000000-0005-0000-0000-0000FB230000}"/>
    <cellStyle name="Standaard 4 2 3 3 3 2 2 2 6 2" xfId="22617" xr:uid="{00000000-0005-0000-0000-0000FC230000}"/>
    <cellStyle name="Standaard 4 2 3 3 3 2 2 2 7" xfId="15327" xr:uid="{00000000-0005-0000-0000-0000FD230000}"/>
    <cellStyle name="Standaard 4 2 3 3 3 2 2 2 8" xfId="22600" xr:uid="{00000000-0005-0000-0000-0000FE230000}"/>
    <cellStyle name="Standaard 4 2 3 3 3 2 2 3" xfId="1949" xr:uid="{00000000-0005-0000-0000-0000FF230000}"/>
    <cellStyle name="Standaard 4 2 3 3 3 2 2 3 2" xfId="4280" xr:uid="{00000000-0005-0000-0000-000000240000}"/>
    <cellStyle name="Standaard 4 2 3 3 3 2 2 3 2 2" xfId="8947" xr:uid="{00000000-0005-0000-0000-000001240000}"/>
    <cellStyle name="Standaard 4 2 3 3 3 2 2 3 2 2 2" xfId="22620" xr:uid="{00000000-0005-0000-0000-000002240000}"/>
    <cellStyle name="Standaard 4 2 3 3 3 2 2 3 2 3" xfId="10666" xr:uid="{00000000-0005-0000-0000-000003240000}"/>
    <cellStyle name="Standaard 4 2 3 3 3 2 2 3 2 3 2" xfId="22621" xr:uid="{00000000-0005-0000-0000-000004240000}"/>
    <cellStyle name="Standaard 4 2 3 3 3 2 2 3 2 4" xfId="15334" xr:uid="{00000000-0005-0000-0000-000005240000}"/>
    <cellStyle name="Standaard 4 2 3 3 3 2 2 3 2 5" xfId="22619" xr:uid="{00000000-0005-0000-0000-000006240000}"/>
    <cellStyle name="Standaard 4 2 3 3 3 2 2 3 3" xfId="6616" xr:uid="{00000000-0005-0000-0000-000007240000}"/>
    <cellStyle name="Standaard 4 2 3 3 3 2 2 3 3 2" xfId="22622" xr:uid="{00000000-0005-0000-0000-000008240000}"/>
    <cellStyle name="Standaard 4 2 3 3 3 2 2 3 4" xfId="10665" xr:uid="{00000000-0005-0000-0000-000009240000}"/>
    <cellStyle name="Standaard 4 2 3 3 3 2 2 3 4 2" xfId="22623" xr:uid="{00000000-0005-0000-0000-00000A240000}"/>
    <cellStyle name="Standaard 4 2 3 3 3 2 2 3 5" xfId="15333" xr:uid="{00000000-0005-0000-0000-00000B240000}"/>
    <cellStyle name="Standaard 4 2 3 3 3 2 2 3 6" xfId="22618" xr:uid="{00000000-0005-0000-0000-00000C240000}"/>
    <cellStyle name="Standaard 4 2 3 3 3 2 2 4" xfId="1172" xr:uid="{00000000-0005-0000-0000-00000D240000}"/>
    <cellStyle name="Standaard 4 2 3 3 3 2 2 4 2" xfId="3503" xr:uid="{00000000-0005-0000-0000-00000E240000}"/>
    <cellStyle name="Standaard 4 2 3 3 3 2 2 4 2 2" xfId="8170" xr:uid="{00000000-0005-0000-0000-00000F240000}"/>
    <cellStyle name="Standaard 4 2 3 3 3 2 2 4 2 2 2" xfId="22626" xr:uid="{00000000-0005-0000-0000-000010240000}"/>
    <cellStyle name="Standaard 4 2 3 3 3 2 2 4 2 3" xfId="10668" xr:uid="{00000000-0005-0000-0000-000011240000}"/>
    <cellStyle name="Standaard 4 2 3 3 3 2 2 4 2 3 2" xfId="22627" xr:uid="{00000000-0005-0000-0000-000012240000}"/>
    <cellStyle name="Standaard 4 2 3 3 3 2 2 4 2 4" xfId="15336" xr:uid="{00000000-0005-0000-0000-000013240000}"/>
    <cellStyle name="Standaard 4 2 3 3 3 2 2 4 2 5" xfId="22625" xr:uid="{00000000-0005-0000-0000-000014240000}"/>
    <cellStyle name="Standaard 4 2 3 3 3 2 2 4 3" xfId="5839" xr:uid="{00000000-0005-0000-0000-000015240000}"/>
    <cellStyle name="Standaard 4 2 3 3 3 2 2 4 3 2" xfId="22628" xr:uid="{00000000-0005-0000-0000-000016240000}"/>
    <cellStyle name="Standaard 4 2 3 3 3 2 2 4 4" xfId="10667" xr:uid="{00000000-0005-0000-0000-000017240000}"/>
    <cellStyle name="Standaard 4 2 3 3 3 2 2 4 4 2" xfId="22629" xr:uid="{00000000-0005-0000-0000-000018240000}"/>
    <cellStyle name="Standaard 4 2 3 3 3 2 2 4 5" xfId="15335" xr:uid="{00000000-0005-0000-0000-000019240000}"/>
    <cellStyle name="Standaard 4 2 3 3 3 2 2 4 6" xfId="22624" xr:uid="{00000000-0005-0000-0000-00001A240000}"/>
    <cellStyle name="Standaard 4 2 3 3 3 2 2 5" xfId="2726" xr:uid="{00000000-0005-0000-0000-00001B240000}"/>
    <cellStyle name="Standaard 4 2 3 3 3 2 2 5 2" xfId="7393" xr:uid="{00000000-0005-0000-0000-00001C240000}"/>
    <cellStyle name="Standaard 4 2 3 3 3 2 2 5 2 2" xfId="22631" xr:uid="{00000000-0005-0000-0000-00001D240000}"/>
    <cellStyle name="Standaard 4 2 3 3 3 2 2 5 3" xfId="10669" xr:uid="{00000000-0005-0000-0000-00001E240000}"/>
    <cellStyle name="Standaard 4 2 3 3 3 2 2 5 3 2" xfId="22632" xr:uid="{00000000-0005-0000-0000-00001F240000}"/>
    <cellStyle name="Standaard 4 2 3 3 3 2 2 5 4" xfId="15337" xr:uid="{00000000-0005-0000-0000-000020240000}"/>
    <cellStyle name="Standaard 4 2 3 3 3 2 2 5 5" xfId="22630" xr:uid="{00000000-0005-0000-0000-000021240000}"/>
    <cellStyle name="Standaard 4 2 3 3 3 2 2 6" xfId="5062" xr:uid="{00000000-0005-0000-0000-000022240000}"/>
    <cellStyle name="Standaard 4 2 3 3 3 2 2 6 2" xfId="22633" xr:uid="{00000000-0005-0000-0000-000023240000}"/>
    <cellStyle name="Standaard 4 2 3 3 3 2 2 7" xfId="10658" xr:uid="{00000000-0005-0000-0000-000024240000}"/>
    <cellStyle name="Standaard 4 2 3 3 3 2 2 7 2" xfId="22634" xr:uid="{00000000-0005-0000-0000-000025240000}"/>
    <cellStyle name="Standaard 4 2 3 3 3 2 2 8" xfId="15326" xr:uid="{00000000-0005-0000-0000-000026240000}"/>
    <cellStyle name="Standaard 4 2 3 3 3 2 2 9" xfId="22599" xr:uid="{00000000-0005-0000-0000-000027240000}"/>
    <cellStyle name="Standaard 4 2 3 3 3 2 3" xfId="585" xr:uid="{00000000-0005-0000-0000-000028240000}"/>
    <cellStyle name="Standaard 4 2 3 3 3 2 3 2" xfId="2143" xr:uid="{00000000-0005-0000-0000-000029240000}"/>
    <cellStyle name="Standaard 4 2 3 3 3 2 3 2 2" xfId="4474" xr:uid="{00000000-0005-0000-0000-00002A240000}"/>
    <cellStyle name="Standaard 4 2 3 3 3 2 3 2 2 2" xfId="9141" xr:uid="{00000000-0005-0000-0000-00002B240000}"/>
    <cellStyle name="Standaard 4 2 3 3 3 2 3 2 2 2 2" xfId="22638" xr:uid="{00000000-0005-0000-0000-00002C240000}"/>
    <cellStyle name="Standaard 4 2 3 3 3 2 3 2 2 3" xfId="10672" xr:uid="{00000000-0005-0000-0000-00002D240000}"/>
    <cellStyle name="Standaard 4 2 3 3 3 2 3 2 2 3 2" xfId="22639" xr:uid="{00000000-0005-0000-0000-00002E240000}"/>
    <cellStyle name="Standaard 4 2 3 3 3 2 3 2 2 4" xfId="15340" xr:uid="{00000000-0005-0000-0000-00002F240000}"/>
    <cellStyle name="Standaard 4 2 3 3 3 2 3 2 2 5" xfId="22637" xr:uid="{00000000-0005-0000-0000-000030240000}"/>
    <cellStyle name="Standaard 4 2 3 3 3 2 3 2 3" xfId="6810" xr:uid="{00000000-0005-0000-0000-000031240000}"/>
    <cellStyle name="Standaard 4 2 3 3 3 2 3 2 3 2" xfId="22640" xr:uid="{00000000-0005-0000-0000-000032240000}"/>
    <cellStyle name="Standaard 4 2 3 3 3 2 3 2 4" xfId="10671" xr:uid="{00000000-0005-0000-0000-000033240000}"/>
    <cellStyle name="Standaard 4 2 3 3 3 2 3 2 4 2" xfId="22641" xr:uid="{00000000-0005-0000-0000-000034240000}"/>
    <cellStyle name="Standaard 4 2 3 3 3 2 3 2 5" xfId="15339" xr:uid="{00000000-0005-0000-0000-000035240000}"/>
    <cellStyle name="Standaard 4 2 3 3 3 2 3 2 6" xfId="22636" xr:uid="{00000000-0005-0000-0000-000036240000}"/>
    <cellStyle name="Standaard 4 2 3 3 3 2 3 3" xfId="1366" xr:uid="{00000000-0005-0000-0000-000037240000}"/>
    <cellStyle name="Standaard 4 2 3 3 3 2 3 3 2" xfId="3697" xr:uid="{00000000-0005-0000-0000-000038240000}"/>
    <cellStyle name="Standaard 4 2 3 3 3 2 3 3 2 2" xfId="8364" xr:uid="{00000000-0005-0000-0000-000039240000}"/>
    <cellStyle name="Standaard 4 2 3 3 3 2 3 3 2 2 2" xfId="22644" xr:uid="{00000000-0005-0000-0000-00003A240000}"/>
    <cellStyle name="Standaard 4 2 3 3 3 2 3 3 2 3" xfId="10674" xr:uid="{00000000-0005-0000-0000-00003B240000}"/>
    <cellStyle name="Standaard 4 2 3 3 3 2 3 3 2 3 2" xfId="22645" xr:uid="{00000000-0005-0000-0000-00003C240000}"/>
    <cellStyle name="Standaard 4 2 3 3 3 2 3 3 2 4" xfId="15342" xr:uid="{00000000-0005-0000-0000-00003D240000}"/>
    <cellStyle name="Standaard 4 2 3 3 3 2 3 3 2 5" xfId="22643" xr:uid="{00000000-0005-0000-0000-00003E240000}"/>
    <cellStyle name="Standaard 4 2 3 3 3 2 3 3 3" xfId="6033" xr:uid="{00000000-0005-0000-0000-00003F240000}"/>
    <cellStyle name="Standaard 4 2 3 3 3 2 3 3 3 2" xfId="22646" xr:uid="{00000000-0005-0000-0000-000040240000}"/>
    <cellStyle name="Standaard 4 2 3 3 3 2 3 3 4" xfId="10673" xr:uid="{00000000-0005-0000-0000-000041240000}"/>
    <cellStyle name="Standaard 4 2 3 3 3 2 3 3 4 2" xfId="22647" xr:uid="{00000000-0005-0000-0000-000042240000}"/>
    <cellStyle name="Standaard 4 2 3 3 3 2 3 3 5" xfId="15341" xr:uid="{00000000-0005-0000-0000-000043240000}"/>
    <cellStyle name="Standaard 4 2 3 3 3 2 3 3 6" xfId="22642" xr:uid="{00000000-0005-0000-0000-000044240000}"/>
    <cellStyle name="Standaard 4 2 3 3 3 2 3 4" xfId="2920" xr:uid="{00000000-0005-0000-0000-000045240000}"/>
    <cellStyle name="Standaard 4 2 3 3 3 2 3 4 2" xfId="7587" xr:uid="{00000000-0005-0000-0000-000046240000}"/>
    <cellStyle name="Standaard 4 2 3 3 3 2 3 4 2 2" xfId="22649" xr:uid="{00000000-0005-0000-0000-000047240000}"/>
    <cellStyle name="Standaard 4 2 3 3 3 2 3 4 3" xfId="10675" xr:uid="{00000000-0005-0000-0000-000048240000}"/>
    <cellStyle name="Standaard 4 2 3 3 3 2 3 4 3 2" xfId="22650" xr:uid="{00000000-0005-0000-0000-000049240000}"/>
    <cellStyle name="Standaard 4 2 3 3 3 2 3 4 4" xfId="15343" xr:uid="{00000000-0005-0000-0000-00004A240000}"/>
    <cellStyle name="Standaard 4 2 3 3 3 2 3 4 5" xfId="22648" xr:uid="{00000000-0005-0000-0000-00004B240000}"/>
    <cellStyle name="Standaard 4 2 3 3 3 2 3 5" xfId="5256" xr:uid="{00000000-0005-0000-0000-00004C240000}"/>
    <cellStyle name="Standaard 4 2 3 3 3 2 3 5 2" xfId="22651" xr:uid="{00000000-0005-0000-0000-00004D240000}"/>
    <cellStyle name="Standaard 4 2 3 3 3 2 3 6" xfId="10670" xr:uid="{00000000-0005-0000-0000-00004E240000}"/>
    <cellStyle name="Standaard 4 2 3 3 3 2 3 6 2" xfId="22652" xr:uid="{00000000-0005-0000-0000-00004F240000}"/>
    <cellStyle name="Standaard 4 2 3 3 3 2 3 7" xfId="15338" xr:uid="{00000000-0005-0000-0000-000050240000}"/>
    <cellStyle name="Standaard 4 2 3 3 3 2 3 8" xfId="22635" xr:uid="{00000000-0005-0000-0000-000051240000}"/>
    <cellStyle name="Standaard 4 2 3 3 3 2 4" xfId="1755" xr:uid="{00000000-0005-0000-0000-000052240000}"/>
    <cellStyle name="Standaard 4 2 3 3 3 2 4 2" xfId="4086" xr:uid="{00000000-0005-0000-0000-000053240000}"/>
    <cellStyle name="Standaard 4 2 3 3 3 2 4 2 2" xfId="8753" xr:uid="{00000000-0005-0000-0000-000054240000}"/>
    <cellStyle name="Standaard 4 2 3 3 3 2 4 2 2 2" xfId="22655" xr:uid="{00000000-0005-0000-0000-000055240000}"/>
    <cellStyle name="Standaard 4 2 3 3 3 2 4 2 3" xfId="10677" xr:uid="{00000000-0005-0000-0000-000056240000}"/>
    <cellStyle name="Standaard 4 2 3 3 3 2 4 2 3 2" xfId="22656" xr:uid="{00000000-0005-0000-0000-000057240000}"/>
    <cellStyle name="Standaard 4 2 3 3 3 2 4 2 4" xfId="15345" xr:uid="{00000000-0005-0000-0000-000058240000}"/>
    <cellStyle name="Standaard 4 2 3 3 3 2 4 2 5" xfId="22654" xr:uid="{00000000-0005-0000-0000-000059240000}"/>
    <cellStyle name="Standaard 4 2 3 3 3 2 4 3" xfId="6422" xr:uid="{00000000-0005-0000-0000-00005A240000}"/>
    <cellStyle name="Standaard 4 2 3 3 3 2 4 3 2" xfId="22657" xr:uid="{00000000-0005-0000-0000-00005B240000}"/>
    <cellStyle name="Standaard 4 2 3 3 3 2 4 4" xfId="10676" xr:uid="{00000000-0005-0000-0000-00005C240000}"/>
    <cellStyle name="Standaard 4 2 3 3 3 2 4 4 2" xfId="22658" xr:uid="{00000000-0005-0000-0000-00005D240000}"/>
    <cellStyle name="Standaard 4 2 3 3 3 2 4 5" xfId="15344" xr:uid="{00000000-0005-0000-0000-00005E240000}"/>
    <cellStyle name="Standaard 4 2 3 3 3 2 4 6" xfId="22653" xr:uid="{00000000-0005-0000-0000-00005F240000}"/>
    <cellStyle name="Standaard 4 2 3 3 3 2 5" xfId="978" xr:uid="{00000000-0005-0000-0000-000060240000}"/>
    <cellStyle name="Standaard 4 2 3 3 3 2 5 2" xfId="3309" xr:uid="{00000000-0005-0000-0000-000061240000}"/>
    <cellStyle name="Standaard 4 2 3 3 3 2 5 2 2" xfId="7976" xr:uid="{00000000-0005-0000-0000-000062240000}"/>
    <cellStyle name="Standaard 4 2 3 3 3 2 5 2 2 2" xfId="22661" xr:uid="{00000000-0005-0000-0000-000063240000}"/>
    <cellStyle name="Standaard 4 2 3 3 3 2 5 2 3" xfId="10679" xr:uid="{00000000-0005-0000-0000-000064240000}"/>
    <cellStyle name="Standaard 4 2 3 3 3 2 5 2 3 2" xfId="22662" xr:uid="{00000000-0005-0000-0000-000065240000}"/>
    <cellStyle name="Standaard 4 2 3 3 3 2 5 2 4" xfId="15347" xr:uid="{00000000-0005-0000-0000-000066240000}"/>
    <cellStyle name="Standaard 4 2 3 3 3 2 5 2 5" xfId="22660" xr:uid="{00000000-0005-0000-0000-000067240000}"/>
    <cellStyle name="Standaard 4 2 3 3 3 2 5 3" xfId="5645" xr:uid="{00000000-0005-0000-0000-000068240000}"/>
    <cellStyle name="Standaard 4 2 3 3 3 2 5 3 2" xfId="22663" xr:uid="{00000000-0005-0000-0000-000069240000}"/>
    <cellStyle name="Standaard 4 2 3 3 3 2 5 4" xfId="10678" xr:uid="{00000000-0005-0000-0000-00006A240000}"/>
    <cellStyle name="Standaard 4 2 3 3 3 2 5 4 2" xfId="22664" xr:uid="{00000000-0005-0000-0000-00006B240000}"/>
    <cellStyle name="Standaard 4 2 3 3 3 2 5 5" xfId="15346" xr:uid="{00000000-0005-0000-0000-00006C240000}"/>
    <cellStyle name="Standaard 4 2 3 3 3 2 5 6" xfId="22659" xr:uid="{00000000-0005-0000-0000-00006D240000}"/>
    <cellStyle name="Standaard 4 2 3 3 3 2 6" xfId="2532" xr:uid="{00000000-0005-0000-0000-00006E240000}"/>
    <cellStyle name="Standaard 4 2 3 3 3 2 6 2" xfId="7199" xr:uid="{00000000-0005-0000-0000-00006F240000}"/>
    <cellStyle name="Standaard 4 2 3 3 3 2 6 2 2" xfId="22666" xr:uid="{00000000-0005-0000-0000-000070240000}"/>
    <cellStyle name="Standaard 4 2 3 3 3 2 6 3" xfId="10680" xr:uid="{00000000-0005-0000-0000-000071240000}"/>
    <cellStyle name="Standaard 4 2 3 3 3 2 6 3 2" xfId="22667" xr:uid="{00000000-0005-0000-0000-000072240000}"/>
    <cellStyle name="Standaard 4 2 3 3 3 2 6 4" xfId="15348" xr:uid="{00000000-0005-0000-0000-000073240000}"/>
    <cellStyle name="Standaard 4 2 3 3 3 2 6 5" xfId="22665" xr:uid="{00000000-0005-0000-0000-000074240000}"/>
    <cellStyle name="Standaard 4 2 3 3 3 2 7" xfId="4868" xr:uid="{00000000-0005-0000-0000-000075240000}"/>
    <cellStyle name="Standaard 4 2 3 3 3 2 7 2" xfId="22668" xr:uid="{00000000-0005-0000-0000-000076240000}"/>
    <cellStyle name="Standaard 4 2 3 3 3 2 8" xfId="10657" xr:uid="{00000000-0005-0000-0000-000077240000}"/>
    <cellStyle name="Standaard 4 2 3 3 3 2 8 2" xfId="22669" xr:uid="{00000000-0005-0000-0000-000078240000}"/>
    <cellStyle name="Standaard 4 2 3 3 3 2 9" xfId="15325" xr:uid="{00000000-0005-0000-0000-000079240000}"/>
    <cellStyle name="Standaard 4 2 3 3 3 3" xfId="235" xr:uid="{00000000-0005-0000-0000-00007A240000}"/>
    <cellStyle name="Standaard 4 2 3 3 3 3 2" xfId="626" xr:uid="{00000000-0005-0000-0000-00007B240000}"/>
    <cellStyle name="Standaard 4 2 3 3 3 3 2 2" xfId="2184" xr:uid="{00000000-0005-0000-0000-00007C240000}"/>
    <cellStyle name="Standaard 4 2 3 3 3 3 2 2 2" xfId="4515" xr:uid="{00000000-0005-0000-0000-00007D240000}"/>
    <cellStyle name="Standaard 4 2 3 3 3 3 2 2 2 2" xfId="9182" xr:uid="{00000000-0005-0000-0000-00007E240000}"/>
    <cellStyle name="Standaard 4 2 3 3 3 3 2 2 2 2 2" xfId="22674" xr:uid="{00000000-0005-0000-0000-00007F240000}"/>
    <cellStyle name="Standaard 4 2 3 3 3 3 2 2 2 3" xfId="10684" xr:uid="{00000000-0005-0000-0000-000080240000}"/>
    <cellStyle name="Standaard 4 2 3 3 3 3 2 2 2 3 2" xfId="22675" xr:uid="{00000000-0005-0000-0000-000081240000}"/>
    <cellStyle name="Standaard 4 2 3 3 3 3 2 2 2 4" xfId="15352" xr:uid="{00000000-0005-0000-0000-000082240000}"/>
    <cellStyle name="Standaard 4 2 3 3 3 3 2 2 2 5" xfId="22673" xr:uid="{00000000-0005-0000-0000-000083240000}"/>
    <cellStyle name="Standaard 4 2 3 3 3 3 2 2 3" xfId="6851" xr:uid="{00000000-0005-0000-0000-000084240000}"/>
    <cellStyle name="Standaard 4 2 3 3 3 3 2 2 3 2" xfId="22676" xr:uid="{00000000-0005-0000-0000-000085240000}"/>
    <cellStyle name="Standaard 4 2 3 3 3 3 2 2 4" xfId="10683" xr:uid="{00000000-0005-0000-0000-000086240000}"/>
    <cellStyle name="Standaard 4 2 3 3 3 3 2 2 4 2" xfId="22677" xr:uid="{00000000-0005-0000-0000-000087240000}"/>
    <cellStyle name="Standaard 4 2 3 3 3 3 2 2 5" xfId="15351" xr:uid="{00000000-0005-0000-0000-000088240000}"/>
    <cellStyle name="Standaard 4 2 3 3 3 3 2 2 6" xfId="22672" xr:uid="{00000000-0005-0000-0000-000089240000}"/>
    <cellStyle name="Standaard 4 2 3 3 3 3 2 3" xfId="1407" xr:uid="{00000000-0005-0000-0000-00008A240000}"/>
    <cellStyle name="Standaard 4 2 3 3 3 3 2 3 2" xfId="3738" xr:uid="{00000000-0005-0000-0000-00008B240000}"/>
    <cellStyle name="Standaard 4 2 3 3 3 3 2 3 2 2" xfId="8405" xr:uid="{00000000-0005-0000-0000-00008C240000}"/>
    <cellStyle name="Standaard 4 2 3 3 3 3 2 3 2 2 2" xfId="22680" xr:uid="{00000000-0005-0000-0000-00008D240000}"/>
    <cellStyle name="Standaard 4 2 3 3 3 3 2 3 2 3" xfId="10686" xr:uid="{00000000-0005-0000-0000-00008E240000}"/>
    <cellStyle name="Standaard 4 2 3 3 3 3 2 3 2 3 2" xfId="22681" xr:uid="{00000000-0005-0000-0000-00008F240000}"/>
    <cellStyle name="Standaard 4 2 3 3 3 3 2 3 2 4" xfId="15354" xr:uid="{00000000-0005-0000-0000-000090240000}"/>
    <cellStyle name="Standaard 4 2 3 3 3 3 2 3 2 5" xfId="22679" xr:uid="{00000000-0005-0000-0000-000091240000}"/>
    <cellStyle name="Standaard 4 2 3 3 3 3 2 3 3" xfId="6074" xr:uid="{00000000-0005-0000-0000-000092240000}"/>
    <cellStyle name="Standaard 4 2 3 3 3 3 2 3 3 2" xfId="22682" xr:uid="{00000000-0005-0000-0000-000093240000}"/>
    <cellStyle name="Standaard 4 2 3 3 3 3 2 3 4" xfId="10685" xr:uid="{00000000-0005-0000-0000-000094240000}"/>
    <cellStyle name="Standaard 4 2 3 3 3 3 2 3 4 2" xfId="22683" xr:uid="{00000000-0005-0000-0000-000095240000}"/>
    <cellStyle name="Standaard 4 2 3 3 3 3 2 3 5" xfId="15353" xr:uid="{00000000-0005-0000-0000-000096240000}"/>
    <cellStyle name="Standaard 4 2 3 3 3 3 2 3 6" xfId="22678" xr:uid="{00000000-0005-0000-0000-000097240000}"/>
    <cellStyle name="Standaard 4 2 3 3 3 3 2 4" xfId="2961" xr:uid="{00000000-0005-0000-0000-000098240000}"/>
    <cellStyle name="Standaard 4 2 3 3 3 3 2 4 2" xfId="7628" xr:uid="{00000000-0005-0000-0000-000099240000}"/>
    <cellStyle name="Standaard 4 2 3 3 3 3 2 4 2 2" xfId="22685" xr:uid="{00000000-0005-0000-0000-00009A240000}"/>
    <cellStyle name="Standaard 4 2 3 3 3 3 2 4 3" xfId="10687" xr:uid="{00000000-0005-0000-0000-00009B240000}"/>
    <cellStyle name="Standaard 4 2 3 3 3 3 2 4 3 2" xfId="22686" xr:uid="{00000000-0005-0000-0000-00009C240000}"/>
    <cellStyle name="Standaard 4 2 3 3 3 3 2 4 4" xfId="15355" xr:uid="{00000000-0005-0000-0000-00009D240000}"/>
    <cellStyle name="Standaard 4 2 3 3 3 3 2 4 5" xfId="22684" xr:uid="{00000000-0005-0000-0000-00009E240000}"/>
    <cellStyle name="Standaard 4 2 3 3 3 3 2 5" xfId="5297" xr:uid="{00000000-0005-0000-0000-00009F240000}"/>
    <cellStyle name="Standaard 4 2 3 3 3 3 2 5 2" xfId="22687" xr:uid="{00000000-0005-0000-0000-0000A0240000}"/>
    <cellStyle name="Standaard 4 2 3 3 3 3 2 6" xfId="10682" xr:uid="{00000000-0005-0000-0000-0000A1240000}"/>
    <cellStyle name="Standaard 4 2 3 3 3 3 2 6 2" xfId="22688" xr:uid="{00000000-0005-0000-0000-0000A2240000}"/>
    <cellStyle name="Standaard 4 2 3 3 3 3 2 7" xfId="15350" xr:uid="{00000000-0005-0000-0000-0000A3240000}"/>
    <cellStyle name="Standaard 4 2 3 3 3 3 2 8" xfId="22671" xr:uid="{00000000-0005-0000-0000-0000A4240000}"/>
    <cellStyle name="Standaard 4 2 3 3 3 3 3" xfId="1796" xr:uid="{00000000-0005-0000-0000-0000A5240000}"/>
    <cellStyle name="Standaard 4 2 3 3 3 3 3 2" xfId="4127" xr:uid="{00000000-0005-0000-0000-0000A6240000}"/>
    <cellStyle name="Standaard 4 2 3 3 3 3 3 2 2" xfId="8794" xr:uid="{00000000-0005-0000-0000-0000A7240000}"/>
    <cellStyle name="Standaard 4 2 3 3 3 3 3 2 2 2" xfId="22691" xr:uid="{00000000-0005-0000-0000-0000A8240000}"/>
    <cellStyle name="Standaard 4 2 3 3 3 3 3 2 3" xfId="10689" xr:uid="{00000000-0005-0000-0000-0000A9240000}"/>
    <cellStyle name="Standaard 4 2 3 3 3 3 3 2 3 2" xfId="22692" xr:uid="{00000000-0005-0000-0000-0000AA240000}"/>
    <cellStyle name="Standaard 4 2 3 3 3 3 3 2 4" xfId="15357" xr:uid="{00000000-0005-0000-0000-0000AB240000}"/>
    <cellStyle name="Standaard 4 2 3 3 3 3 3 2 5" xfId="22690" xr:uid="{00000000-0005-0000-0000-0000AC240000}"/>
    <cellStyle name="Standaard 4 2 3 3 3 3 3 3" xfId="6463" xr:uid="{00000000-0005-0000-0000-0000AD240000}"/>
    <cellStyle name="Standaard 4 2 3 3 3 3 3 3 2" xfId="22693" xr:uid="{00000000-0005-0000-0000-0000AE240000}"/>
    <cellStyle name="Standaard 4 2 3 3 3 3 3 4" xfId="10688" xr:uid="{00000000-0005-0000-0000-0000AF240000}"/>
    <cellStyle name="Standaard 4 2 3 3 3 3 3 4 2" xfId="22694" xr:uid="{00000000-0005-0000-0000-0000B0240000}"/>
    <cellStyle name="Standaard 4 2 3 3 3 3 3 5" xfId="15356" xr:uid="{00000000-0005-0000-0000-0000B1240000}"/>
    <cellStyle name="Standaard 4 2 3 3 3 3 3 6" xfId="22689" xr:uid="{00000000-0005-0000-0000-0000B2240000}"/>
    <cellStyle name="Standaard 4 2 3 3 3 3 4" xfId="1019" xr:uid="{00000000-0005-0000-0000-0000B3240000}"/>
    <cellStyle name="Standaard 4 2 3 3 3 3 4 2" xfId="3350" xr:uid="{00000000-0005-0000-0000-0000B4240000}"/>
    <cellStyle name="Standaard 4 2 3 3 3 3 4 2 2" xfId="8017" xr:uid="{00000000-0005-0000-0000-0000B5240000}"/>
    <cellStyle name="Standaard 4 2 3 3 3 3 4 2 2 2" xfId="22697" xr:uid="{00000000-0005-0000-0000-0000B6240000}"/>
    <cellStyle name="Standaard 4 2 3 3 3 3 4 2 3" xfId="10691" xr:uid="{00000000-0005-0000-0000-0000B7240000}"/>
    <cellStyle name="Standaard 4 2 3 3 3 3 4 2 3 2" xfId="22698" xr:uid="{00000000-0005-0000-0000-0000B8240000}"/>
    <cellStyle name="Standaard 4 2 3 3 3 3 4 2 4" xfId="15359" xr:uid="{00000000-0005-0000-0000-0000B9240000}"/>
    <cellStyle name="Standaard 4 2 3 3 3 3 4 2 5" xfId="22696" xr:uid="{00000000-0005-0000-0000-0000BA240000}"/>
    <cellStyle name="Standaard 4 2 3 3 3 3 4 3" xfId="5686" xr:uid="{00000000-0005-0000-0000-0000BB240000}"/>
    <cellStyle name="Standaard 4 2 3 3 3 3 4 3 2" xfId="22699" xr:uid="{00000000-0005-0000-0000-0000BC240000}"/>
    <cellStyle name="Standaard 4 2 3 3 3 3 4 4" xfId="10690" xr:uid="{00000000-0005-0000-0000-0000BD240000}"/>
    <cellStyle name="Standaard 4 2 3 3 3 3 4 4 2" xfId="22700" xr:uid="{00000000-0005-0000-0000-0000BE240000}"/>
    <cellStyle name="Standaard 4 2 3 3 3 3 4 5" xfId="15358" xr:uid="{00000000-0005-0000-0000-0000BF240000}"/>
    <cellStyle name="Standaard 4 2 3 3 3 3 4 6" xfId="22695" xr:uid="{00000000-0005-0000-0000-0000C0240000}"/>
    <cellStyle name="Standaard 4 2 3 3 3 3 5" xfId="2573" xr:uid="{00000000-0005-0000-0000-0000C1240000}"/>
    <cellStyle name="Standaard 4 2 3 3 3 3 5 2" xfId="7240" xr:uid="{00000000-0005-0000-0000-0000C2240000}"/>
    <cellStyle name="Standaard 4 2 3 3 3 3 5 2 2" xfId="22702" xr:uid="{00000000-0005-0000-0000-0000C3240000}"/>
    <cellStyle name="Standaard 4 2 3 3 3 3 5 3" xfId="10692" xr:uid="{00000000-0005-0000-0000-0000C4240000}"/>
    <cellStyle name="Standaard 4 2 3 3 3 3 5 3 2" xfId="22703" xr:uid="{00000000-0005-0000-0000-0000C5240000}"/>
    <cellStyle name="Standaard 4 2 3 3 3 3 5 4" xfId="15360" xr:uid="{00000000-0005-0000-0000-0000C6240000}"/>
    <cellStyle name="Standaard 4 2 3 3 3 3 5 5" xfId="22701" xr:uid="{00000000-0005-0000-0000-0000C7240000}"/>
    <cellStyle name="Standaard 4 2 3 3 3 3 6" xfId="4909" xr:uid="{00000000-0005-0000-0000-0000C8240000}"/>
    <cellStyle name="Standaard 4 2 3 3 3 3 6 2" xfId="22704" xr:uid="{00000000-0005-0000-0000-0000C9240000}"/>
    <cellStyle name="Standaard 4 2 3 3 3 3 7" xfId="10681" xr:uid="{00000000-0005-0000-0000-0000CA240000}"/>
    <cellStyle name="Standaard 4 2 3 3 3 3 7 2" xfId="22705" xr:uid="{00000000-0005-0000-0000-0000CB240000}"/>
    <cellStyle name="Standaard 4 2 3 3 3 3 8" xfId="15349" xr:uid="{00000000-0005-0000-0000-0000CC240000}"/>
    <cellStyle name="Standaard 4 2 3 3 3 3 9" xfId="22670" xr:uid="{00000000-0005-0000-0000-0000CD240000}"/>
    <cellStyle name="Standaard 4 2 3 3 3 4" xfId="432" xr:uid="{00000000-0005-0000-0000-0000CE240000}"/>
    <cellStyle name="Standaard 4 2 3 3 3 4 2" xfId="1990" xr:uid="{00000000-0005-0000-0000-0000CF240000}"/>
    <cellStyle name="Standaard 4 2 3 3 3 4 2 2" xfId="4321" xr:uid="{00000000-0005-0000-0000-0000D0240000}"/>
    <cellStyle name="Standaard 4 2 3 3 3 4 2 2 2" xfId="8988" xr:uid="{00000000-0005-0000-0000-0000D1240000}"/>
    <cellStyle name="Standaard 4 2 3 3 3 4 2 2 2 2" xfId="22709" xr:uid="{00000000-0005-0000-0000-0000D2240000}"/>
    <cellStyle name="Standaard 4 2 3 3 3 4 2 2 3" xfId="10695" xr:uid="{00000000-0005-0000-0000-0000D3240000}"/>
    <cellStyle name="Standaard 4 2 3 3 3 4 2 2 3 2" xfId="22710" xr:uid="{00000000-0005-0000-0000-0000D4240000}"/>
    <cellStyle name="Standaard 4 2 3 3 3 4 2 2 4" xfId="15363" xr:uid="{00000000-0005-0000-0000-0000D5240000}"/>
    <cellStyle name="Standaard 4 2 3 3 3 4 2 2 5" xfId="22708" xr:uid="{00000000-0005-0000-0000-0000D6240000}"/>
    <cellStyle name="Standaard 4 2 3 3 3 4 2 3" xfId="6657" xr:uid="{00000000-0005-0000-0000-0000D7240000}"/>
    <cellStyle name="Standaard 4 2 3 3 3 4 2 3 2" xfId="22711" xr:uid="{00000000-0005-0000-0000-0000D8240000}"/>
    <cellStyle name="Standaard 4 2 3 3 3 4 2 4" xfId="10694" xr:uid="{00000000-0005-0000-0000-0000D9240000}"/>
    <cellStyle name="Standaard 4 2 3 3 3 4 2 4 2" xfId="22712" xr:uid="{00000000-0005-0000-0000-0000DA240000}"/>
    <cellStyle name="Standaard 4 2 3 3 3 4 2 5" xfId="15362" xr:uid="{00000000-0005-0000-0000-0000DB240000}"/>
    <cellStyle name="Standaard 4 2 3 3 3 4 2 6" xfId="22707" xr:uid="{00000000-0005-0000-0000-0000DC240000}"/>
    <cellStyle name="Standaard 4 2 3 3 3 4 3" xfId="1213" xr:uid="{00000000-0005-0000-0000-0000DD240000}"/>
    <cellStyle name="Standaard 4 2 3 3 3 4 3 2" xfId="3544" xr:uid="{00000000-0005-0000-0000-0000DE240000}"/>
    <cellStyle name="Standaard 4 2 3 3 3 4 3 2 2" xfId="8211" xr:uid="{00000000-0005-0000-0000-0000DF240000}"/>
    <cellStyle name="Standaard 4 2 3 3 3 4 3 2 2 2" xfId="22715" xr:uid="{00000000-0005-0000-0000-0000E0240000}"/>
    <cellStyle name="Standaard 4 2 3 3 3 4 3 2 3" xfId="10697" xr:uid="{00000000-0005-0000-0000-0000E1240000}"/>
    <cellStyle name="Standaard 4 2 3 3 3 4 3 2 3 2" xfId="22716" xr:uid="{00000000-0005-0000-0000-0000E2240000}"/>
    <cellStyle name="Standaard 4 2 3 3 3 4 3 2 4" xfId="15365" xr:uid="{00000000-0005-0000-0000-0000E3240000}"/>
    <cellStyle name="Standaard 4 2 3 3 3 4 3 2 5" xfId="22714" xr:uid="{00000000-0005-0000-0000-0000E4240000}"/>
    <cellStyle name="Standaard 4 2 3 3 3 4 3 3" xfId="5880" xr:uid="{00000000-0005-0000-0000-0000E5240000}"/>
    <cellStyle name="Standaard 4 2 3 3 3 4 3 3 2" xfId="22717" xr:uid="{00000000-0005-0000-0000-0000E6240000}"/>
    <cellStyle name="Standaard 4 2 3 3 3 4 3 4" xfId="10696" xr:uid="{00000000-0005-0000-0000-0000E7240000}"/>
    <cellStyle name="Standaard 4 2 3 3 3 4 3 4 2" xfId="22718" xr:uid="{00000000-0005-0000-0000-0000E8240000}"/>
    <cellStyle name="Standaard 4 2 3 3 3 4 3 5" xfId="15364" xr:uid="{00000000-0005-0000-0000-0000E9240000}"/>
    <cellStyle name="Standaard 4 2 3 3 3 4 3 6" xfId="22713" xr:uid="{00000000-0005-0000-0000-0000EA240000}"/>
    <cellStyle name="Standaard 4 2 3 3 3 4 4" xfId="2767" xr:uid="{00000000-0005-0000-0000-0000EB240000}"/>
    <cellStyle name="Standaard 4 2 3 3 3 4 4 2" xfId="7434" xr:uid="{00000000-0005-0000-0000-0000EC240000}"/>
    <cellStyle name="Standaard 4 2 3 3 3 4 4 2 2" xfId="22720" xr:uid="{00000000-0005-0000-0000-0000ED240000}"/>
    <cellStyle name="Standaard 4 2 3 3 3 4 4 3" xfId="10698" xr:uid="{00000000-0005-0000-0000-0000EE240000}"/>
    <cellStyle name="Standaard 4 2 3 3 3 4 4 3 2" xfId="22721" xr:uid="{00000000-0005-0000-0000-0000EF240000}"/>
    <cellStyle name="Standaard 4 2 3 3 3 4 4 4" xfId="15366" xr:uid="{00000000-0005-0000-0000-0000F0240000}"/>
    <cellStyle name="Standaard 4 2 3 3 3 4 4 5" xfId="22719" xr:uid="{00000000-0005-0000-0000-0000F1240000}"/>
    <cellStyle name="Standaard 4 2 3 3 3 4 5" xfId="5103" xr:uid="{00000000-0005-0000-0000-0000F2240000}"/>
    <cellStyle name="Standaard 4 2 3 3 3 4 5 2" xfId="22722" xr:uid="{00000000-0005-0000-0000-0000F3240000}"/>
    <cellStyle name="Standaard 4 2 3 3 3 4 6" xfId="10693" xr:uid="{00000000-0005-0000-0000-0000F4240000}"/>
    <cellStyle name="Standaard 4 2 3 3 3 4 6 2" xfId="22723" xr:uid="{00000000-0005-0000-0000-0000F5240000}"/>
    <cellStyle name="Standaard 4 2 3 3 3 4 7" xfId="15361" xr:uid="{00000000-0005-0000-0000-0000F6240000}"/>
    <cellStyle name="Standaard 4 2 3 3 3 4 8" xfId="22706" xr:uid="{00000000-0005-0000-0000-0000F7240000}"/>
    <cellStyle name="Standaard 4 2 3 3 3 5" xfId="1602" xr:uid="{00000000-0005-0000-0000-0000F8240000}"/>
    <cellStyle name="Standaard 4 2 3 3 3 5 2" xfId="3933" xr:uid="{00000000-0005-0000-0000-0000F9240000}"/>
    <cellStyle name="Standaard 4 2 3 3 3 5 2 2" xfId="8600" xr:uid="{00000000-0005-0000-0000-0000FA240000}"/>
    <cellStyle name="Standaard 4 2 3 3 3 5 2 2 2" xfId="22726" xr:uid="{00000000-0005-0000-0000-0000FB240000}"/>
    <cellStyle name="Standaard 4 2 3 3 3 5 2 3" xfId="10700" xr:uid="{00000000-0005-0000-0000-0000FC240000}"/>
    <cellStyle name="Standaard 4 2 3 3 3 5 2 3 2" xfId="22727" xr:uid="{00000000-0005-0000-0000-0000FD240000}"/>
    <cellStyle name="Standaard 4 2 3 3 3 5 2 4" xfId="15368" xr:uid="{00000000-0005-0000-0000-0000FE240000}"/>
    <cellStyle name="Standaard 4 2 3 3 3 5 2 5" xfId="22725" xr:uid="{00000000-0005-0000-0000-0000FF240000}"/>
    <cellStyle name="Standaard 4 2 3 3 3 5 3" xfId="6269" xr:uid="{00000000-0005-0000-0000-000000250000}"/>
    <cellStyle name="Standaard 4 2 3 3 3 5 3 2" xfId="22728" xr:uid="{00000000-0005-0000-0000-000001250000}"/>
    <cellStyle name="Standaard 4 2 3 3 3 5 4" xfId="10699" xr:uid="{00000000-0005-0000-0000-000002250000}"/>
    <cellStyle name="Standaard 4 2 3 3 3 5 4 2" xfId="22729" xr:uid="{00000000-0005-0000-0000-000003250000}"/>
    <cellStyle name="Standaard 4 2 3 3 3 5 5" xfId="15367" xr:uid="{00000000-0005-0000-0000-000004250000}"/>
    <cellStyle name="Standaard 4 2 3 3 3 5 6" xfId="22724" xr:uid="{00000000-0005-0000-0000-000005250000}"/>
    <cellStyle name="Standaard 4 2 3 3 3 6" xfId="825" xr:uid="{00000000-0005-0000-0000-000006250000}"/>
    <cellStyle name="Standaard 4 2 3 3 3 6 2" xfId="3156" xr:uid="{00000000-0005-0000-0000-000007250000}"/>
    <cellStyle name="Standaard 4 2 3 3 3 6 2 2" xfId="7823" xr:uid="{00000000-0005-0000-0000-000008250000}"/>
    <cellStyle name="Standaard 4 2 3 3 3 6 2 2 2" xfId="22732" xr:uid="{00000000-0005-0000-0000-000009250000}"/>
    <cellStyle name="Standaard 4 2 3 3 3 6 2 3" xfId="10702" xr:uid="{00000000-0005-0000-0000-00000A250000}"/>
    <cellStyle name="Standaard 4 2 3 3 3 6 2 3 2" xfId="22733" xr:uid="{00000000-0005-0000-0000-00000B250000}"/>
    <cellStyle name="Standaard 4 2 3 3 3 6 2 4" xfId="15370" xr:uid="{00000000-0005-0000-0000-00000C250000}"/>
    <cellStyle name="Standaard 4 2 3 3 3 6 2 5" xfId="22731" xr:uid="{00000000-0005-0000-0000-00000D250000}"/>
    <cellStyle name="Standaard 4 2 3 3 3 6 3" xfId="5492" xr:uid="{00000000-0005-0000-0000-00000E250000}"/>
    <cellStyle name="Standaard 4 2 3 3 3 6 3 2" xfId="22734" xr:uid="{00000000-0005-0000-0000-00000F250000}"/>
    <cellStyle name="Standaard 4 2 3 3 3 6 4" xfId="10701" xr:uid="{00000000-0005-0000-0000-000010250000}"/>
    <cellStyle name="Standaard 4 2 3 3 3 6 4 2" xfId="22735" xr:uid="{00000000-0005-0000-0000-000011250000}"/>
    <cellStyle name="Standaard 4 2 3 3 3 6 5" xfId="15369" xr:uid="{00000000-0005-0000-0000-000012250000}"/>
    <cellStyle name="Standaard 4 2 3 3 3 6 6" xfId="22730" xr:uid="{00000000-0005-0000-0000-000013250000}"/>
    <cellStyle name="Standaard 4 2 3 3 3 7" xfId="2379" xr:uid="{00000000-0005-0000-0000-000014250000}"/>
    <cellStyle name="Standaard 4 2 3 3 3 7 2" xfId="7046" xr:uid="{00000000-0005-0000-0000-000015250000}"/>
    <cellStyle name="Standaard 4 2 3 3 3 7 2 2" xfId="22737" xr:uid="{00000000-0005-0000-0000-000016250000}"/>
    <cellStyle name="Standaard 4 2 3 3 3 7 3" xfId="10703" xr:uid="{00000000-0005-0000-0000-000017250000}"/>
    <cellStyle name="Standaard 4 2 3 3 3 7 3 2" xfId="22738" xr:uid="{00000000-0005-0000-0000-000018250000}"/>
    <cellStyle name="Standaard 4 2 3 3 3 7 4" xfId="15371" xr:uid="{00000000-0005-0000-0000-000019250000}"/>
    <cellStyle name="Standaard 4 2 3 3 3 7 5" xfId="22736" xr:uid="{00000000-0005-0000-0000-00001A250000}"/>
    <cellStyle name="Standaard 4 2 3 3 3 8" xfId="4769" xr:uid="{00000000-0005-0000-0000-00001B250000}"/>
    <cellStyle name="Standaard 4 2 3 3 3 8 2" xfId="22739" xr:uid="{00000000-0005-0000-0000-00001C250000}"/>
    <cellStyle name="Standaard 4 2 3 3 3 9" xfId="10656" xr:uid="{00000000-0005-0000-0000-00001D250000}"/>
    <cellStyle name="Standaard 4 2 3 3 3 9 2" xfId="22740" xr:uid="{00000000-0005-0000-0000-00001E250000}"/>
    <cellStyle name="Standaard 4 2 3 3 4" xfId="40" xr:uid="{00000000-0005-0000-0000-00001F250000}"/>
    <cellStyle name="Standaard 4 2 3 3 4 10" xfId="15372" xr:uid="{00000000-0005-0000-0000-000020250000}"/>
    <cellStyle name="Standaard 4 2 3 3 4 11" xfId="22741" xr:uid="{00000000-0005-0000-0000-000021250000}"/>
    <cellStyle name="Standaard 4 2 3 3 4 2" xfId="146" xr:uid="{00000000-0005-0000-0000-000022250000}"/>
    <cellStyle name="Standaard 4 2 3 3 4 2 10" xfId="22742" xr:uid="{00000000-0005-0000-0000-000023250000}"/>
    <cellStyle name="Standaard 4 2 3 3 4 2 2" xfId="340" xr:uid="{00000000-0005-0000-0000-000024250000}"/>
    <cellStyle name="Standaard 4 2 3 3 4 2 2 2" xfId="731" xr:uid="{00000000-0005-0000-0000-000025250000}"/>
    <cellStyle name="Standaard 4 2 3 3 4 2 2 2 2" xfId="2289" xr:uid="{00000000-0005-0000-0000-000026250000}"/>
    <cellStyle name="Standaard 4 2 3 3 4 2 2 2 2 2" xfId="4620" xr:uid="{00000000-0005-0000-0000-000027250000}"/>
    <cellStyle name="Standaard 4 2 3 3 4 2 2 2 2 2 2" xfId="9287" xr:uid="{00000000-0005-0000-0000-000028250000}"/>
    <cellStyle name="Standaard 4 2 3 3 4 2 2 2 2 2 2 2" xfId="22747" xr:uid="{00000000-0005-0000-0000-000029250000}"/>
    <cellStyle name="Standaard 4 2 3 3 4 2 2 2 2 2 3" xfId="10709" xr:uid="{00000000-0005-0000-0000-00002A250000}"/>
    <cellStyle name="Standaard 4 2 3 3 4 2 2 2 2 2 3 2" xfId="22748" xr:uid="{00000000-0005-0000-0000-00002B250000}"/>
    <cellStyle name="Standaard 4 2 3 3 4 2 2 2 2 2 4" xfId="15377" xr:uid="{00000000-0005-0000-0000-00002C250000}"/>
    <cellStyle name="Standaard 4 2 3 3 4 2 2 2 2 2 5" xfId="22746" xr:uid="{00000000-0005-0000-0000-00002D250000}"/>
    <cellStyle name="Standaard 4 2 3 3 4 2 2 2 2 3" xfId="6956" xr:uid="{00000000-0005-0000-0000-00002E250000}"/>
    <cellStyle name="Standaard 4 2 3 3 4 2 2 2 2 3 2" xfId="22749" xr:uid="{00000000-0005-0000-0000-00002F250000}"/>
    <cellStyle name="Standaard 4 2 3 3 4 2 2 2 2 4" xfId="10708" xr:uid="{00000000-0005-0000-0000-000030250000}"/>
    <cellStyle name="Standaard 4 2 3 3 4 2 2 2 2 4 2" xfId="22750" xr:uid="{00000000-0005-0000-0000-000031250000}"/>
    <cellStyle name="Standaard 4 2 3 3 4 2 2 2 2 5" xfId="15376" xr:uid="{00000000-0005-0000-0000-000032250000}"/>
    <cellStyle name="Standaard 4 2 3 3 4 2 2 2 2 6" xfId="22745" xr:uid="{00000000-0005-0000-0000-000033250000}"/>
    <cellStyle name="Standaard 4 2 3 3 4 2 2 2 3" xfId="1512" xr:uid="{00000000-0005-0000-0000-000034250000}"/>
    <cellStyle name="Standaard 4 2 3 3 4 2 2 2 3 2" xfId="3843" xr:uid="{00000000-0005-0000-0000-000035250000}"/>
    <cellStyle name="Standaard 4 2 3 3 4 2 2 2 3 2 2" xfId="8510" xr:uid="{00000000-0005-0000-0000-000036250000}"/>
    <cellStyle name="Standaard 4 2 3 3 4 2 2 2 3 2 2 2" xfId="22753" xr:uid="{00000000-0005-0000-0000-000037250000}"/>
    <cellStyle name="Standaard 4 2 3 3 4 2 2 2 3 2 3" xfId="10711" xr:uid="{00000000-0005-0000-0000-000038250000}"/>
    <cellStyle name="Standaard 4 2 3 3 4 2 2 2 3 2 3 2" xfId="22754" xr:uid="{00000000-0005-0000-0000-000039250000}"/>
    <cellStyle name="Standaard 4 2 3 3 4 2 2 2 3 2 4" xfId="15379" xr:uid="{00000000-0005-0000-0000-00003A250000}"/>
    <cellStyle name="Standaard 4 2 3 3 4 2 2 2 3 2 5" xfId="22752" xr:uid="{00000000-0005-0000-0000-00003B250000}"/>
    <cellStyle name="Standaard 4 2 3 3 4 2 2 2 3 3" xfId="6179" xr:uid="{00000000-0005-0000-0000-00003C250000}"/>
    <cellStyle name="Standaard 4 2 3 3 4 2 2 2 3 3 2" xfId="22755" xr:uid="{00000000-0005-0000-0000-00003D250000}"/>
    <cellStyle name="Standaard 4 2 3 3 4 2 2 2 3 4" xfId="10710" xr:uid="{00000000-0005-0000-0000-00003E250000}"/>
    <cellStyle name="Standaard 4 2 3 3 4 2 2 2 3 4 2" xfId="22756" xr:uid="{00000000-0005-0000-0000-00003F250000}"/>
    <cellStyle name="Standaard 4 2 3 3 4 2 2 2 3 5" xfId="15378" xr:uid="{00000000-0005-0000-0000-000040250000}"/>
    <cellStyle name="Standaard 4 2 3 3 4 2 2 2 3 6" xfId="22751" xr:uid="{00000000-0005-0000-0000-000041250000}"/>
    <cellStyle name="Standaard 4 2 3 3 4 2 2 2 4" xfId="3066" xr:uid="{00000000-0005-0000-0000-000042250000}"/>
    <cellStyle name="Standaard 4 2 3 3 4 2 2 2 4 2" xfId="7733" xr:uid="{00000000-0005-0000-0000-000043250000}"/>
    <cellStyle name="Standaard 4 2 3 3 4 2 2 2 4 2 2" xfId="22758" xr:uid="{00000000-0005-0000-0000-000044250000}"/>
    <cellStyle name="Standaard 4 2 3 3 4 2 2 2 4 3" xfId="10712" xr:uid="{00000000-0005-0000-0000-000045250000}"/>
    <cellStyle name="Standaard 4 2 3 3 4 2 2 2 4 3 2" xfId="22759" xr:uid="{00000000-0005-0000-0000-000046250000}"/>
    <cellStyle name="Standaard 4 2 3 3 4 2 2 2 4 4" xfId="15380" xr:uid="{00000000-0005-0000-0000-000047250000}"/>
    <cellStyle name="Standaard 4 2 3 3 4 2 2 2 4 5" xfId="22757" xr:uid="{00000000-0005-0000-0000-000048250000}"/>
    <cellStyle name="Standaard 4 2 3 3 4 2 2 2 5" xfId="5402" xr:uid="{00000000-0005-0000-0000-000049250000}"/>
    <cellStyle name="Standaard 4 2 3 3 4 2 2 2 5 2" xfId="22760" xr:uid="{00000000-0005-0000-0000-00004A250000}"/>
    <cellStyle name="Standaard 4 2 3 3 4 2 2 2 6" xfId="10707" xr:uid="{00000000-0005-0000-0000-00004B250000}"/>
    <cellStyle name="Standaard 4 2 3 3 4 2 2 2 6 2" xfId="22761" xr:uid="{00000000-0005-0000-0000-00004C250000}"/>
    <cellStyle name="Standaard 4 2 3 3 4 2 2 2 7" xfId="15375" xr:uid="{00000000-0005-0000-0000-00004D250000}"/>
    <cellStyle name="Standaard 4 2 3 3 4 2 2 2 8" xfId="22744" xr:uid="{00000000-0005-0000-0000-00004E250000}"/>
    <cellStyle name="Standaard 4 2 3 3 4 2 2 3" xfId="1901" xr:uid="{00000000-0005-0000-0000-00004F250000}"/>
    <cellStyle name="Standaard 4 2 3 3 4 2 2 3 2" xfId="4232" xr:uid="{00000000-0005-0000-0000-000050250000}"/>
    <cellStyle name="Standaard 4 2 3 3 4 2 2 3 2 2" xfId="8899" xr:uid="{00000000-0005-0000-0000-000051250000}"/>
    <cellStyle name="Standaard 4 2 3 3 4 2 2 3 2 2 2" xfId="22764" xr:uid="{00000000-0005-0000-0000-000052250000}"/>
    <cellStyle name="Standaard 4 2 3 3 4 2 2 3 2 3" xfId="10714" xr:uid="{00000000-0005-0000-0000-000053250000}"/>
    <cellStyle name="Standaard 4 2 3 3 4 2 2 3 2 3 2" xfId="22765" xr:uid="{00000000-0005-0000-0000-000054250000}"/>
    <cellStyle name="Standaard 4 2 3 3 4 2 2 3 2 4" xfId="15382" xr:uid="{00000000-0005-0000-0000-000055250000}"/>
    <cellStyle name="Standaard 4 2 3 3 4 2 2 3 2 5" xfId="22763" xr:uid="{00000000-0005-0000-0000-000056250000}"/>
    <cellStyle name="Standaard 4 2 3 3 4 2 2 3 3" xfId="6568" xr:uid="{00000000-0005-0000-0000-000057250000}"/>
    <cellStyle name="Standaard 4 2 3 3 4 2 2 3 3 2" xfId="22766" xr:uid="{00000000-0005-0000-0000-000058250000}"/>
    <cellStyle name="Standaard 4 2 3 3 4 2 2 3 4" xfId="10713" xr:uid="{00000000-0005-0000-0000-000059250000}"/>
    <cellStyle name="Standaard 4 2 3 3 4 2 2 3 4 2" xfId="22767" xr:uid="{00000000-0005-0000-0000-00005A250000}"/>
    <cellStyle name="Standaard 4 2 3 3 4 2 2 3 5" xfId="15381" xr:uid="{00000000-0005-0000-0000-00005B250000}"/>
    <cellStyle name="Standaard 4 2 3 3 4 2 2 3 6" xfId="22762" xr:uid="{00000000-0005-0000-0000-00005C250000}"/>
    <cellStyle name="Standaard 4 2 3 3 4 2 2 4" xfId="1124" xr:uid="{00000000-0005-0000-0000-00005D250000}"/>
    <cellStyle name="Standaard 4 2 3 3 4 2 2 4 2" xfId="3455" xr:uid="{00000000-0005-0000-0000-00005E250000}"/>
    <cellStyle name="Standaard 4 2 3 3 4 2 2 4 2 2" xfId="8122" xr:uid="{00000000-0005-0000-0000-00005F250000}"/>
    <cellStyle name="Standaard 4 2 3 3 4 2 2 4 2 2 2" xfId="22770" xr:uid="{00000000-0005-0000-0000-000060250000}"/>
    <cellStyle name="Standaard 4 2 3 3 4 2 2 4 2 3" xfId="10716" xr:uid="{00000000-0005-0000-0000-000061250000}"/>
    <cellStyle name="Standaard 4 2 3 3 4 2 2 4 2 3 2" xfId="22771" xr:uid="{00000000-0005-0000-0000-000062250000}"/>
    <cellStyle name="Standaard 4 2 3 3 4 2 2 4 2 4" xfId="15384" xr:uid="{00000000-0005-0000-0000-000063250000}"/>
    <cellStyle name="Standaard 4 2 3 3 4 2 2 4 2 5" xfId="22769" xr:uid="{00000000-0005-0000-0000-000064250000}"/>
    <cellStyle name="Standaard 4 2 3 3 4 2 2 4 3" xfId="5791" xr:uid="{00000000-0005-0000-0000-000065250000}"/>
    <cellStyle name="Standaard 4 2 3 3 4 2 2 4 3 2" xfId="22772" xr:uid="{00000000-0005-0000-0000-000066250000}"/>
    <cellStyle name="Standaard 4 2 3 3 4 2 2 4 4" xfId="10715" xr:uid="{00000000-0005-0000-0000-000067250000}"/>
    <cellStyle name="Standaard 4 2 3 3 4 2 2 4 4 2" xfId="22773" xr:uid="{00000000-0005-0000-0000-000068250000}"/>
    <cellStyle name="Standaard 4 2 3 3 4 2 2 4 5" xfId="15383" xr:uid="{00000000-0005-0000-0000-000069250000}"/>
    <cellStyle name="Standaard 4 2 3 3 4 2 2 4 6" xfId="22768" xr:uid="{00000000-0005-0000-0000-00006A250000}"/>
    <cellStyle name="Standaard 4 2 3 3 4 2 2 5" xfId="2678" xr:uid="{00000000-0005-0000-0000-00006B250000}"/>
    <cellStyle name="Standaard 4 2 3 3 4 2 2 5 2" xfId="7345" xr:uid="{00000000-0005-0000-0000-00006C250000}"/>
    <cellStyle name="Standaard 4 2 3 3 4 2 2 5 2 2" xfId="22775" xr:uid="{00000000-0005-0000-0000-00006D250000}"/>
    <cellStyle name="Standaard 4 2 3 3 4 2 2 5 3" xfId="10717" xr:uid="{00000000-0005-0000-0000-00006E250000}"/>
    <cellStyle name="Standaard 4 2 3 3 4 2 2 5 3 2" xfId="22776" xr:uid="{00000000-0005-0000-0000-00006F250000}"/>
    <cellStyle name="Standaard 4 2 3 3 4 2 2 5 4" xfId="15385" xr:uid="{00000000-0005-0000-0000-000070250000}"/>
    <cellStyle name="Standaard 4 2 3 3 4 2 2 5 5" xfId="22774" xr:uid="{00000000-0005-0000-0000-000071250000}"/>
    <cellStyle name="Standaard 4 2 3 3 4 2 2 6" xfId="5014" xr:uid="{00000000-0005-0000-0000-000072250000}"/>
    <cellStyle name="Standaard 4 2 3 3 4 2 2 6 2" xfId="22777" xr:uid="{00000000-0005-0000-0000-000073250000}"/>
    <cellStyle name="Standaard 4 2 3 3 4 2 2 7" xfId="10706" xr:uid="{00000000-0005-0000-0000-000074250000}"/>
    <cellStyle name="Standaard 4 2 3 3 4 2 2 7 2" xfId="22778" xr:uid="{00000000-0005-0000-0000-000075250000}"/>
    <cellStyle name="Standaard 4 2 3 3 4 2 2 8" xfId="15374" xr:uid="{00000000-0005-0000-0000-000076250000}"/>
    <cellStyle name="Standaard 4 2 3 3 4 2 2 9" xfId="22743" xr:uid="{00000000-0005-0000-0000-000077250000}"/>
    <cellStyle name="Standaard 4 2 3 3 4 2 3" xfId="537" xr:uid="{00000000-0005-0000-0000-000078250000}"/>
    <cellStyle name="Standaard 4 2 3 3 4 2 3 2" xfId="2095" xr:uid="{00000000-0005-0000-0000-000079250000}"/>
    <cellStyle name="Standaard 4 2 3 3 4 2 3 2 2" xfId="4426" xr:uid="{00000000-0005-0000-0000-00007A250000}"/>
    <cellStyle name="Standaard 4 2 3 3 4 2 3 2 2 2" xfId="9093" xr:uid="{00000000-0005-0000-0000-00007B250000}"/>
    <cellStyle name="Standaard 4 2 3 3 4 2 3 2 2 2 2" xfId="22782" xr:uid="{00000000-0005-0000-0000-00007C250000}"/>
    <cellStyle name="Standaard 4 2 3 3 4 2 3 2 2 3" xfId="10720" xr:uid="{00000000-0005-0000-0000-00007D250000}"/>
    <cellStyle name="Standaard 4 2 3 3 4 2 3 2 2 3 2" xfId="22783" xr:uid="{00000000-0005-0000-0000-00007E250000}"/>
    <cellStyle name="Standaard 4 2 3 3 4 2 3 2 2 4" xfId="15388" xr:uid="{00000000-0005-0000-0000-00007F250000}"/>
    <cellStyle name="Standaard 4 2 3 3 4 2 3 2 2 5" xfId="22781" xr:uid="{00000000-0005-0000-0000-000080250000}"/>
    <cellStyle name="Standaard 4 2 3 3 4 2 3 2 3" xfId="6762" xr:uid="{00000000-0005-0000-0000-000081250000}"/>
    <cellStyle name="Standaard 4 2 3 3 4 2 3 2 3 2" xfId="22784" xr:uid="{00000000-0005-0000-0000-000082250000}"/>
    <cellStyle name="Standaard 4 2 3 3 4 2 3 2 4" xfId="10719" xr:uid="{00000000-0005-0000-0000-000083250000}"/>
    <cellStyle name="Standaard 4 2 3 3 4 2 3 2 4 2" xfId="22785" xr:uid="{00000000-0005-0000-0000-000084250000}"/>
    <cellStyle name="Standaard 4 2 3 3 4 2 3 2 5" xfId="15387" xr:uid="{00000000-0005-0000-0000-000085250000}"/>
    <cellStyle name="Standaard 4 2 3 3 4 2 3 2 6" xfId="22780" xr:uid="{00000000-0005-0000-0000-000086250000}"/>
    <cellStyle name="Standaard 4 2 3 3 4 2 3 3" xfId="1318" xr:uid="{00000000-0005-0000-0000-000087250000}"/>
    <cellStyle name="Standaard 4 2 3 3 4 2 3 3 2" xfId="3649" xr:uid="{00000000-0005-0000-0000-000088250000}"/>
    <cellStyle name="Standaard 4 2 3 3 4 2 3 3 2 2" xfId="8316" xr:uid="{00000000-0005-0000-0000-000089250000}"/>
    <cellStyle name="Standaard 4 2 3 3 4 2 3 3 2 2 2" xfId="22788" xr:uid="{00000000-0005-0000-0000-00008A250000}"/>
    <cellStyle name="Standaard 4 2 3 3 4 2 3 3 2 3" xfId="10722" xr:uid="{00000000-0005-0000-0000-00008B250000}"/>
    <cellStyle name="Standaard 4 2 3 3 4 2 3 3 2 3 2" xfId="22789" xr:uid="{00000000-0005-0000-0000-00008C250000}"/>
    <cellStyle name="Standaard 4 2 3 3 4 2 3 3 2 4" xfId="15390" xr:uid="{00000000-0005-0000-0000-00008D250000}"/>
    <cellStyle name="Standaard 4 2 3 3 4 2 3 3 2 5" xfId="22787" xr:uid="{00000000-0005-0000-0000-00008E250000}"/>
    <cellStyle name="Standaard 4 2 3 3 4 2 3 3 3" xfId="5985" xr:uid="{00000000-0005-0000-0000-00008F250000}"/>
    <cellStyle name="Standaard 4 2 3 3 4 2 3 3 3 2" xfId="22790" xr:uid="{00000000-0005-0000-0000-000090250000}"/>
    <cellStyle name="Standaard 4 2 3 3 4 2 3 3 4" xfId="10721" xr:uid="{00000000-0005-0000-0000-000091250000}"/>
    <cellStyle name="Standaard 4 2 3 3 4 2 3 3 4 2" xfId="22791" xr:uid="{00000000-0005-0000-0000-000092250000}"/>
    <cellStyle name="Standaard 4 2 3 3 4 2 3 3 5" xfId="15389" xr:uid="{00000000-0005-0000-0000-000093250000}"/>
    <cellStyle name="Standaard 4 2 3 3 4 2 3 3 6" xfId="22786" xr:uid="{00000000-0005-0000-0000-000094250000}"/>
    <cellStyle name="Standaard 4 2 3 3 4 2 3 4" xfId="2872" xr:uid="{00000000-0005-0000-0000-000095250000}"/>
    <cellStyle name="Standaard 4 2 3 3 4 2 3 4 2" xfId="7539" xr:uid="{00000000-0005-0000-0000-000096250000}"/>
    <cellStyle name="Standaard 4 2 3 3 4 2 3 4 2 2" xfId="22793" xr:uid="{00000000-0005-0000-0000-000097250000}"/>
    <cellStyle name="Standaard 4 2 3 3 4 2 3 4 3" xfId="10723" xr:uid="{00000000-0005-0000-0000-000098250000}"/>
    <cellStyle name="Standaard 4 2 3 3 4 2 3 4 3 2" xfId="22794" xr:uid="{00000000-0005-0000-0000-000099250000}"/>
    <cellStyle name="Standaard 4 2 3 3 4 2 3 4 4" xfId="15391" xr:uid="{00000000-0005-0000-0000-00009A250000}"/>
    <cellStyle name="Standaard 4 2 3 3 4 2 3 4 5" xfId="22792" xr:uid="{00000000-0005-0000-0000-00009B250000}"/>
    <cellStyle name="Standaard 4 2 3 3 4 2 3 5" xfId="5208" xr:uid="{00000000-0005-0000-0000-00009C250000}"/>
    <cellStyle name="Standaard 4 2 3 3 4 2 3 5 2" xfId="22795" xr:uid="{00000000-0005-0000-0000-00009D250000}"/>
    <cellStyle name="Standaard 4 2 3 3 4 2 3 6" xfId="10718" xr:uid="{00000000-0005-0000-0000-00009E250000}"/>
    <cellStyle name="Standaard 4 2 3 3 4 2 3 6 2" xfId="22796" xr:uid="{00000000-0005-0000-0000-00009F250000}"/>
    <cellStyle name="Standaard 4 2 3 3 4 2 3 7" xfId="15386" xr:uid="{00000000-0005-0000-0000-0000A0250000}"/>
    <cellStyle name="Standaard 4 2 3 3 4 2 3 8" xfId="22779" xr:uid="{00000000-0005-0000-0000-0000A1250000}"/>
    <cellStyle name="Standaard 4 2 3 3 4 2 4" xfId="1707" xr:uid="{00000000-0005-0000-0000-0000A2250000}"/>
    <cellStyle name="Standaard 4 2 3 3 4 2 4 2" xfId="4038" xr:uid="{00000000-0005-0000-0000-0000A3250000}"/>
    <cellStyle name="Standaard 4 2 3 3 4 2 4 2 2" xfId="8705" xr:uid="{00000000-0005-0000-0000-0000A4250000}"/>
    <cellStyle name="Standaard 4 2 3 3 4 2 4 2 2 2" xfId="22799" xr:uid="{00000000-0005-0000-0000-0000A5250000}"/>
    <cellStyle name="Standaard 4 2 3 3 4 2 4 2 3" xfId="10725" xr:uid="{00000000-0005-0000-0000-0000A6250000}"/>
    <cellStyle name="Standaard 4 2 3 3 4 2 4 2 3 2" xfId="22800" xr:uid="{00000000-0005-0000-0000-0000A7250000}"/>
    <cellStyle name="Standaard 4 2 3 3 4 2 4 2 4" xfId="15393" xr:uid="{00000000-0005-0000-0000-0000A8250000}"/>
    <cellStyle name="Standaard 4 2 3 3 4 2 4 2 5" xfId="22798" xr:uid="{00000000-0005-0000-0000-0000A9250000}"/>
    <cellStyle name="Standaard 4 2 3 3 4 2 4 3" xfId="6374" xr:uid="{00000000-0005-0000-0000-0000AA250000}"/>
    <cellStyle name="Standaard 4 2 3 3 4 2 4 3 2" xfId="22801" xr:uid="{00000000-0005-0000-0000-0000AB250000}"/>
    <cellStyle name="Standaard 4 2 3 3 4 2 4 4" xfId="10724" xr:uid="{00000000-0005-0000-0000-0000AC250000}"/>
    <cellStyle name="Standaard 4 2 3 3 4 2 4 4 2" xfId="22802" xr:uid="{00000000-0005-0000-0000-0000AD250000}"/>
    <cellStyle name="Standaard 4 2 3 3 4 2 4 5" xfId="15392" xr:uid="{00000000-0005-0000-0000-0000AE250000}"/>
    <cellStyle name="Standaard 4 2 3 3 4 2 4 6" xfId="22797" xr:uid="{00000000-0005-0000-0000-0000AF250000}"/>
    <cellStyle name="Standaard 4 2 3 3 4 2 5" xfId="930" xr:uid="{00000000-0005-0000-0000-0000B0250000}"/>
    <cellStyle name="Standaard 4 2 3 3 4 2 5 2" xfId="3261" xr:uid="{00000000-0005-0000-0000-0000B1250000}"/>
    <cellStyle name="Standaard 4 2 3 3 4 2 5 2 2" xfId="7928" xr:uid="{00000000-0005-0000-0000-0000B2250000}"/>
    <cellStyle name="Standaard 4 2 3 3 4 2 5 2 2 2" xfId="22805" xr:uid="{00000000-0005-0000-0000-0000B3250000}"/>
    <cellStyle name="Standaard 4 2 3 3 4 2 5 2 3" xfId="10727" xr:uid="{00000000-0005-0000-0000-0000B4250000}"/>
    <cellStyle name="Standaard 4 2 3 3 4 2 5 2 3 2" xfId="22806" xr:uid="{00000000-0005-0000-0000-0000B5250000}"/>
    <cellStyle name="Standaard 4 2 3 3 4 2 5 2 4" xfId="15395" xr:uid="{00000000-0005-0000-0000-0000B6250000}"/>
    <cellStyle name="Standaard 4 2 3 3 4 2 5 2 5" xfId="22804" xr:uid="{00000000-0005-0000-0000-0000B7250000}"/>
    <cellStyle name="Standaard 4 2 3 3 4 2 5 3" xfId="5597" xr:uid="{00000000-0005-0000-0000-0000B8250000}"/>
    <cellStyle name="Standaard 4 2 3 3 4 2 5 3 2" xfId="22807" xr:uid="{00000000-0005-0000-0000-0000B9250000}"/>
    <cellStyle name="Standaard 4 2 3 3 4 2 5 4" xfId="10726" xr:uid="{00000000-0005-0000-0000-0000BA250000}"/>
    <cellStyle name="Standaard 4 2 3 3 4 2 5 4 2" xfId="22808" xr:uid="{00000000-0005-0000-0000-0000BB250000}"/>
    <cellStyle name="Standaard 4 2 3 3 4 2 5 5" xfId="15394" xr:uid="{00000000-0005-0000-0000-0000BC250000}"/>
    <cellStyle name="Standaard 4 2 3 3 4 2 5 6" xfId="22803" xr:uid="{00000000-0005-0000-0000-0000BD250000}"/>
    <cellStyle name="Standaard 4 2 3 3 4 2 6" xfId="2484" xr:uid="{00000000-0005-0000-0000-0000BE250000}"/>
    <cellStyle name="Standaard 4 2 3 3 4 2 6 2" xfId="7151" xr:uid="{00000000-0005-0000-0000-0000BF250000}"/>
    <cellStyle name="Standaard 4 2 3 3 4 2 6 2 2" xfId="22810" xr:uid="{00000000-0005-0000-0000-0000C0250000}"/>
    <cellStyle name="Standaard 4 2 3 3 4 2 6 3" xfId="10728" xr:uid="{00000000-0005-0000-0000-0000C1250000}"/>
    <cellStyle name="Standaard 4 2 3 3 4 2 6 3 2" xfId="22811" xr:uid="{00000000-0005-0000-0000-0000C2250000}"/>
    <cellStyle name="Standaard 4 2 3 3 4 2 6 4" xfId="15396" xr:uid="{00000000-0005-0000-0000-0000C3250000}"/>
    <cellStyle name="Standaard 4 2 3 3 4 2 6 5" xfId="22809" xr:uid="{00000000-0005-0000-0000-0000C4250000}"/>
    <cellStyle name="Standaard 4 2 3 3 4 2 7" xfId="4820" xr:uid="{00000000-0005-0000-0000-0000C5250000}"/>
    <cellStyle name="Standaard 4 2 3 3 4 2 7 2" xfId="22812" xr:uid="{00000000-0005-0000-0000-0000C6250000}"/>
    <cellStyle name="Standaard 4 2 3 3 4 2 8" xfId="10705" xr:uid="{00000000-0005-0000-0000-0000C7250000}"/>
    <cellStyle name="Standaard 4 2 3 3 4 2 8 2" xfId="22813" xr:uid="{00000000-0005-0000-0000-0000C8250000}"/>
    <cellStyle name="Standaard 4 2 3 3 4 2 9" xfId="15373" xr:uid="{00000000-0005-0000-0000-0000C9250000}"/>
    <cellStyle name="Standaard 4 2 3 3 4 3" xfId="236" xr:uid="{00000000-0005-0000-0000-0000CA250000}"/>
    <cellStyle name="Standaard 4 2 3 3 4 3 2" xfId="627" xr:uid="{00000000-0005-0000-0000-0000CB250000}"/>
    <cellStyle name="Standaard 4 2 3 3 4 3 2 2" xfId="2185" xr:uid="{00000000-0005-0000-0000-0000CC250000}"/>
    <cellStyle name="Standaard 4 2 3 3 4 3 2 2 2" xfId="4516" xr:uid="{00000000-0005-0000-0000-0000CD250000}"/>
    <cellStyle name="Standaard 4 2 3 3 4 3 2 2 2 2" xfId="9183" xr:uid="{00000000-0005-0000-0000-0000CE250000}"/>
    <cellStyle name="Standaard 4 2 3 3 4 3 2 2 2 2 2" xfId="22818" xr:uid="{00000000-0005-0000-0000-0000CF250000}"/>
    <cellStyle name="Standaard 4 2 3 3 4 3 2 2 2 3" xfId="10732" xr:uid="{00000000-0005-0000-0000-0000D0250000}"/>
    <cellStyle name="Standaard 4 2 3 3 4 3 2 2 2 3 2" xfId="22819" xr:uid="{00000000-0005-0000-0000-0000D1250000}"/>
    <cellStyle name="Standaard 4 2 3 3 4 3 2 2 2 4" xfId="15400" xr:uid="{00000000-0005-0000-0000-0000D2250000}"/>
    <cellStyle name="Standaard 4 2 3 3 4 3 2 2 2 5" xfId="22817" xr:uid="{00000000-0005-0000-0000-0000D3250000}"/>
    <cellStyle name="Standaard 4 2 3 3 4 3 2 2 3" xfId="6852" xr:uid="{00000000-0005-0000-0000-0000D4250000}"/>
    <cellStyle name="Standaard 4 2 3 3 4 3 2 2 3 2" xfId="22820" xr:uid="{00000000-0005-0000-0000-0000D5250000}"/>
    <cellStyle name="Standaard 4 2 3 3 4 3 2 2 4" xfId="10731" xr:uid="{00000000-0005-0000-0000-0000D6250000}"/>
    <cellStyle name="Standaard 4 2 3 3 4 3 2 2 4 2" xfId="22821" xr:uid="{00000000-0005-0000-0000-0000D7250000}"/>
    <cellStyle name="Standaard 4 2 3 3 4 3 2 2 5" xfId="15399" xr:uid="{00000000-0005-0000-0000-0000D8250000}"/>
    <cellStyle name="Standaard 4 2 3 3 4 3 2 2 6" xfId="22816" xr:uid="{00000000-0005-0000-0000-0000D9250000}"/>
    <cellStyle name="Standaard 4 2 3 3 4 3 2 3" xfId="1408" xr:uid="{00000000-0005-0000-0000-0000DA250000}"/>
    <cellStyle name="Standaard 4 2 3 3 4 3 2 3 2" xfId="3739" xr:uid="{00000000-0005-0000-0000-0000DB250000}"/>
    <cellStyle name="Standaard 4 2 3 3 4 3 2 3 2 2" xfId="8406" xr:uid="{00000000-0005-0000-0000-0000DC250000}"/>
    <cellStyle name="Standaard 4 2 3 3 4 3 2 3 2 2 2" xfId="22824" xr:uid="{00000000-0005-0000-0000-0000DD250000}"/>
    <cellStyle name="Standaard 4 2 3 3 4 3 2 3 2 3" xfId="10734" xr:uid="{00000000-0005-0000-0000-0000DE250000}"/>
    <cellStyle name="Standaard 4 2 3 3 4 3 2 3 2 3 2" xfId="22825" xr:uid="{00000000-0005-0000-0000-0000DF250000}"/>
    <cellStyle name="Standaard 4 2 3 3 4 3 2 3 2 4" xfId="15402" xr:uid="{00000000-0005-0000-0000-0000E0250000}"/>
    <cellStyle name="Standaard 4 2 3 3 4 3 2 3 2 5" xfId="22823" xr:uid="{00000000-0005-0000-0000-0000E1250000}"/>
    <cellStyle name="Standaard 4 2 3 3 4 3 2 3 3" xfId="6075" xr:uid="{00000000-0005-0000-0000-0000E2250000}"/>
    <cellStyle name="Standaard 4 2 3 3 4 3 2 3 3 2" xfId="22826" xr:uid="{00000000-0005-0000-0000-0000E3250000}"/>
    <cellStyle name="Standaard 4 2 3 3 4 3 2 3 4" xfId="10733" xr:uid="{00000000-0005-0000-0000-0000E4250000}"/>
    <cellStyle name="Standaard 4 2 3 3 4 3 2 3 4 2" xfId="22827" xr:uid="{00000000-0005-0000-0000-0000E5250000}"/>
    <cellStyle name="Standaard 4 2 3 3 4 3 2 3 5" xfId="15401" xr:uid="{00000000-0005-0000-0000-0000E6250000}"/>
    <cellStyle name="Standaard 4 2 3 3 4 3 2 3 6" xfId="22822" xr:uid="{00000000-0005-0000-0000-0000E7250000}"/>
    <cellStyle name="Standaard 4 2 3 3 4 3 2 4" xfId="2962" xr:uid="{00000000-0005-0000-0000-0000E8250000}"/>
    <cellStyle name="Standaard 4 2 3 3 4 3 2 4 2" xfId="7629" xr:uid="{00000000-0005-0000-0000-0000E9250000}"/>
    <cellStyle name="Standaard 4 2 3 3 4 3 2 4 2 2" xfId="22829" xr:uid="{00000000-0005-0000-0000-0000EA250000}"/>
    <cellStyle name="Standaard 4 2 3 3 4 3 2 4 3" xfId="10735" xr:uid="{00000000-0005-0000-0000-0000EB250000}"/>
    <cellStyle name="Standaard 4 2 3 3 4 3 2 4 3 2" xfId="22830" xr:uid="{00000000-0005-0000-0000-0000EC250000}"/>
    <cellStyle name="Standaard 4 2 3 3 4 3 2 4 4" xfId="15403" xr:uid="{00000000-0005-0000-0000-0000ED250000}"/>
    <cellStyle name="Standaard 4 2 3 3 4 3 2 4 5" xfId="22828" xr:uid="{00000000-0005-0000-0000-0000EE250000}"/>
    <cellStyle name="Standaard 4 2 3 3 4 3 2 5" xfId="5298" xr:uid="{00000000-0005-0000-0000-0000EF250000}"/>
    <cellStyle name="Standaard 4 2 3 3 4 3 2 5 2" xfId="22831" xr:uid="{00000000-0005-0000-0000-0000F0250000}"/>
    <cellStyle name="Standaard 4 2 3 3 4 3 2 6" xfId="10730" xr:uid="{00000000-0005-0000-0000-0000F1250000}"/>
    <cellStyle name="Standaard 4 2 3 3 4 3 2 6 2" xfId="22832" xr:uid="{00000000-0005-0000-0000-0000F2250000}"/>
    <cellStyle name="Standaard 4 2 3 3 4 3 2 7" xfId="15398" xr:uid="{00000000-0005-0000-0000-0000F3250000}"/>
    <cellStyle name="Standaard 4 2 3 3 4 3 2 8" xfId="22815" xr:uid="{00000000-0005-0000-0000-0000F4250000}"/>
    <cellStyle name="Standaard 4 2 3 3 4 3 3" xfId="1797" xr:uid="{00000000-0005-0000-0000-0000F5250000}"/>
    <cellStyle name="Standaard 4 2 3 3 4 3 3 2" xfId="4128" xr:uid="{00000000-0005-0000-0000-0000F6250000}"/>
    <cellStyle name="Standaard 4 2 3 3 4 3 3 2 2" xfId="8795" xr:uid="{00000000-0005-0000-0000-0000F7250000}"/>
    <cellStyle name="Standaard 4 2 3 3 4 3 3 2 2 2" xfId="22835" xr:uid="{00000000-0005-0000-0000-0000F8250000}"/>
    <cellStyle name="Standaard 4 2 3 3 4 3 3 2 3" xfId="10737" xr:uid="{00000000-0005-0000-0000-0000F9250000}"/>
    <cellStyle name="Standaard 4 2 3 3 4 3 3 2 3 2" xfId="22836" xr:uid="{00000000-0005-0000-0000-0000FA250000}"/>
    <cellStyle name="Standaard 4 2 3 3 4 3 3 2 4" xfId="15405" xr:uid="{00000000-0005-0000-0000-0000FB250000}"/>
    <cellStyle name="Standaard 4 2 3 3 4 3 3 2 5" xfId="22834" xr:uid="{00000000-0005-0000-0000-0000FC250000}"/>
    <cellStyle name="Standaard 4 2 3 3 4 3 3 3" xfId="6464" xr:uid="{00000000-0005-0000-0000-0000FD250000}"/>
    <cellStyle name="Standaard 4 2 3 3 4 3 3 3 2" xfId="22837" xr:uid="{00000000-0005-0000-0000-0000FE250000}"/>
    <cellStyle name="Standaard 4 2 3 3 4 3 3 4" xfId="10736" xr:uid="{00000000-0005-0000-0000-0000FF250000}"/>
    <cellStyle name="Standaard 4 2 3 3 4 3 3 4 2" xfId="22838" xr:uid="{00000000-0005-0000-0000-000000260000}"/>
    <cellStyle name="Standaard 4 2 3 3 4 3 3 5" xfId="15404" xr:uid="{00000000-0005-0000-0000-000001260000}"/>
    <cellStyle name="Standaard 4 2 3 3 4 3 3 6" xfId="22833" xr:uid="{00000000-0005-0000-0000-000002260000}"/>
    <cellStyle name="Standaard 4 2 3 3 4 3 4" xfId="1020" xr:uid="{00000000-0005-0000-0000-000003260000}"/>
    <cellStyle name="Standaard 4 2 3 3 4 3 4 2" xfId="3351" xr:uid="{00000000-0005-0000-0000-000004260000}"/>
    <cellStyle name="Standaard 4 2 3 3 4 3 4 2 2" xfId="8018" xr:uid="{00000000-0005-0000-0000-000005260000}"/>
    <cellStyle name="Standaard 4 2 3 3 4 3 4 2 2 2" xfId="22841" xr:uid="{00000000-0005-0000-0000-000006260000}"/>
    <cellStyle name="Standaard 4 2 3 3 4 3 4 2 3" xfId="10739" xr:uid="{00000000-0005-0000-0000-000007260000}"/>
    <cellStyle name="Standaard 4 2 3 3 4 3 4 2 3 2" xfId="22842" xr:uid="{00000000-0005-0000-0000-000008260000}"/>
    <cellStyle name="Standaard 4 2 3 3 4 3 4 2 4" xfId="15407" xr:uid="{00000000-0005-0000-0000-000009260000}"/>
    <cellStyle name="Standaard 4 2 3 3 4 3 4 2 5" xfId="22840" xr:uid="{00000000-0005-0000-0000-00000A260000}"/>
    <cellStyle name="Standaard 4 2 3 3 4 3 4 3" xfId="5687" xr:uid="{00000000-0005-0000-0000-00000B260000}"/>
    <cellStyle name="Standaard 4 2 3 3 4 3 4 3 2" xfId="22843" xr:uid="{00000000-0005-0000-0000-00000C260000}"/>
    <cellStyle name="Standaard 4 2 3 3 4 3 4 4" xfId="10738" xr:uid="{00000000-0005-0000-0000-00000D260000}"/>
    <cellStyle name="Standaard 4 2 3 3 4 3 4 4 2" xfId="22844" xr:uid="{00000000-0005-0000-0000-00000E260000}"/>
    <cellStyle name="Standaard 4 2 3 3 4 3 4 5" xfId="15406" xr:uid="{00000000-0005-0000-0000-00000F260000}"/>
    <cellStyle name="Standaard 4 2 3 3 4 3 4 6" xfId="22839" xr:uid="{00000000-0005-0000-0000-000010260000}"/>
    <cellStyle name="Standaard 4 2 3 3 4 3 5" xfId="2574" xr:uid="{00000000-0005-0000-0000-000011260000}"/>
    <cellStyle name="Standaard 4 2 3 3 4 3 5 2" xfId="7241" xr:uid="{00000000-0005-0000-0000-000012260000}"/>
    <cellStyle name="Standaard 4 2 3 3 4 3 5 2 2" xfId="22846" xr:uid="{00000000-0005-0000-0000-000013260000}"/>
    <cellStyle name="Standaard 4 2 3 3 4 3 5 3" xfId="10740" xr:uid="{00000000-0005-0000-0000-000014260000}"/>
    <cellStyle name="Standaard 4 2 3 3 4 3 5 3 2" xfId="22847" xr:uid="{00000000-0005-0000-0000-000015260000}"/>
    <cellStyle name="Standaard 4 2 3 3 4 3 5 4" xfId="15408" xr:uid="{00000000-0005-0000-0000-000016260000}"/>
    <cellStyle name="Standaard 4 2 3 3 4 3 5 5" xfId="22845" xr:uid="{00000000-0005-0000-0000-000017260000}"/>
    <cellStyle name="Standaard 4 2 3 3 4 3 6" xfId="4910" xr:uid="{00000000-0005-0000-0000-000018260000}"/>
    <cellStyle name="Standaard 4 2 3 3 4 3 6 2" xfId="22848" xr:uid="{00000000-0005-0000-0000-000019260000}"/>
    <cellStyle name="Standaard 4 2 3 3 4 3 7" xfId="10729" xr:uid="{00000000-0005-0000-0000-00001A260000}"/>
    <cellStyle name="Standaard 4 2 3 3 4 3 7 2" xfId="22849" xr:uid="{00000000-0005-0000-0000-00001B260000}"/>
    <cellStyle name="Standaard 4 2 3 3 4 3 8" xfId="15397" xr:uid="{00000000-0005-0000-0000-00001C260000}"/>
    <cellStyle name="Standaard 4 2 3 3 4 3 9" xfId="22814" xr:uid="{00000000-0005-0000-0000-00001D260000}"/>
    <cellStyle name="Standaard 4 2 3 3 4 4" xfId="433" xr:uid="{00000000-0005-0000-0000-00001E260000}"/>
    <cellStyle name="Standaard 4 2 3 3 4 4 2" xfId="1991" xr:uid="{00000000-0005-0000-0000-00001F260000}"/>
    <cellStyle name="Standaard 4 2 3 3 4 4 2 2" xfId="4322" xr:uid="{00000000-0005-0000-0000-000020260000}"/>
    <cellStyle name="Standaard 4 2 3 3 4 4 2 2 2" xfId="8989" xr:uid="{00000000-0005-0000-0000-000021260000}"/>
    <cellStyle name="Standaard 4 2 3 3 4 4 2 2 2 2" xfId="22853" xr:uid="{00000000-0005-0000-0000-000022260000}"/>
    <cellStyle name="Standaard 4 2 3 3 4 4 2 2 3" xfId="10743" xr:uid="{00000000-0005-0000-0000-000023260000}"/>
    <cellStyle name="Standaard 4 2 3 3 4 4 2 2 3 2" xfId="22854" xr:uid="{00000000-0005-0000-0000-000024260000}"/>
    <cellStyle name="Standaard 4 2 3 3 4 4 2 2 4" xfId="15411" xr:uid="{00000000-0005-0000-0000-000025260000}"/>
    <cellStyle name="Standaard 4 2 3 3 4 4 2 2 5" xfId="22852" xr:uid="{00000000-0005-0000-0000-000026260000}"/>
    <cellStyle name="Standaard 4 2 3 3 4 4 2 3" xfId="6658" xr:uid="{00000000-0005-0000-0000-000027260000}"/>
    <cellStyle name="Standaard 4 2 3 3 4 4 2 3 2" xfId="22855" xr:uid="{00000000-0005-0000-0000-000028260000}"/>
    <cellStyle name="Standaard 4 2 3 3 4 4 2 4" xfId="10742" xr:uid="{00000000-0005-0000-0000-000029260000}"/>
    <cellStyle name="Standaard 4 2 3 3 4 4 2 4 2" xfId="22856" xr:uid="{00000000-0005-0000-0000-00002A260000}"/>
    <cellStyle name="Standaard 4 2 3 3 4 4 2 5" xfId="15410" xr:uid="{00000000-0005-0000-0000-00002B260000}"/>
    <cellStyle name="Standaard 4 2 3 3 4 4 2 6" xfId="22851" xr:uid="{00000000-0005-0000-0000-00002C260000}"/>
    <cellStyle name="Standaard 4 2 3 3 4 4 3" xfId="1214" xr:uid="{00000000-0005-0000-0000-00002D260000}"/>
    <cellStyle name="Standaard 4 2 3 3 4 4 3 2" xfId="3545" xr:uid="{00000000-0005-0000-0000-00002E260000}"/>
    <cellStyle name="Standaard 4 2 3 3 4 4 3 2 2" xfId="8212" xr:uid="{00000000-0005-0000-0000-00002F260000}"/>
    <cellStyle name="Standaard 4 2 3 3 4 4 3 2 2 2" xfId="22859" xr:uid="{00000000-0005-0000-0000-000030260000}"/>
    <cellStyle name="Standaard 4 2 3 3 4 4 3 2 3" xfId="10745" xr:uid="{00000000-0005-0000-0000-000031260000}"/>
    <cellStyle name="Standaard 4 2 3 3 4 4 3 2 3 2" xfId="22860" xr:uid="{00000000-0005-0000-0000-000032260000}"/>
    <cellStyle name="Standaard 4 2 3 3 4 4 3 2 4" xfId="15413" xr:uid="{00000000-0005-0000-0000-000033260000}"/>
    <cellStyle name="Standaard 4 2 3 3 4 4 3 2 5" xfId="22858" xr:uid="{00000000-0005-0000-0000-000034260000}"/>
    <cellStyle name="Standaard 4 2 3 3 4 4 3 3" xfId="5881" xr:uid="{00000000-0005-0000-0000-000035260000}"/>
    <cellStyle name="Standaard 4 2 3 3 4 4 3 3 2" xfId="22861" xr:uid="{00000000-0005-0000-0000-000036260000}"/>
    <cellStyle name="Standaard 4 2 3 3 4 4 3 4" xfId="10744" xr:uid="{00000000-0005-0000-0000-000037260000}"/>
    <cellStyle name="Standaard 4 2 3 3 4 4 3 4 2" xfId="22862" xr:uid="{00000000-0005-0000-0000-000038260000}"/>
    <cellStyle name="Standaard 4 2 3 3 4 4 3 5" xfId="15412" xr:uid="{00000000-0005-0000-0000-000039260000}"/>
    <cellStyle name="Standaard 4 2 3 3 4 4 3 6" xfId="22857" xr:uid="{00000000-0005-0000-0000-00003A260000}"/>
    <cellStyle name="Standaard 4 2 3 3 4 4 4" xfId="2768" xr:uid="{00000000-0005-0000-0000-00003B260000}"/>
    <cellStyle name="Standaard 4 2 3 3 4 4 4 2" xfId="7435" xr:uid="{00000000-0005-0000-0000-00003C260000}"/>
    <cellStyle name="Standaard 4 2 3 3 4 4 4 2 2" xfId="22864" xr:uid="{00000000-0005-0000-0000-00003D260000}"/>
    <cellStyle name="Standaard 4 2 3 3 4 4 4 3" xfId="10746" xr:uid="{00000000-0005-0000-0000-00003E260000}"/>
    <cellStyle name="Standaard 4 2 3 3 4 4 4 3 2" xfId="22865" xr:uid="{00000000-0005-0000-0000-00003F260000}"/>
    <cellStyle name="Standaard 4 2 3 3 4 4 4 4" xfId="15414" xr:uid="{00000000-0005-0000-0000-000040260000}"/>
    <cellStyle name="Standaard 4 2 3 3 4 4 4 5" xfId="22863" xr:uid="{00000000-0005-0000-0000-000041260000}"/>
    <cellStyle name="Standaard 4 2 3 3 4 4 5" xfId="5104" xr:uid="{00000000-0005-0000-0000-000042260000}"/>
    <cellStyle name="Standaard 4 2 3 3 4 4 5 2" xfId="22866" xr:uid="{00000000-0005-0000-0000-000043260000}"/>
    <cellStyle name="Standaard 4 2 3 3 4 4 6" xfId="10741" xr:uid="{00000000-0005-0000-0000-000044260000}"/>
    <cellStyle name="Standaard 4 2 3 3 4 4 6 2" xfId="22867" xr:uid="{00000000-0005-0000-0000-000045260000}"/>
    <cellStyle name="Standaard 4 2 3 3 4 4 7" xfId="15409" xr:uid="{00000000-0005-0000-0000-000046260000}"/>
    <cellStyle name="Standaard 4 2 3 3 4 4 8" xfId="22850" xr:uid="{00000000-0005-0000-0000-000047260000}"/>
    <cellStyle name="Standaard 4 2 3 3 4 5" xfId="1603" xr:uid="{00000000-0005-0000-0000-000048260000}"/>
    <cellStyle name="Standaard 4 2 3 3 4 5 2" xfId="3934" xr:uid="{00000000-0005-0000-0000-000049260000}"/>
    <cellStyle name="Standaard 4 2 3 3 4 5 2 2" xfId="8601" xr:uid="{00000000-0005-0000-0000-00004A260000}"/>
    <cellStyle name="Standaard 4 2 3 3 4 5 2 2 2" xfId="22870" xr:uid="{00000000-0005-0000-0000-00004B260000}"/>
    <cellStyle name="Standaard 4 2 3 3 4 5 2 3" xfId="10748" xr:uid="{00000000-0005-0000-0000-00004C260000}"/>
    <cellStyle name="Standaard 4 2 3 3 4 5 2 3 2" xfId="22871" xr:uid="{00000000-0005-0000-0000-00004D260000}"/>
    <cellStyle name="Standaard 4 2 3 3 4 5 2 4" xfId="15416" xr:uid="{00000000-0005-0000-0000-00004E260000}"/>
    <cellStyle name="Standaard 4 2 3 3 4 5 2 5" xfId="22869" xr:uid="{00000000-0005-0000-0000-00004F260000}"/>
    <cellStyle name="Standaard 4 2 3 3 4 5 3" xfId="6270" xr:uid="{00000000-0005-0000-0000-000050260000}"/>
    <cellStyle name="Standaard 4 2 3 3 4 5 3 2" xfId="22872" xr:uid="{00000000-0005-0000-0000-000051260000}"/>
    <cellStyle name="Standaard 4 2 3 3 4 5 4" xfId="10747" xr:uid="{00000000-0005-0000-0000-000052260000}"/>
    <cellStyle name="Standaard 4 2 3 3 4 5 4 2" xfId="22873" xr:uid="{00000000-0005-0000-0000-000053260000}"/>
    <cellStyle name="Standaard 4 2 3 3 4 5 5" xfId="15415" xr:uid="{00000000-0005-0000-0000-000054260000}"/>
    <cellStyle name="Standaard 4 2 3 3 4 5 6" xfId="22868" xr:uid="{00000000-0005-0000-0000-000055260000}"/>
    <cellStyle name="Standaard 4 2 3 3 4 6" xfId="826" xr:uid="{00000000-0005-0000-0000-000056260000}"/>
    <cellStyle name="Standaard 4 2 3 3 4 6 2" xfId="3157" xr:uid="{00000000-0005-0000-0000-000057260000}"/>
    <cellStyle name="Standaard 4 2 3 3 4 6 2 2" xfId="7824" xr:uid="{00000000-0005-0000-0000-000058260000}"/>
    <cellStyle name="Standaard 4 2 3 3 4 6 2 2 2" xfId="22876" xr:uid="{00000000-0005-0000-0000-000059260000}"/>
    <cellStyle name="Standaard 4 2 3 3 4 6 2 3" xfId="10750" xr:uid="{00000000-0005-0000-0000-00005A260000}"/>
    <cellStyle name="Standaard 4 2 3 3 4 6 2 3 2" xfId="22877" xr:uid="{00000000-0005-0000-0000-00005B260000}"/>
    <cellStyle name="Standaard 4 2 3 3 4 6 2 4" xfId="15418" xr:uid="{00000000-0005-0000-0000-00005C260000}"/>
    <cellStyle name="Standaard 4 2 3 3 4 6 2 5" xfId="22875" xr:uid="{00000000-0005-0000-0000-00005D260000}"/>
    <cellStyle name="Standaard 4 2 3 3 4 6 3" xfId="5493" xr:uid="{00000000-0005-0000-0000-00005E260000}"/>
    <cellStyle name="Standaard 4 2 3 3 4 6 3 2" xfId="22878" xr:uid="{00000000-0005-0000-0000-00005F260000}"/>
    <cellStyle name="Standaard 4 2 3 3 4 6 4" xfId="10749" xr:uid="{00000000-0005-0000-0000-000060260000}"/>
    <cellStyle name="Standaard 4 2 3 3 4 6 4 2" xfId="22879" xr:uid="{00000000-0005-0000-0000-000061260000}"/>
    <cellStyle name="Standaard 4 2 3 3 4 6 5" xfId="15417" xr:uid="{00000000-0005-0000-0000-000062260000}"/>
    <cellStyle name="Standaard 4 2 3 3 4 6 6" xfId="22874" xr:uid="{00000000-0005-0000-0000-000063260000}"/>
    <cellStyle name="Standaard 4 2 3 3 4 7" xfId="2380" xr:uid="{00000000-0005-0000-0000-000064260000}"/>
    <cellStyle name="Standaard 4 2 3 3 4 7 2" xfId="7047" xr:uid="{00000000-0005-0000-0000-000065260000}"/>
    <cellStyle name="Standaard 4 2 3 3 4 7 2 2" xfId="22881" xr:uid="{00000000-0005-0000-0000-000066260000}"/>
    <cellStyle name="Standaard 4 2 3 3 4 7 3" xfId="10751" xr:uid="{00000000-0005-0000-0000-000067260000}"/>
    <cellStyle name="Standaard 4 2 3 3 4 7 3 2" xfId="22882" xr:uid="{00000000-0005-0000-0000-000068260000}"/>
    <cellStyle name="Standaard 4 2 3 3 4 7 4" xfId="15419" xr:uid="{00000000-0005-0000-0000-000069260000}"/>
    <cellStyle name="Standaard 4 2 3 3 4 7 5" xfId="22880" xr:uid="{00000000-0005-0000-0000-00006A260000}"/>
    <cellStyle name="Standaard 4 2 3 3 4 8" xfId="4721" xr:uid="{00000000-0005-0000-0000-00006B260000}"/>
    <cellStyle name="Standaard 4 2 3 3 4 8 2" xfId="22883" xr:uid="{00000000-0005-0000-0000-00006C260000}"/>
    <cellStyle name="Standaard 4 2 3 3 4 9" xfId="10704" xr:uid="{00000000-0005-0000-0000-00006D260000}"/>
    <cellStyle name="Standaard 4 2 3 3 4 9 2" xfId="22884" xr:uid="{00000000-0005-0000-0000-00006E260000}"/>
    <cellStyle name="Standaard 4 2 3 3 5" xfId="128" xr:uid="{00000000-0005-0000-0000-00006F260000}"/>
    <cellStyle name="Standaard 4 2 3 3 5 10" xfId="22885" xr:uid="{00000000-0005-0000-0000-000070260000}"/>
    <cellStyle name="Standaard 4 2 3 3 5 2" xfId="322" xr:uid="{00000000-0005-0000-0000-000071260000}"/>
    <cellStyle name="Standaard 4 2 3 3 5 2 2" xfId="713" xr:uid="{00000000-0005-0000-0000-000072260000}"/>
    <cellStyle name="Standaard 4 2 3 3 5 2 2 2" xfId="2271" xr:uid="{00000000-0005-0000-0000-000073260000}"/>
    <cellStyle name="Standaard 4 2 3 3 5 2 2 2 2" xfId="4602" xr:uid="{00000000-0005-0000-0000-000074260000}"/>
    <cellStyle name="Standaard 4 2 3 3 5 2 2 2 2 2" xfId="9269" xr:uid="{00000000-0005-0000-0000-000075260000}"/>
    <cellStyle name="Standaard 4 2 3 3 5 2 2 2 2 2 2" xfId="22890" xr:uid="{00000000-0005-0000-0000-000076260000}"/>
    <cellStyle name="Standaard 4 2 3 3 5 2 2 2 2 3" xfId="10756" xr:uid="{00000000-0005-0000-0000-000077260000}"/>
    <cellStyle name="Standaard 4 2 3 3 5 2 2 2 2 3 2" xfId="22891" xr:uid="{00000000-0005-0000-0000-000078260000}"/>
    <cellStyle name="Standaard 4 2 3 3 5 2 2 2 2 4" xfId="15424" xr:uid="{00000000-0005-0000-0000-000079260000}"/>
    <cellStyle name="Standaard 4 2 3 3 5 2 2 2 2 5" xfId="22889" xr:uid="{00000000-0005-0000-0000-00007A260000}"/>
    <cellStyle name="Standaard 4 2 3 3 5 2 2 2 3" xfId="6938" xr:uid="{00000000-0005-0000-0000-00007B260000}"/>
    <cellStyle name="Standaard 4 2 3 3 5 2 2 2 3 2" xfId="22892" xr:uid="{00000000-0005-0000-0000-00007C260000}"/>
    <cellStyle name="Standaard 4 2 3 3 5 2 2 2 4" xfId="10755" xr:uid="{00000000-0005-0000-0000-00007D260000}"/>
    <cellStyle name="Standaard 4 2 3 3 5 2 2 2 4 2" xfId="22893" xr:uid="{00000000-0005-0000-0000-00007E260000}"/>
    <cellStyle name="Standaard 4 2 3 3 5 2 2 2 5" xfId="15423" xr:uid="{00000000-0005-0000-0000-00007F260000}"/>
    <cellStyle name="Standaard 4 2 3 3 5 2 2 2 6" xfId="22888" xr:uid="{00000000-0005-0000-0000-000080260000}"/>
    <cellStyle name="Standaard 4 2 3 3 5 2 2 3" xfId="1494" xr:uid="{00000000-0005-0000-0000-000081260000}"/>
    <cellStyle name="Standaard 4 2 3 3 5 2 2 3 2" xfId="3825" xr:uid="{00000000-0005-0000-0000-000082260000}"/>
    <cellStyle name="Standaard 4 2 3 3 5 2 2 3 2 2" xfId="8492" xr:uid="{00000000-0005-0000-0000-000083260000}"/>
    <cellStyle name="Standaard 4 2 3 3 5 2 2 3 2 2 2" xfId="22896" xr:uid="{00000000-0005-0000-0000-000084260000}"/>
    <cellStyle name="Standaard 4 2 3 3 5 2 2 3 2 3" xfId="10758" xr:uid="{00000000-0005-0000-0000-000085260000}"/>
    <cellStyle name="Standaard 4 2 3 3 5 2 2 3 2 3 2" xfId="22897" xr:uid="{00000000-0005-0000-0000-000086260000}"/>
    <cellStyle name="Standaard 4 2 3 3 5 2 2 3 2 4" xfId="15426" xr:uid="{00000000-0005-0000-0000-000087260000}"/>
    <cellStyle name="Standaard 4 2 3 3 5 2 2 3 2 5" xfId="22895" xr:uid="{00000000-0005-0000-0000-000088260000}"/>
    <cellStyle name="Standaard 4 2 3 3 5 2 2 3 3" xfId="6161" xr:uid="{00000000-0005-0000-0000-000089260000}"/>
    <cellStyle name="Standaard 4 2 3 3 5 2 2 3 3 2" xfId="22898" xr:uid="{00000000-0005-0000-0000-00008A260000}"/>
    <cellStyle name="Standaard 4 2 3 3 5 2 2 3 4" xfId="10757" xr:uid="{00000000-0005-0000-0000-00008B260000}"/>
    <cellStyle name="Standaard 4 2 3 3 5 2 2 3 4 2" xfId="22899" xr:uid="{00000000-0005-0000-0000-00008C260000}"/>
    <cellStyle name="Standaard 4 2 3 3 5 2 2 3 5" xfId="15425" xr:uid="{00000000-0005-0000-0000-00008D260000}"/>
    <cellStyle name="Standaard 4 2 3 3 5 2 2 3 6" xfId="22894" xr:uid="{00000000-0005-0000-0000-00008E260000}"/>
    <cellStyle name="Standaard 4 2 3 3 5 2 2 4" xfId="3048" xr:uid="{00000000-0005-0000-0000-00008F260000}"/>
    <cellStyle name="Standaard 4 2 3 3 5 2 2 4 2" xfId="7715" xr:uid="{00000000-0005-0000-0000-000090260000}"/>
    <cellStyle name="Standaard 4 2 3 3 5 2 2 4 2 2" xfId="22901" xr:uid="{00000000-0005-0000-0000-000091260000}"/>
    <cellStyle name="Standaard 4 2 3 3 5 2 2 4 3" xfId="10759" xr:uid="{00000000-0005-0000-0000-000092260000}"/>
    <cellStyle name="Standaard 4 2 3 3 5 2 2 4 3 2" xfId="22902" xr:uid="{00000000-0005-0000-0000-000093260000}"/>
    <cellStyle name="Standaard 4 2 3 3 5 2 2 4 4" xfId="15427" xr:uid="{00000000-0005-0000-0000-000094260000}"/>
    <cellStyle name="Standaard 4 2 3 3 5 2 2 4 5" xfId="22900" xr:uid="{00000000-0005-0000-0000-000095260000}"/>
    <cellStyle name="Standaard 4 2 3 3 5 2 2 5" xfId="5384" xr:uid="{00000000-0005-0000-0000-000096260000}"/>
    <cellStyle name="Standaard 4 2 3 3 5 2 2 5 2" xfId="22903" xr:uid="{00000000-0005-0000-0000-000097260000}"/>
    <cellStyle name="Standaard 4 2 3 3 5 2 2 6" xfId="10754" xr:uid="{00000000-0005-0000-0000-000098260000}"/>
    <cellStyle name="Standaard 4 2 3 3 5 2 2 6 2" xfId="22904" xr:uid="{00000000-0005-0000-0000-000099260000}"/>
    <cellStyle name="Standaard 4 2 3 3 5 2 2 7" xfId="15422" xr:uid="{00000000-0005-0000-0000-00009A260000}"/>
    <cellStyle name="Standaard 4 2 3 3 5 2 2 8" xfId="22887" xr:uid="{00000000-0005-0000-0000-00009B260000}"/>
    <cellStyle name="Standaard 4 2 3 3 5 2 3" xfId="1883" xr:uid="{00000000-0005-0000-0000-00009C260000}"/>
    <cellStyle name="Standaard 4 2 3 3 5 2 3 2" xfId="4214" xr:uid="{00000000-0005-0000-0000-00009D260000}"/>
    <cellStyle name="Standaard 4 2 3 3 5 2 3 2 2" xfId="8881" xr:uid="{00000000-0005-0000-0000-00009E260000}"/>
    <cellStyle name="Standaard 4 2 3 3 5 2 3 2 2 2" xfId="22907" xr:uid="{00000000-0005-0000-0000-00009F260000}"/>
    <cellStyle name="Standaard 4 2 3 3 5 2 3 2 3" xfId="10761" xr:uid="{00000000-0005-0000-0000-0000A0260000}"/>
    <cellStyle name="Standaard 4 2 3 3 5 2 3 2 3 2" xfId="22908" xr:uid="{00000000-0005-0000-0000-0000A1260000}"/>
    <cellStyle name="Standaard 4 2 3 3 5 2 3 2 4" xfId="15429" xr:uid="{00000000-0005-0000-0000-0000A2260000}"/>
    <cellStyle name="Standaard 4 2 3 3 5 2 3 2 5" xfId="22906" xr:uid="{00000000-0005-0000-0000-0000A3260000}"/>
    <cellStyle name="Standaard 4 2 3 3 5 2 3 3" xfId="6550" xr:uid="{00000000-0005-0000-0000-0000A4260000}"/>
    <cellStyle name="Standaard 4 2 3 3 5 2 3 3 2" xfId="22909" xr:uid="{00000000-0005-0000-0000-0000A5260000}"/>
    <cellStyle name="Standaard 4 2 3 3 5 2 3 4" xfId="10760" xr:uid="{00000000-0005-0000-0000-0000A6260000}"/>
    <cellStyle name="Standaard 4 2 3 3 5 2 3 4 2" xfId="22910" xr:uid="{00000000-0005-0000-0000-0000A7260000}"/>
    <cellStyle name="Standaard 4 2 3 3 5 2 3 5" xfId="15428" xr:uid="{00000000-0005-0000-0000-0000A8260000}"/>
    <cellStyle name="Standaard 4 2 3 3 5 2 3 6" xfId="22905" xr:uid="{00000000-0005-0000-0000-0000A9260000}"/>
    <cellStyle name="Standaard 4 2 3 3 5 2 4" xfId="1106" xr:uid="{00000000-0005-0000-0000-0000AA260000}"/>
    <cellStyle name="Standaard 4 2 3 3 5 2 4 2" xfId="3437" xr:uid="{00000000-0005-0000-0000-0000AB260000}"/>
    <cellStyle name="Standaard 4 2 3 3 5 2 4 2 2" xfId="8104" xr:uid="{00000000-0005-0000-0000-0000AC260000}"/>
    <cellStyle name="Standaard 4 2 3 3 5 2 4 2 2 2" xfId="22913" xr:uid="{00000000-0005-0000-0000-0000AD260000}"/>
    <cellStyle name="Standaard 4 2 3 3 5 2 4 2 3" xfId="10763" xr:uid="{00000000-0005-0000-0000-0000AE260000}"/>
    <cellStyle name="Standaard 4 2 3 3 5 2 4 2 3 2" xfId="22914" xr:uid="{00000000-0005-0000-0000-0000AF260000}"/>
    <cellStyle name="Standaard 4 2 3 3 5 2 4 2 4" xfId="15431" xr:uid="{00000000-0005-0000-0000-0000B0260000}"/>
    <cellStyle name="Standaard 4 2 3 3 5 2 4 2 5" xfId="22912" xr:uid="{00000000-0005-0000-0000-0000B1260000}"/>
    <cellStyle name="Standaard 4 2 3 3 5 2 4 3" xfId="5773" xr:uid="{00000000-0005-0000-0000-0000B2260000}"/>
    <cellStyle name="Standaard 4 2 3 3 5 2 4 3 2" xfId="22915" xr:uid="{00000000-0005-0000-0000-0000B3260000}"/>
    <cellStyle name="Standaard 4 2 3 3 5 2 4 4" xfId="10762" xr:uid="{00000000-0005-0000-0000-0000B4260000}"/>
    <cellStyle name="Standaard 4 2 3 3 5 2 4 4 2" xfId="22916" xr:uid="{00000000-0005-0000-0000-0000B5260000}"/>
    <cellStyle name="Standaard 4 2 3 3 5 2 4 5" xfId="15430" xr:uid="{00000000-0005-0000-0000-0000B6260000}"/>
    <cellStyle name="Standaard 4 2 3 3 5 2 4 6" xfId="22911" xr:uid="{00000000-0005-0000-0000-0000B7260000}"/>
    <cellStyle name="Standaard 4 2 3 3 5 2 5" xfId="2660" xr:uid="{00000000-0005-0000-0000-0000B8260000}"/>
    <cellStyle name="Standaard 4 2 3 3 5 2 5 2" xfId="7327" xr:uid="{00000000-0005-0000-0000-0000B9260000}"/>
    <cellStyle name="Standaard 4 2 3 3 5 2 5 2 2" xfId="22918" xr:uid="{00000000-0005-0000-0000-0000BA260000}"/>
    <cellStyle name="Standaard 4 2 3 3 5 2 5 3" xfId="10764" xr:uid="{00000000-0005-0000-0000-0000BB260000}"/>
    <cellStyle name="Standaard 4 2 3 3 5 2 5 3 2" xfId="22919" xr:uid="{00000000-0005-0000-0000-0000BC260000}"/>
    <cellStyle name="Standaard 4 2 3 3 5 2 5 4" xfId="15432" xr:uid="{00000000-0005-0000-0000-0000BD260000}"/>
    <cellStyle name="Standaard 4 2 3 3 5 2 5 5" xfId="22917" xr:uid="{00000000-0005-0000-0000-0000BE260000}"/>
    <cellStyle name="Standaard 4 2 3 3 5 2 6" xfId="4996" xr:uid="{00000000-0005-0000-0000-0000BF260000}"/>
    <cellStyle name="Standaard 4 2 3 3 5 2 6 2" xfId="22920" xr:uid="{00000000-0005-0000-0000-0000C0260000}"/>
    <cellStyle name="Standaard 4 2 3 3 5 2 7" xfId="10753" xr:uid="{00000000-0005-0000-0000-0000C1260000}"/>
    <cellStyle name="Standaard 4 2 3 3 5 2 7 2" xfId="22921" xr:uid="{00000000-0005-0000-0000-0000C2260000}"/>
    <cellStyle name="Standaard 4 2 3 3 5 2 8" xfId="15421" xr:uid="{00000000-0005-0000-0000-0000C3260000}"/>
    <cellStyle name="Standaard 4 2 3 3 5 2 9" xfId="22886" xr:uid="{00000000-0005-0000-0000-0000C4260000}"/>
    <cellStyle name="Standaard 4 2 3 3 5 3" xfId="519" xr:uid="{00000000-0005-0000-0000-0000C5260000}"/>
    <cellStyle name="Standaard 4 2 3 3 5 3 2" xfId="2077" xr:uid="{00000000-0005-0000-0000-0000C6260000}"/>
    <cellStyle name="Standaard 4 2 3 3 5 3 2 2" xfId="4408" xr:uid="{00000000-0005-0000-0000-0000C7260000}"/>
    <cellStyle name="Standaard 4 2 3 3 5 3 2 2 2" xfId="9075" xr:uid="{00000000-0005-0000-0000-0000C8260000}"/>
    <cellStyle name="Standaard 4 2 3 3 5 3 2 2 2 2" xfId="22925" xr:uid="{00000000-0005-0000-0000-0000C9260000}"/>
    <cellStyle name="Standaard 4 2 3 3 5 3 2 2 3" xfId="10767" xr:uid="{00000000-0005-0000-0000-0000CA260000}"/>
    <cellStyle name="Standaard 4 2 3 3 5 3 2 2 3 2" xfId="22926" xr:uid="{00000000-0005-0000-0000-0000CB260000}"/>
    <cellStyle name="Standaard 4 2 3 3 5 3 2 2 4" xfId="15435" xr:uid="{00000000-0005-0000-0000-0000CC260000}"/>
    <cellStyle name="Standaard 4 2 3 3 5 3 2 2 5" xfId="22924" xr:uid="{00000000-0005-0000-0000-0000CD260000}"/>
    <cellStyle name="Standaard 4 2 3 3 5 3 2 3" xfId="6744" xr:uid="{00000000-0005-0000-0000-0000CE260000}"/>
    <cellStyle name="Standaard 4 2 3 3 5 3 2 3 2" xfId="22927" xr:uid="{00000000-0005-0000-0000-0000CF260000}"/>
    <cellStyle name="Standaard 4 2 3 3 5 3 2 4" xfId="10766" xr:uid="{00000000-0005-0000-0000-0000D0260000}"/>
    <cellStyle name="Standaard 4 2 3 3 5 3 2 4 2" xfId="22928" xr:uid="{00000000-0005-0000-0000-0000D1260000}"/>
    <cellStyle name="Standaard 4 2 3 3 5 3 2 5" xfId="15434" xr:uid="{00000000-0005-0000-0000-0000D2260000}"/>
    <cellStyle name="Standaard 4 2 3 3 5 3 2 6" xfId="22923" xr:uid="{00000000-0005-0000-0000-0000D3260000}"/>
    <cellStyle name="Standaard 4 2 3 3 5 3 3" xfId="1300" xr:uid="{00000000-0005-0000-0000-0000D4260000}"/>
    <cellStyle name="Standaard 4 2 3 3 5 3 3 2" xfId="3631" xr:uid="{00000000-0005-0000-0000-0000D5260000}"/>
    <cellStyle name="Standaard 4 2 3 3 5 3 3 2 2" xfId="8298" xr:uid="{00000000-0005-0000-0000-0000D6260000}"/>
    <cellStyle name="Standaard 4 2 3 3 5 3 3 2 2 2" xfId="22931" xr:uid="{00000000-0005-0000-0000-0000D7260000}"/>
    <cellStyle name="Standaard 4 2 3 3 5 3 3 2 3" xfId="10769" xr:uid="{00000000-0005-0000-0000-0000D8260000}"/>
    <cellStyle name="Standaard 4 2 3 3 5 3 3 2 3 2" xfId="22932" xr:uid="{00000000-0005-0000-0000-0000D9260000}"/>
    <cellStyle name="Standaard 4 2 3 3 5 3 3 2 4" xfId="15437" xr:uid="{00000000-0005-0000-0000-0000DA260000}"/>
    <cellStyle name="Standaard 4 2 3 3 5 3 3 2 5" xfId="22930" xr:uid="{00000000-0005-0000-0000-0000DB260000}"/>
    <cellStyle name="Standaard 4 2 3 3 5 3 3 3" xfId="5967" xr:uid="{00000000-0005-0000-0000-0000DC260000}"/>
    <cellStyle name="Standaard 4 2 3 3 5 3 3 3 2" xfId="22933" xr:uid="{00000000-0005-0000-0000-0000DD260000}"/>
    <cellStyle name="Standaard 4 2 3 3 5 3 3 4" xfId="10768" xr:uid="{00000000-0005-0000-0000-0000DE260000}"/>
    <cellStyle name="Standaard 4 2 3 3 5 3 3 4 2" xfId="22934" xr:uid="{00000000-0005-0000-0000-0000DF260000}"/>
    <cellStyle name="Standaard 4 2 3 3 5 3 3 5" xfId="15436" xr:uid="{00000000-0005-0000-0000-0000E0260000}"/>
    <cellStyle name="Standaard 4 2 3 3 5 3 3 6" xfId="22929" xr:uid="{00000000-0005-0000-0000-0000E1260000}"/>
    <cellStyle name="Standaard 4 2 3 3 5 3 4" xfId="2854" xr:uid="{00000000-0005-0000-0000-0000E2260000}"/>
    <cellStyle name="Standaard 4 2 3 3 5 3 4 2" xfId="7521" xr:uid="{00000000-0005-0000-0000-0000E3260000}"/>
    <cellStyle name="Standaard 4 2 3 3 5 3 4 2 2" xfId="22936" xr:uid="{00000000-0005-0000-0000-0000E4260000}"/>
    <cellStyle name="Standaard 4 2 3 3 5 3 4 3" xfId="10770" xr:uid="{00000000-0005-0000-0000-0000E5260000}"/>
    <cellStyle name="Standaard 4 2 3 3 5 3 4 3 2" xfId="22937" xr:uid="{00000000-0005-0000-0000-0000E6260000}"/>
    <cellStyle name="Standaard 4 2 3 3 5 3 4 4" xfId="15438" xr:uid="{00000000-0005-0000-0000-0000E7260000}"/>
    <cellStyle name="Standaard 4 2 3 3 5 3 4 5" xfId="22935" xr:uid="{00000000-0005-0000-0000-0000E8260000}"/>
    <cellStyle name="Standaard 4 2 3 3 5 3 5" xfId="5190" xr:uid="{00000000-0005-0000-0000-0000E9260000}"/>
    <cellStyle name="Standaard 4 2 3 3 5 3 5 2" xfId="22938" xr:uid="{00000000-0005-0000-0000-0000EA260000}"/>
    <cellStyle name="Standaard 4 2 3 3 5 3 6" xfId="10765" xr:uid="{00000000-0005-0000-0000-0000EB260000}"/>
    <cellStyle name="Standaard 4 2 3 3 5 3 6 2" xfId="22939" xr:uid="{00000000-0005-0000-0000-0000EC260000}"/>
    <cellStyle name="Standaard 4 2 3 3 5 3 7" xfId="15433" xr:uid="{00000000-0005-0000-0000-0000ED260000}"/>
    <cellStyle name="Standaard 4 2 3 3 5 3 8" xfId="22922" xr:uid="{00000000-0005-0000-0000-0000EE260000}"/>
    <cellStyle name="Standaard 4 2 3 3 5 4" xfId="1689" xr:uid="{00000000-0005-0000-0000-0000EF260000}"/>
    <cellStyle name="Standaard 4 2 3 3 5 4 2" xfId="4020" xr:uid="{00000000-0005-0000-0000-0000F0260000}"/>
    <cellStyle name="Standaard 4 2 3 3 5 4 2 2" xfId="8687" xr:uid="{00000000-0005-0000-0000-0000F1260000}"/>
    <cellStyle name="Standaard 4 2 3 3 5 4 2 2 2" xfId="22942" xr:uid="{00000000-0005-0000-0000-0000F2260000}"/>
    <cellStyle name="Standaard 4 2 3 3 5 4 2 3" xfId="10772" xr:uid="{00000000-0005-0000-0000-0000F3260000}"/>
    <cellStyle name="Standaard 4 2 3 3 5 4 2 3 2" xfId="22943" xr:uid="{00000000-0005-0000-0000-0000F4260000}"/>
    <cellStyle name="Standaard 4 2 3 3 5 4 2 4" xfId="15440" xr:uid="{00000000-0005-0000-0000-0000F5260000}"/>
    <cellStyle name="Standaard 4 2 3 3 5 4 2 5" xfId="22941" xr:uid="{00000000-0005-0000-0000-0000F6260000}"/>
    <cellStyle name="Standaard 4 2 3 3 5 4 3" xfId="6356" xr:uid="{00000000-0005-0000-0000-0000F7260000}"/>
    <cellStyle name="Standaard 4 2 3 3 5 4 3 2" xfId="22944" xr:uid="{00000000-0005-0000-0000-0000F8260000}"/>
    <cellStyle name="Standaard 4 2 3 3 5 4 4" xfId="10771" xr:uid="{00000000-0005-0000-0000-0000F9260000}"/>
    <cellStyle name="Standaard 4 2 3 3 5 4 4 2" xfId="22945" xr:uid="{00000000-0005-0000-0000-0000FA260000}"/>
    <cellStyle name="Standaard 4 2 3 3 5 4 5" xfId="15439" xr:uid="{00000000-0005-0000-0000-0000FB260000}"/>
    <cellStyle name="Standaard 4 2 3 3 5 4 6" xfId="22940" xr:uid="{00000000-0005-0000-0000-0000FC260000}"/>
    <cellStyle name="Standaard 4 2 3 3 5 5" xfId="912" xr:uid="{00000000-0005-0000-0000-0000FD260000}"/>
    <cellStyle name="Standaard 4 2 3 3 5 5 2" xfId="3243" xr:uid="{00000000-0005-0000-0000-0000FE260000}"/>
    <cellStyle name="Standaard 4 2 3 3 5 5 2 2" xfId="7910" xr:uid="{00000000-0005-0000-0000-0000FF260000}"/>
    <cellStyle name="Standaard 4 2 3 3 5 5 2 2 2" xfId="22948" xr:uid="{00000000-0005-0000-0000-000000270000}"/>
    <cellStyle name="Standaard 4 2 3 3 5 5 2 3" xfId="10774" xr:uid="{00000000-0005-0000-0000-000001270000}"/>
    <cellStyle name="Standaard 4 2 3 3 5 5 2 3 2" xfId="22949" xr:uid="{00000000-0005-0000-0000-000002270000}"/>
    <cellStyle name="Standaard 4 2 3 3 5 5 2 4" xfId="15442" xr:uid="{00000000-0005-0000-0000-000003270000}"/>
    <cellStyle name="Standaard 4 2 3 3 5 5 2 5" xfId="22947" xr:uid="{00000000-0005-0000-0000-000004270000}"/>
    <cellStyle name="Standaard 4 2 3 3 5 5 3" xfId="5579" xr:uid="{00000000-0005-0000-0000-000005270000}"/>
    <cellStyle name="Standaard 4 2 3 3 5 5 3 2" xfId="22950" xr:uid="{00000000-0005-0000-0000-000006270000}"/>
    <cellStyle name="Standaard 4 2 3 3 5 5 4" xfId="10773" xr:uid="{00000000-0005-0000-0000-000007270000}"/>
    <cellStyle name="Standaard 4 2 3 3 5 5 4 2" xfId="22951" xr:uid="{00000000-0005-0000-0000-000008270000}"/>
    <cellStyle name="Standaard 4 2 3 3 5 5 5" xfId="15441" xr:uid="{00000000-0005-0000-0000-000009270000}"/>
    <cellStyle name="Standaard 4 2 3 3 5 5 6" xfId="22946" xr:uid="{00000000-0005-0000-0000-00000A270000}"/>
    <cellStyle name="Standaard 4 2 3 3 5 6" xfId="2466" xr:uid="{00000000-0005-0000-0000-00000B270000}"/>
    <cellStyle name="Standaard 4 2 3 3 5 6 2" xfId="7133" xr:uid="{00000000-0005-0000-0000-00000C270000}"/>
    <cellStyle name="Standaard 4 2 3 3 5 6 2 2" xfId="22953" xr:uid="{00000000-0005-0000-0000-00000D270000}"/>
    <cellStyle name="Standaard 4 2 3 3 5 6 3" xfId="10775" xr:uid="{00000000-0005-0000-0000-00000E270000}"/>
    <cellStyle name="Standaard 4 2 3 3 5 6 3 2" xfId="22954" xr:uid="{00000000-0005-0000-0000-00000F270000}"/>
    <cellStyle name="Standaard 4 2 3 3 5 6 4" xfId="15443" xr:uid="{00000000-0005-0000-0000-000010270000}"/>
    <cellStyle name="Standaard 4 2 3 3 5 6 5" xfId="22952" xr:uid="{00000000-0005-0000-0000-000011270000}"/>
    <cellStyle name="Standaard 4 2 3 3 5 7" xfId="4802" xr:uid="{00000000-0005-0000-0000-000012270000}"/>
    <cellStyle name="Standaard 4 2 3 3 5 7 2" xfId="22955" xr:uid="{00000000-0005-0000-0000-000013270000}"/>
    <cellStyle name="Standaard 4 2 3 3 5 8" xfId="10752" xr:uid="{00000000-0005-0000-0000-000014270000}"/>
    <cellStyle name="Standaard 4 2 3 3 5 8 2" xfId="22956" xr:uid="{00000000-0005-0000-0000-000015270000}"/>
    <cellStyle name="Standaard 4 2 3 3 5 9" xfId="15420" xr:uid="{00000000-0005-0000-0000-000016270000}"/>
    <cellStyle name="Standaard 4 2 3 3 6" xfId="233" xr:uid="{00000000-0005-0000-0000-000017270000}"/>
    <cellStyle name="Standaard 4 2 3 3 6 2" xfId="624" xr:uid="{00000000-0005-0000-0000-000018270000}"/>
    <cellStyle name="Standaard 4 2 3 3 6 2 2" xfId="2182" xr:uid="{00000000-0005-0000-0000-000019270000}"/>
    <cellStyle name="Standaard 4 2 3 3 6 2 2 2" xfId="4513" xr:uid="{00000000-0005-0000-0000-00001A270000}"/>
    <cellStyle name="Standaard 4 2 3 3 6 2 2 2 2" xfId="9180" xr:uid="{00000000-0005-0000-0000-00001B270000}"/>
    <cellStyle name="Standaard 4 2 3 3 6 2 2 2 2 2" xfId="22961" xr:uid="{00000000-0005-0000-0000-00001C270000}"/>
    <cellStyle name="Standaard 4 2 3 3 6 2 2 2 3" xfId="10779" xr:uid="{00000000-0005-0000-0000-00001D270000}"/>
    <cellStyle name="Standaard 4 2 3 3 6 2 2 2 3 2" xfId="22962" xr:uid="{00000000-0005-0000-0000-00001E270000}"/>
    <cellStyle name="Standaard 4 2 3 3 6 2 2 2 4" xfId="15447" xr:uid="{00000000-0005-0000-0000-00001F270000}"/>
    <cellStyle name="Standaard 4 2 3 3 6 2 2 2 5" xfId="22960" xr:uid="{00000000-0005-0000-0000-000020270000}"/>
    <cellStyle name="Standaard 4 2 3 3 6 2 2 3" xfId="6849" xr:uid="{00000000-0005-0000-0000-000021270000}"/>
    <cellStyle name="Standaard 4 2 3 3 6 2 2 3 2" xfId="22963" xr:uid="{00000000-0005-0000-0000-000022270000}"/>
    <cellStyle name="Standaard 4 2 3 3 6 2 2 4" xfId="10778" xr:uid="{00000000-0005-0000-0000-000023270000}"/>
    <cellStyle name="Standaard 4 2 3 3 6 2 2 4 2" xfId="22964" xr:uid="{00000000-0005-0000-0000-000024270000}"/>
    <cellStyle name="Standaard 4 2 3 3 6 2 2 5" xfId="15446" xr:uid="{00000000-0005-0000-0000-000025270000}"/>
    <cellStyle name="Standaard 4 2 3 3 6 2 2 6" xfId="22959" xr:uid="{00000000-0005-0000-0000-000026270000}"/>
    <cellStyle name="Standaard 4 2 3 3 6 2 3" xfId="1405" xr:uid="{00000000-0005-0000-0000-000027270000}"/>
    <cellStyle name="Standaard 4 2 3 3 6 2 3 2" xfId="3736" xr:uid="{00000000-0005-0000-0000-000028270000}"/>
    <cellStyle name="Standaard 4 2 3 3 6 2 3 2 2" xfId="8403" xr:uid="{00000000-0005-0000-0000-000029270000}"/>
    <cellStyle name="Standaard 4 2 3 3 6 2 3 2 2 2" xfId="22967" xr:uid="{00000000-0005-0000-0000-00002A270000}"/>
    <cellStyle name="Standaard 4 2 3 3 6 2 3 2 3" xfId="10781" xr:uid="{00000000-0005-0000-0000-00002B270000}"/>
    <cellStyle name="Standaard 4 2 3 3 6 2 3 2 3 2" xfId="22968" xr:uid="{00000000-0005-0000-0000-00002C270000}"/>
    <cellStyle name="Standaard 4 2 3 3 6 2 3 2 4" xfId="15449" xr:uid="{00000000-0005-0000-0000-00002D270000}"/>
    <cellStyle name="Standaard 4 2 3 3 6 2 3 2 5" xfId="22966" xr:uid="{00000000-0005-0000-0000-00002E270000}"/>
    <cellStyle name="Standaard 4 2 3 3 6 2 3 3" xfId="6072" xr:uid="{00000000-0005-0000-0000-00002F270000}"/>
    <cellStyle name="Standaard 4 2 3 3 6 2 3 3 2" xfId="22969" xr:uid="{00000000-0005-0000-0000-000030270000}"/>
    <cellStyle name="Standaard 4 2 3 3 6 2 3 4" xfId="10780" xr:uid="{00000000-0005-0000-0000-000031270000}"/>
    <cellStyle name="Standaard 4 2 3 3 6 2 3 4 2" xfId="22970" xr:uid="{00000000-0005-0000-0000-000032270000}"/>
    <cellStyle name="Standaard 4 2 3 3 6 2 3 5" xfId="15448" xr:uid="{00000000-0005-0000-0000-000033270000}"/>
    <cellStyle name="Standaard 4 2 3 3 6 2 3 6" xfId="22965" xr:uid="{00000000-0005-0000-0000-000034270000}"/>
    <cellStyle name="Standaard 4 2 3 3 6 2 4" xfId="2959" xr:uid="{00000000-0005-0000-0000-000035270000}"/>
    <cellStyle name="Standaard 4 2 3 3 6 2 4 2" xfId="7626" xr:uid="{00000000-0005-0000-0000-000036270000}"/>
    <cellStyle name="Standaard 4 2 3 3 6 2 4 2 2" xfId="22972" xr:uid="{00000000-0005-0000-0000-000037270000}"/>
    <cellStyle name="Standaard 4 2 3 3 6 2 4 3" xfId="10782" xr:uid="{00000000-0005-0000-0000-000038270000}"/>
    <cellStyle name="Standaard 4 2 3 3 6 2 4 3 2" xfId="22973" xr:uid="{00000000-0005-0000-0000-000039270000}"/>
    <cellStyle name="Standaard 4 2 3 3 6 2 4 4" xfId="15450" xr:uid="{00000000-0005-0000-0000-00003A270000}"/>
    <cellStyle name="Standaard 4 2 3 3 6 2 4 5" xfId="22971" xr:uid="{00000000-0005-0000-0000-00003B270000}"/>
    <cellStyle name="Standaard 4 2 3 3 6 2 5" xfId="5295" xr:uid="{00000000-0005-0000-0000-00003C270000}"/>
    <cellStyle name="Standaard 4 2 3 3 6 2 5 2" xfId="22974" xr:uid="{00000000-0005-0000-0000-00003D270000}"/>
    <cellStyle name="Standaard 4 2 3 3 6 2 6" xfId="10777" xr:uid="{00000000-0005-0000-0000-00003E270000}"/>
    <cellStyle name="Standaard 4 2 3 3 6 2 6 2" xfId="22975" xr:uid="{00000000-0005-0000-0000-00003F270000}"/>
    <cellStyle name="Standaard 4 2 3 3 6 2 7" xfId="15445" xr:uid="{00000000-0005-0000-0000-000040270000}"/>
    <cellStyle name="Standaard 4 2 3 3 6 2 8" xfId="22958" xr:uid="{00000000-0005-0000-0000-000041270000}"/>
    <cellStyle name="Standaard 4 2 3 3 6 3" xfId="1794" xr:uid="{00000000-0005-0000-0000-000042270000}"/>
    <cellStyle name="Standaard 4 2 3 3 6 3 2" xfId="4125" xr:uid="{00000000-0005-0000-0000-000043270000}"/>
    <cellStyle name="Standaard 4 2 3 3 6 3 2 2" xfId="8792" xr:uid="{00000000-0005-0000-0000-000044270000}"/>
    <cellStyle name="Standaard 4 2 3 3 6 3 2 2 2" xfId="22978" xr:uid="{00000000-0005-0000-0000-000045270000}"/>
    <cellStyle name="Standaard 4 2 3 3 6 3 2 3" xfId="10784" xr:uid="{00000000-0005-0000-0000-000046270000}"/>
    <cellStyle name="Standaard 4 2 3 3 6 3 2 3 2" xfId="22979" xr:uid="{00000000-0005-0000-0000-000047270000}"/>
    <cellStyle name="Standaard 4 2 3 3 6 3 2 4" xfId="15452" xr:uid="{00000000-0005-0000-0000-000048270000}"/>
    <cellStyle name="Standaard 4 2 3 3 6 3 2 5" xfId="22977" xr:uid="{00000000-0005-0000-0000-000049270000}"/>
    <cellStyle name="Standaard 4 2 3 3 6 3 3" xfId="6461" xr:uid="{00000000-0005-0000-0000-00004A270000}"/>
    <cellStyle name="Standaard 4 2 3 3 6 3 3 2" xfId="22980" xr:uid="{00000000-0005-0000-0000-00004B270000}"/>
    <cellStyle name="Standaard 4 2 3 3 6 3 4" xfId="10783" xr:uid="{00000000-0005-0000-0000-00004C270000}"/>
    <cellStyle name="Standaard 4 2 3 3 6 3 4 2" xfId="22981" xr:uid="{00000000-0005-0000-0000-00004D270000}"/>
    <cellStyle name="Standaard 4 2 3 3 6 3 5" xfId="15451" xr:uid="{00000000-0005-0000-0000-00004E270000}"/>
    <cellStyle name="Standaard 4 2 3 3 6 3 6" xfId="22976" xr:uid="{00000000-0005-0000-0000-00004F270000}"/>
    <cellStyle name="Standaard 4 2 3 3 6 4" xfId="1017" xr:uid="{00000000-0005-0000-0000-000050270000}"/>
    <cellStyle name="Standaard 4 2 3 3 6 4 2" xfId="3348" xr:uid="{00000000-0005-0000-0000-000051270000}"/>
    <cellStyle name="Standaard 4 2 3 3 6 4 2 2" xfId="8015" xr:uid="{00000000-0005-0000-0000-000052270000}"/>
    <cellStyle name="Standaard 4 2 3 3 6 4 2 2 2" xfId="22984" xr:uid="{00000000-0005-0000-0000-000053270000}"/>
    <cellStyle name="Standaard 4 2 3 3 6 4 2 3" xfId="10786" xr:uid="{00000000-0005-0000-0000-000054270000}"/>
    <cellStyle name="Standaard 4 2 3 3 6 4 2 3 2" xfId="22985" xr:uid="{00000000-0005-0000-0000-000055270000}"/>
    <cellStyle name="Standaard 4 2 3 3 6 4 2 4" xfId="15454" xr:uid="{00000000-0005-0000-0000-000056270000}"/>
    <cellStyle name="Standaard 4 2 3 3 6 4 2 5" xfId="22983" xr:uid="{00000000-0005-0000-0000-000057270000}"/>
    <cellStyle name="Standaard 4 2 3 3 6 4 3" xfId="5684" xr:uid="{00000000-0005-0000-0000-000058270000}"/>
    <cellStyle name="Standaard 4 2 3 3 6 4 3 2" xfId="22986" xr:uid="{00000000-0005-0000-0000-000059270000}"/>
    <cellStyle name="Standaard 4 2 3 3 6 4 4" xfId="10785" xr:uid="{00000000-0005-0000-0000-00005A270000}"/>
    <cellStyle name="Standaard 4 2 3 3 6 4 4 2" xfId="22987" xr:uid="{00000000-0005-0000-0000-00005B270000}"/>
    <cellStyle name="Standaard 4 2 3 3 6 4 5" xfId="15453" xr:uid="{00000000-0005-0000-0000-00005C270000}"/>
    <cellStyle name="Standaard 4 2 3 3 6 4 6" xfId="22982" xr:uid="{00000000-0005-0000-0000-00005D270000}"/>
    <cellStyle name="Standaard 4 2 3 3 6 5" xfId="2571" xr:uid="{00000000-0005-0000-0000-00005E270000}"/>
    <cellStyle name="Standaard 4 2 3 3 6 5 2" xfId="7238" xr:uid="{00000000-0005-0000-0000-00005F270000}"/>
    <cellStyle name="Standaard 4 2 3 3 6 5 2 2" xfId="22989" xr:uid="{00000000-0005-0000-0000-000060270000}"/>
    <cellStyle name="Standaard 4 2 3 3 6 5 3" xfId="10787" xr:uid="{00000000-0005-0000-0000-000061270000}"/>
    <cellStyle name="Standaard 4 2 3 3 6 5 3 2" xfId="22990" xr:uid="{00000000-0005-0000-0000-000062270000}"/>
    <cellStyle name="Standaard 4 2 3 3 6 5 4" xfId="15455" xr:uid="{00000000-0005-0000-0000-000063270000}"/>
    <cellStyle name="Standaard 4 2 3 3 6 5 5" xfId="22988" xr:uid="{00000000-0005-0000-0000-000064270000}"/>
    <cellStyle name="Standaard 4 2 3 3 6 6" xfId="4907" xr:uid="{00000000-0005-0000-0000-000065270000}"/>
    <cellStyle name="Standaard 4 2 3 3 6 6 2" xfId="22991" xr:uid="{00000000-0005-0000-0000-000066270000}"/>
    <cellStyle name="Standaard 4 2 3 3 6 7" xfId="10776" xr:uid="{00000000-0005-0000-0000-000067270000}"/>
    <cellStyle name="Standaard 4 2 3 3 6 7 2" xfId="22992" xr:uid="{00000000-0005-0000-0000-000068270000}"/>
    <cellStyle name="Standaard 4 2 3 3 6 8" xfId="15444" xr:uid="{00000000-0005-0000-0000-000069270000}"/>
    <cellStyle name="Standaard 4 2 3 3 6 9" xfId="22957" xr:uid="{00000000-0005-0000-0000-00006A270000}"/>
    <cellStyle name="Standaard 4 2 3 3 7" xfId="430" xr:uid="{00000000-0005-0000-0000-00006B270000}"/>
    <cellStyle name="Standaard 4 2 3 3 7 2" xfId="1988" xr:uid="{00000000-0005-0000-0000-00006C270000}"/>
    <cellStyle name="Standaard 4 2 3 3 7 2 2" xfId="4319" xr:uid="{00000000-0005-0000-0000-00006D270000}"/>
    <cellStyle name="Standaard 4 2 3 3 7 2 2 2" xfId="8986" xr:uid="{00000000-0005-0000-0000-00006E270000}"/>
    <cellStyle name="Standaard 4 2 3 3 7 2 2 2 2" xfId="22996" xr:uid="{00000000-0005-0000-0000-00006F270000}"/>
    <cellStyle name="Standaard 4 2 3 3 7 2 2 3" xfId="10790" xr:uid="{00000000-0005-0000-0000-000070270000}"/>
    <cellStyle name="Standaard 4 2 3 3 7 2 2 3 2" xfId="22997" xr:uid="{00000000-0005-0000-0000-000071270000}"/>
    <cellStyle name="Standaard 4 2 3 3 7 2 2 4" xfId="15458" xr:uid="{00000000-0005-0000-0000-000072270000}"/>
    <cellStyle name="Standaard 4 2 3 3 7 2 2 5" xfId="22995" xr:uid="{00000000-0005-0000-0000-000073270000}"/>
    <cellStyle name="Standaard 4 2 3 3 7 2 3" xfId="6655" xr:uid="{00000000-0005-0000-0000-000074270000}"/>
    <cellStyle name="Standaard 4 2 3 3 7 2 3 2" xfId="22998" xr:uid="{00000000-0005-0000-0000-000075270000}"/>
    <cellStyle name="Standaard 4 2 3 3 7 2 4" xfId="10789" xr:uid="{00000000-0005-0000-0000-000076270000}"/>
    <cellStyle name="Standaard 4 2 3 3 7 2 4 2" xfId="22999" xr:uid="{00000000-0005-0000-0000-000077270000}"/>
    <cellStyle name="Standaard 4 2 3 3 7 2 5" xfId="15457" xr:uid="{00000000-0005-0000-0000-000078270000}"/>
    <cellStyle name="Standaard 4 2 3 3 7 2 6" xfId="22994" xr:uid="{00000000-0005-0000-0000-000079270000}"/>
    <cellStyle name="Standaard 4 2 3 3 7 3" xfId="1211" xr:uid="{00000000-0005-0000-0000-00007A270000}"/>
    <cellStyle name="Standaard 4 2 3 3 7 3 2" xfId="3542" xr:uid="{00000000-0005-0000-0000-00007B270000}"/>
    <cellStyle name="Standaard 4 2 3 3 7 3 2 2" xfId="8209" xr:uid="{00000000-0005-0000-0000-00007C270000}"/>
    <cellStyle name="Standaard 4 2 3 3 7 3 2 2 2" xfId="23002" xr:uid="{00000000-0005-0000-0000-00007D270000}"/>
    <cellStyle name="Standaard 4 2 3 3 7 3 2 3" xfId="10792" xr:uid="{00000000-0005-0000-0000-00007E270000}"/>
    <cellStyle name="Standaard 4 2 3 3 7 3 2 3 2" xfId="23003" xr:uid="{00000000-0005-0000-0000-00007F270000}"/>
    <cellStyle name="Standaard 4 2 3 3 7 3 2 4" xfId="15460" xr:uid="{00000000-0005-0000-0000-000080270000}"/>
    <cellStyle name="Standaard 4 2 3 3 7 3 2 5" xfId="23001" xr:uid="{00000000-0005-0000-0000-000081270000}"/>
    <cellStyle name="Standaard 4 2 3 3 7 3 3" xfId="5878" xr:uid="{00000000-0005-0000-0000-000082270000}"/>
    <cellStyle name="Standaard 4 2 3 3 7 3 3 2" xfId="23004" xr:uid="{00000000-0005-0000-0000-000083270000}"/>
    <cellStyle name="Standaard 4 2 3 3 7 3 4" xfId="10791" xr:uid="{00000000-0005-0000-0000-000084270000}"/>
    <cellStyle name="Standaard 4 2 3 3 7 3 4 2" xfId="23005" xr:uid="{00000000-0005-0000-0000-000085270000}"/>
    <cellStyle name="Standaard 4 2 3 3 7 3 5" xfId="15459" xr:uid="{00000000-0005-0000-0000-000086270000}"/>
    <cellStyle name="Standaard 4 2 3 3 7 3 6" xfId="23000" xr:uid="{00000000-0005-0000-0000-000087270000}"/>
    <cellStyle name="Standaard 4 2 3 3 7 4" xfId="2765" xr:uid="{00000000-0005-0000-0000-000088270000}"/>
    <cellStyle name="Standaard 4 2 3 3 7 4 2" xfId="7432" xr:uid="{00000000-0005-0000-0000-000089270000}"/>
    <cellStyle name="Standaard 4 2 3 3 7 4 2 2" xfId="23007" xr:uid="{00000000-0005-0000-0000-00008A270000}"/>
    <cellStyle name="Standaard 4 2 3 3 7 4 3" xfId="10793" xr:uid="{00000000-0005-0000-0000-00008B270000}"/>
    <cellStyle name="Standaard 4 2 3 3 7 4 3 2" xfId="23008" xr:uid="{00000000-0005-0000-0000-00008C270000}"/>
    <cellStyle name="Standaard 4 2 3 3 7 4 4" xfId="15461" xr:uid="{00000000-0005-0000-0000-00008D270000}"/>
    <cellStyle name="Standaard 4 2 3 3 7 4 5" xfId="23006" xr:uid="{00000000-0005-0000-0000-00008E270000}"/>
    <cellStyle name="Standaard 4 2 3 3 7 5" xfId="5101" xr:uid="{00000000-0005-0000-0000-00008F270000}"/>
    <cellStyle name="Standaard 4 2 3 3 7 5 2" xfId="23009" xr:uid="{00000000-0005-0000-0000-000090270000}"/>
    <cellStyle name="Standaard 4 2 3 3 7 6" xfId="10788" xr:uid="{00000000-0005-0000-0000-000091270000}"/>
    <cellStyle name="Standaard 4 2 3 3 7 6 2" xfId="23010" xr:uid="{00000000-0005-0000-0000-000092270000}"/>
    <cellStyle name="Standaard 4 2 3 3 7 7" xfId="15456" xr:uid="{00000000-0005-0000-0000-000093270000}"/>
    <cellStyle name="Standaard 4 2 3 3 7 8" xfId="22993" xr:uid="{00000000-0005-0000-0000-000094270000}"/>
    <cellStyle name="Standaard 4 2 3 3 8" xfId="1600" xr:uid="{00000000-0005-0000-0000-000095270000}"/>
    <cellStyle name="Standaard 4 2 3 3 8 2" xfId="3931" xr:uid="{00000000-0005-0000-0000-000096270000}"/>
    <cellStyle name="Standaard 4 2 3 3 8 2 2" xfId="8598" xr:uid="{00000000-0005-0000-0000-000097270000}"/>
    <cellStyle name="Standaard 4 2 3 3 8 2 2 2" xfId="23013" xr:uid="{00000000-0005-0000-0000-000098270000}"/>
    <cellStyle name="Standaard 4 2 3 3 8 2 3" xfId="10795" xr:uid="{00000000-0005-0000-0000-000099270000}"/>
    <cellStyle name="Standaard 4 2 3 3 8 2 3 2" xfId="23014" xr:uid="{00000000-0005-0000-0000-00009A270000}"/>
    <cellStyle name="Standaard 4 2 3 3 8 2 4" xfId="15463" xr:uid="{00000000-0005-0000-0000-00009B270000}"/>
    <cellStyle name="Standaard 4 2 3 3 8 2 5" xfId="23012" xr:uid="{00000000-0005-0000-0000-00009C270000}"/>
    <cellStyle name="Standaard 4 2 3 3 8 3" xfId="6267" xr:uid="{00000000-0005-0000-0000-00009D270000}"/>
    <cellStyle name="Standaard 4 2 3 3 8 3 2" xfId="23015" xr:uid="{00000000-0005-0000-0000-00009E270000}"/>
    <cellStyle name="Standaard 4 2 3 3 8 4" xfId="10794" xr:uid="{00000000-0005-0000-0000-00009F270000}"/>
    <cellStyle name="Standaard 4 2 3 3 8 4 2" xfId="23016" xr:uid="{00000000-0005-0000-0000-0000A0270000}"/>
    <cellStyle name="Standaard 4 2 3 3 8 5" xfId="15462" xr:uid="{00000000-0005-0000-0000-0000A1270000}"/>
    <cellStyle name="Standaard 4 2 3 3 8 6" xfId="23011" xr:uid="{00000000-0005-0000-0000-0000A2270000}"/>
    <cellStyle name="Standaard 4 2 3 3 9" xfId="823" xr:uid="{00000000-0005-0000-0000-0000A3270000}"/>
    <cellStyle name="Standaard 4 2 3 3 9 2" xfId="3154" xr:uid="{00000000-0005-0000-0000-0000A4270000}"/>
    <cellStyle name="Standaard 4 2 3 3 9 2 2" xfId="7821" xr:uid="{00000000-0005-0000-0000-0000A5270000}"/>
    <cellStyle name="Standaard 4 2 3 3 9 2 2 2" xfId="23019" xr:uid="{00000000-0005-0000-0000-0000A6270000}"/>
    <cellStyle name="Standaard 4 2 3 3 9 2 3" xfId="10797" xr:uid="{00000000-0005-0000-0000-0000A7270000}"/>
    <cellStyle name="Standaard 4 2 3 3 9 2 3 2" xfId="23020" xr:uid="{00000000-0005-0000-0000-0000A8270000}"/>
    <cellStyle name="Standaard 4 2 3 3 9 2 4" xfId="15465" xr:uid="{00000000-0005-0000-0000-0000A9270000}"/>
    <cellStyle name="Standaard 4 2 3 3 9 2 5" xfId="23018" xr:uid="{00000000-0005-0000-0000-0000AA270000}"/>
    <cellStyle name="Standaard 4 2 3 3 9 3" xfId="5490" xr:uid="{00000000-0005-0000-0000-0000AB270000}"/>
    <cellStyle name="Standaard 4 2 3 3 9 3 2" xfId="23021" xr:uid="{00000000-0005-0000-0000-0000AC270000}"/>
    <cellStyle name="Standaard 4 2 3 3 9 4" xfId="10796" xr:uid="{00000000-0005-0000-0000-0000AD270000}"/>
    <cellStyle name="Standaard 4 2 3 3 9 4 2" xfId="23022" xr:uid="{00000000-0005-0000-0000-0000AE270000}"/>
    <cellStyle name="Standaard 4 2 3 3 9 5" xfId="15464" xr:uid="{00000000-0005-0000-0000-0000AF270000}"/>
    <cellStyle name="Standaard 4 2 3 3 9 6" xfId="23017" xr:uid="{00000000-0005-0000-0000-0000B0270000}"/>
    <cellStyle name="Standaard 4 2 3 4" xfId="41" xr:uid="{00000000-0005-0000-0000-0000B1270000}"/>
    <cellStyle name="Standaard 4 2 3 4 10" xfId="4727" xr:uid="{00000000-0005-0000-0000-0000B2270000}"/>
    <cellStyle name="Standaard 4 2 3 4 10 2" xfId="23024" xr:uid="{00000000-0005-0000-0000-0000B3270000}"/>
    <cellStyle name="Standaard 4 2 3 4 11" xfId="10798" xr:uid="{00000000-0005-0000-0000-0000B4270000}"/>
    <cellStyle name="Standaard 4 2 3 4 11 2" xfId="23025" xr:uid="{00000000-0005-0000-0000-0000B5270000}"/>
    <cellStyle name="Standaard 4 2 3 4 12" xfId="15466" xr:uid="{00000000-0005-0000-0000-0000B6270000}"/>
    <cellStyle name="Standaard 4 2 3 4 13" xfId="23023" xr:uid="{00000000-0005-0000-0000-0000B7270000}"/>
    <cellStyle name="Standaard 4 2 3 4 2" xfId="42" xr:uid="{00000000-0005-0000-0000-0000B8270000}"/>
    <cellStyle name="Standaard 4 2 3 4 2 10" xfId="15467" xr:uid="{00000000-0005-0000-0000-0000B9270000}"/>
    <cellStyle name="Standaard 4 2 3 4 2 11" xfId="23026" xr:uid="{00000000-0005-0000-0000-0000BA270000}"/>
    <cellStyle name="Standaard 4 2 3 4 2 2" xfId="176" xr:uid="{00000000-0005-0000-0000-0000BB270000}"/>
    <cellStyle name="Standaard 4 2 3 4 2 2 10" xfId="23027" xr:uid="{00000000-0005-0000-0000-0000BC270000}"/>
    <cellStyle name="Standaard 4 2 3 4 2 2 2" xfId="370" xr:uid="{00000000-0005-0000-0000-0000BD270000}"/>
    <cellStyle name="Standaard 4 2 3 4 2 2 2 2" xfId="761" xr:uid="{00000000-0005-0000-0000-0000BE270000}"/>
    <cellStyle name="Standaard 4 2 3 4 2 2 2 2 2" xfId="2319" xr:uid="{00000000-0005-0000-0000-0000BF270000}"/>
    <cellStyle name="Standaard 4 2 3 4 2 2 2 2 2 2" xfId="4650" xr:uid="{00000000-0005-0000-0000-0000C0270000}"/>
    <cellStyle name="Standaard 4 2 3 4 2 2 2 2 2 2 2" xfId="9317" xr:uid="{00000000-0005-0000-0000-0000C1270000}"/>
    <cellStyle name="Standaard 4 2 3 4 2 2 2 2 2 2 2 2" xfId="23032" xr:uid="{00000000-0005-0000-0000-0000C2270000}"/>
    <cellStyle name="Standaard 4 2 3 4 2 2 2 2 2 2 3" xfId="10804" xr:uid="{00000000-0005-0000-0000-0000C3270000}"/>
    <cellStyle name="Standaard 4 2 3 4 2 2 2 2 2 2 3 2" xfId="23033" xr:uid="{00000000-0005-0000-0000-0000C4270000}"/>
    <cellStyle name="Standaard 4 2 3 4 2 2 2 2 2 2 4" xfId="15472" xr:uid="{00000000-0005-0000-0000-0000C5270000}"/>
    <cellStyle name="Standaard 4 2 3 4 2 2 2 2 2 2 5" xfId="23031" xr:uid="{00000000-0005-0000-0000-0000C6270000}"/>
    <cellStyle name="Standaard 4 2 3 4 2 2 2 2 2 3" xfId="6986" xr:uid="{00000000-0005-0000-0000-0000C7270000}"/>
    <cellStyle name="Standaard 4 2 3 4 2 2 2 2 2 3 2" xfId="23034" xr:uid="{00000000-0005-0000-0000-0000C8270000}"/>
    <cellStyle name="Standaard 4 2 3 4 2 2 2 2 2 4" xfId="10803" xr:uid="{00000000-0005-0000-0000-0000C9270000}"/>
    <cellStyle name="Standaard 4 2 3 4 2 2 2 2 2 4 2" xfId="23035" xr:uid="{00000000-0005-0000-0000-0000CA270000}"/>
    <cellStyle name="Standaard 4 2 3 4 2 2 2 2 2 5" xfId="15471" xr:uid="{00000000-0005-0000-0000-0000CB270000}"/>
    <cellStyle name="Standaard 4 2 3 4 2 2 2 2 2 6" xfId="23030" xr:uid="{00000000-0005-0000-0000-0000CC270000}"/>
    <cellStyle name="Standaard 4 2 3 4 2 2 2 2 3" xfId="1542" xr:uid="{00000000-0005-0000-0000-0000CD270000}"/>
    <cellStyle name="Standaard 4 2 3 4 2 2 2 2 3 2" xfId="3873" xr:uid="{00000000-0005-0000-0000-0000CE270000}"/>
    <cellStyle name="Standaard 4 2 3 4 2 2 2 2 3 2 2" xfId="8540" xr:uid="{00000000-0005-0000-0000-0000CF270000}"/>
    <cellStyle name="Standaard 4 2 3 4 2 2 2 2 3 2 2 2" xfId="23038" xr:uid="{00000000-0005-0000-0000-0000D0270000}"/>
    <cellStyle name="Standaard 4 2 3 4 2 2 2 2 3 2 3" xfId="10806" xr:uid="{00000000-0005-0000-0000-0000D1270000}"/>
    <cellStyle name="Standaard 4 2 3 4 2 2 2 2 3 2 3 2" xfId="23039" xr:uid="{00000000-0005-0000-0000-0000D2270000}"/>
    <cellStyle name="Standaard 4 2 3 4 2 2 2 2 3 2 4" xfId="15474" xr:uid="{00000000-0005-0000-0000-0000D3270000}"/>
    <cellStyle name="Standaard 4 2 3 4 2 2 2 2 3 2 5" xfId="23037" xr:uid="{00000000-0005-0000-0000-0000D4270000}"/>
    <cellStyle name="Standaard 4 2 3 4 2 2 2 2 3 3" xfId="6209" xr:uid="{00000000-0005-0000-0000-0000D5270000}"/>
    <cellStyle name="Standaard 4 2 3 4 2 2 2 2 3 3 2" xfId="23040" xr:uid="{00000000-0005-0000-0000-0000D6270000}"/>
    <cellStyle name="Standaard 4 2 3 4 2 2 2 2 3 4" xfId="10805" xr:uid="{00000000-0005-0000-0000-0000D7270000}"/>
    <cellStyle name="Standaard 4 2 3 4 2 2 2 2 3 4 2" xfId="23041" xr:uid="{00000000-0005-0000-0000-0000D8270000}"/>
    <cellStyle name="Standaard 4 2 3 4 2 2 2 2 3 5" xfId="15473" xr:uid="{00000000-0005-0000-0000-0000D9270000}"/>
    <cellStyle name="Standaard 4 2 3 4 2 2 2 2 3 6" xfId="23036" xr:uid="{00000000-0005-0000-0000-0000DA270000}"/>
    <cellStyle name="Standaard 4 2 3 4 2 2 2 2 4" xfId="3096" xr:uid="{00000000-0005-0000-0000-0000DB270000}"/>
    <cellStyle name="Standaard 4 2 3 4 2 2 2 2 4 2" xfId="7763" xr:uid="{00000000-0005-0000-0000-0000DC270000}"/>
    <cellStyle name="Standaard 4 2 3 4 2 2 2 2 4 2 2" xfId="23043" xr:uid="{00000000-0005-0000-0000-0000DD270000}"/>
    <cellStyle name="Standaard 4 2 3 4 2 2 2 2 4 3" xfId="10807" xr:uid="{00000000-0005-0000-0000-0000DE270000}"/>
    <cellStyle name="Standaard 4 2 3 4 2 2 2 2 4 3 2" xfId="23044" xr:uid="{00000000-0005-0000-0000-0000DF270000}"/>
    <cellStyle name="Standaard 4 2 3 4 2 2 2 2 4 4" xfId="15475" xr:uid="{00000000-0005-0000-0000-0000E0270000}"/>
    <cellStyle name="Standaard 4 2 3 4 2 2 2 2 4 5" xfId="23042" xr:uid="{00000000-0005-0000-0000-0000E1270000}"/>
    <cellStyle name="Standaard 4 2 3 4 2 2 2 2 5" xfId="5432" xr:uid="{00000000-0005-0000-0000-0000E2270000}"/>
    <cellStyle name="Standaard 4 2 3 4 2 2 2 2 5 2" xfId="23045" xr:uid="{00000000-0005-0000-0000-0000E3270000}"/>
    <cellStyle name="Standaard 4 2 3 4 2 2 2 2 6" xfId="10802" xr:uid="{00000000-0005-0000-0000-0000E4270000}"/>
    <cellStyle name="Standaard 4 2 3 4 2 2 2 2 6 2" xfId="23046" xr:uid="{00000000-0005-0000-0000-0000E5270000}"/>
    <cellStyle name="Standaard 4 2 3 4 2 2 2 2 7" xfId="15470" xr:uid="{00000000-0005-0000-0000-0000E6270000}"/>
    <cellStyle name="Standaard 4 2 3 4 2 2 2 2 8" xfId="23029" xr:uid="{00000000-0005-0000-0000-0000E7270000}"/>
    <cellStyle name="Standaard 4 2 3 4 2 2 2 3" xfId="1931" xr:uid="{00000000-0005-0000-0000-0000E8270000}"/>
    <cellStyle name="Standaard 4 2 3 4 2 2 2 3 2" xfId="4262" xr:uid="{00000000-0005-0000-0000-0000E9270000}"/>
    <cellStyle name="Standaard 4 2 3 4 2 2 2 3 2 2" xfId="8929" xr:uid="{00000000-0005-0000-0000-0000EA270000}"/>
    <cellStyle name="Standaard 4 2 3 4 2 2 2 3 2 2 2" xfId="23049" xr:uid="{00000000-0005-0000-0000-0000EB270000}"/>
    <cellStyle name="Standaard 4 2 3 4 2 2 2 3 2 3" xfId="10809" xr:uid="{00000000-0005-0000-0000-0000EC270000}"/>
    <cellStyle name="Standaard 4 2 3 4 2 2 2 3 2 3 2" xfId="23050" xr:uid="{00000000-0005-0000-0000-0000ED270000}"/>
    <cellStyle name="Standaard 4 2 3 4 2 2 2 3 2 4" xfId="15477" xr:uid="{00000000-0005-0000-0000-0000EE270000}"/>
    <cellStyle name="Standaard 4 2 3 4 2 2 2 3 2 5" xfId="23048" xr:uid="{00000000-0005-0000-0000-0000EF270000}"/>
    <cellStyle name="Standaard 4 2 3 4 2 2 2 3 3" xfId="6598" xr:uid="{00000000-0005-0000-0000-0000F0270000}"/>
    <cellStyle name="Standaard 4 2 3 4 2 2 2 3 3 2" xfId="23051" xr:uid="{00000000-0005-0000-0000-0000F1270000}"/>
    <cellStyle name="Standaard 4 2 3 4 2 2 2 3 4" xfId="10808" xr:uid="{00000000-0005-0000-0000-0000F2270000}"/>
    <cellStyle name="Standaard 4 2 3 4 2 2 2 3 4 2" xfId="23052" xr:uid="{00000000-0005-0000-0000-0000F3270000}"/>
    <cellStyle name="Standaard 4 2 3 4 2 2 2 3 5" xfId="15476" xr:uid="{00000000-0005-0000-0000-0000F4270000}"/>
    <cellStyle name="Standaard 4 2 3 4 2 2 2 3 6" xfId="23047" xr:uid="{00000000-0005-0000-0000-0000F5270000}"/>
    <cellStyle name="Standaard 4 2 3 4 2 2 2 4" xfId="1154" xr:uid="{00000000-0005-0000-0000-0000F6270000}"/>
    <cellStyle name="Standaard 4 2 3 4 2 2 2 4 2" xfId="3485" xr:uid="{00000000-0005-0000-0000-0000F7270000}"/>
    <cellStyle name="Standaard 4 2 3 4 2 2 2 4 2 2" xfId="8152" xr:uid="{00000000-0005-0000-0000-0000F8270000}"/>
    <cellStyle name="Standaard 4 2 3 4 2 2 2 4 2 2 2" xfId="23055" xr:uid="{00000000-0005-0000-0000-0000F9270000}"/>
    <cellStyle name="Standaard 4 2 3 4 2 2 2 4 2 3" xfId="10811" xr:uid="{00000000-0005-0000-0000-0000FA270000}"/>
    <cellStyle name="Standaard 4 2 3 4 2 2 2 4 2 3 2" xfId="23056" xr:uid="{00000000-0005-0000-0000-0000FB270000}"/>
    <cellStyle name="Standaard 4 2 3 4 2 2 2 4 2 4" xfId="15479" xr:uid="{00000000-0005-0000-0000-0000FC270000}"/>
    <cellStyle name="Standaard 4 2 3 4 2 2 2 4 2 5" xfId="23054" xr:uid="{00000000-0005-0000-0000-0000FD270000}"/>
    <cellStyle name="Standaard 4 2 3 4 2 2 2 4 3" xfId="5821" xr:uid="{00000000-0005-0000-0000-0000FE270000}"/>
    <cellStyle name="Standaard 4 2 3 4 2 2 2 4 3 2" xfId="23057" xr:uid="{00000000-0005-0000-0000-0000FF270000}"/>
    <cellStyle name="Standaard 4 2 3 4 2 2 2 4 4" xfId="10810" xr:uid="{00000000-0005-0000-0000-000000280000}"/>
    <cellStyle name="Standaard 4 2 3 4 2 2 2 4 4 2" xfId="23058" xr:uid="{00000000-0005-0000-0000-000001280000}"/>
    <cellStyle name="Standaard 4 2 3 4 2 2 2 4 5" xfId="15478" xr:uid="{00000000-0005-0000-0000-000002280000}"/>
    <cellStyle name="Standaard 4 2 3 4 2 2 2 4 6" xfId="23053" xr:uid="{00000000-0005-0000-0000-000003280000}"/>
    <cellStyle name="Standaard 4 2 3 4 2 2 2 5" xfId="2708" xr:uid="{00000000-0005-0000-0000-000004280000}"/>
    <cellStyle name="Standaard 4 2 3 4 2 2 2 5 2" xfId="7375" xr:uid="{00000000-0005-0000-0000-000005280000}"/>
    <cellStyle name="Standaard 4 2 3 4 2 2 2 5 2 2" xfId="23060" xr:uid="{00000000-0005-0000-0000-000006280000}"/>
    <cellStyle name="Standaard 4 2 3 4 2 2 2 5 3" xfId="10812" xr:uid="{00000000-0005-0000-0000-000007280000}"/>
    <cellStyle name="Standaard 4 2 3 4 2 2 2 5 3 2" xfId="23061" xr:uid="{00000000-0005-0000-0000-000008280000}"/>
    <cellStyle name="Standaard 4 2 3 4 2 2 2 5 4" xfId="15480" xr:uid="{00000000-0005-0000-0000-000009280000}"/>
    <cellStyle name="Standaard 4 2 3 4 2 2 2 5 5" xfId="23059" xr:uid="{00000000-0005-0000-0000-00000A280000}"/>
    <cellStyle name="Standaard 4 2 3 4 2 2 2 6" xfId="5044" xr:uid="{00000000-0005-0000-0000-00000B280000}"/>
    <cellStyle name="Standaard 4 2 3 4 2 2 2 6 2" xfId="23062" xr:uid="{00000000-0005-0000-0000-00000C280000}"/>
    <cellStyle name="Standaard 4 2 3 4 2 2 2 7" xfId="10801" xr:uid="{00000000-0005-0000-0000-00000D280000}"/>
    <cellStyle name="Standaard 4 2 3 4 2 2 2 7 2" xfId="23063" xr:uid="{00000000-0005-0000-0000-00000E280000}"/>
    <cellStyle name="Standaard 4 2 3 4 2 2 2 8" xfId="15469" xr:uid="{00000000-0005-0000-0000-00000F280000}"/>
    <cellStyle name="Standaard 4 2 3 4 2 2 2 9" xfId="23028" xr:uid="{00000000-0005-0000-0000-000010280000}"/>
    <cellStyle name="Standaard 4 2 3 4 2 2 3" xfId="567" xr:uid="{00000000-0005-0000-0000-000011280000}"/>
    <cellStyle name="Standaard 4 2 3 4 2 2 3 2" xfId="2125" xr:uid="{00000000-0005-0000-0000-000012280000}"/>
    <cellStyle name="Standaard 4 2 3 4 2 2 3 2 2" xfId="4456" xr:uid="{00000000-0005-0000-0000-000013280000}"/>
    <cellStyle name="Standaard 4 2 3 4 2 2 3 2 2 2" xfId="9123" xr:uid="{00000000-0005-0000-0000-000014280000}"/>
    <cellStyle name="Standaard 4 2 3 4 2 2 3 2 2 2 2" xfId="23067" xr:uid="{00000000-0005-0000-0000-000015280000}"/>
    <cellStyle name="Standaard 4 2 3 4 2 2 3 2 2 3" xfId="10815" xr:uid="{00000000-0005-0000-0000-000016280000}"/>
    <cellStyle name="Standaard 4 2 3 4 2 2 3 2 2 3 2" xfId="23068" xr:uid="{00000000-0005-0000-0000-000017280000}"/>
    <cellStyle name="Standaard 4 2 3 4 2 2 3 2 2 4" xfId="15483" xr:uid="{00000000-0005-0000-0000-000018280000}"/>
    <cellStyle name="Standaard 4 2 3 4 2 2 3 2 2 5" xfId="23066" xr:uid="{00000000-0005-0000-0000-000019280000}"/>
    <cellStyle name="Standaard 4 2 3 4 2 2 3 2 3" xfId="6792" xr:uid="{00000000-0005-0000-0000-00001A280000}"/>
    <cellStyle name="Standaard 4 2 3 4 2 2 3 2 3 2" xfId="23069" xr:uid="{00000000-0005-0000-0000-00001B280000}"/>
    <cellStyle name="Standaard 4 2 3 4 2 2 3 2 4" xfId="10814" xr:uid="{00000000-0005-0000-0000-00001C280000}"/>
    <cellStyle name="Standaard 4 2 3 4 2 2 3 2 4 2" xfId="23070" xr:uid="{00000000-0005-0000-0000-00001D280000}"/>
    <cellStyle name="Standaard 4 2 3 4 2 2 3 2 5" xfId="15482" xr:uid="{00000000-0005-0000-0000-00001E280000}"/>
    <cellStyle name="Standaard 4 2 3 4 2 2 3 2 6" xfId="23065" xr:uid="{00000000-0005-0000-0000-00001F280000}"/>
    <cellStyle name="Standaard 4 2 3 4 2 2 3 3" xfId="1348" xr:uid="{00000000-0005-0000-0000-000020280000}"/>
    <cellStyle name="Standaard 4 2 3 4 2 2 3 3 2" xfId="3679" xr:uid="{00000000-0005-0000-0000-000021280000}"/>
    <cellStyle name="Standaard 4 2 3 4 2 2 3 3 2 2" xfId="8346" xr:uid="{00000000-0005-0000-0000-000022280000}"/>
    <cellStyle name="Standaard 4 2 3 4 2 2 3 3 2 2 2" xfId="23073" xr:uid="{00000000-0005-0000-0000-000023280000}"/>
    <cellStyle name="Standaard 4 2 3 4 2 2 3 3 2 3" xfId="10817" xr:uid="{00000000-0005-0000-0000-000024280000}"/>
    <cellStyle name="Standaard 4 2 3 4 2 2 3 3 2 3 2" xfId="23074" xr:uid="{00000000-0005-0000-0000-000025280000}"/>
    <cellStyle name="Standaard 4 2 3 4 2 2 3 3 2 4" xfId="15485" xr:uid="{00000000-0005-0000-0000-000026280000}"/>
    <cellStyle name="Standaard 4 2 3 4 2 2 3 3 2 5" xfId="23072" xr:uid="{00000000-0005-0000-0000-000027280000}"/>
    <cellStyle name="Standaard 4 2 3 4 2 2 3 3 3" xfId="6015" xr:uid="{00000000-0005-0000-0000-000028280000}"/>
    <cellStyle name="Standaard 4 2 3 4 2 2 3 3 3 2" xfId="23075" xr:uid="{00000000-0005-0000-0000-000029280000}"/>
    <cellStyle name="Standaard 4 2 3 4 2 2 3 3 4" xfId="10816" xr:uid="{00000000-0005-0000-0000-00002A280000}"/>
    <cellStyle name="Standaard 4 2 3 4 2 2 3 3 4 2" xfId="23076" xr:uid="{00000000-0005-0000-0000-00002B280000}"/>
    <cellStyle name="Standaard 4 2 3 4 2 2 3 3 5" xfId="15484" xr:uid="{00000000-0005-0000-0000-00002C280000}"/>
    <cellStyle name="Standaard 4 2 3 4 2 2 3 3 6" xfId="23071" xr:uid="{00000000-0005-0000-0000-00002D280000}"/>
    <cellStyle name="Standaard 4 2 3 4 2 2 3 4" xfId="2902" xr:uid="{00000000-0005-0000-0000-00002E280000}"/>
    <cellStyle name="Standaard 4 2 3 4 2 2 3 4 2" xfId="7569" xr:uid="{00000000-0005-0000-0000-00002F280000}"/>
    <cellStyle name="Standaard 4 2 3 4 2 2 3 4 2 2" xfId="23078" xr:uid="{00000000-0005-0000-0000-000030280000}"/>
    <cellStyle name="Standaard 4 2 3 4 2 2 3 4 3" xfId="10818" xr:uid="{00000000-0005-0000-0000-000031280000}"/>
    <cellStyle name="Standaard 4 2 3 4 2 2 3 4 3 2" xfId="23079" xr:uid="{00000000-0005-0000-0000-000032280000}"/>
    <cellStyle name="Standaard 4 2 3 4 2 2 3 4 4" xfId="15486" xr:uid="{00000000-0005-0000-0000-000033280000}"/>
    <cellStyle name="Standaard 4 2 3 4 2 2 3 4 5" xfId="23077" xr:uid="{00000000-0005-0000-0000-000034280000}"/>
    <cellStyle name="Standaard 4 2 3 4 2 2 3 5" xfId="5238" xr:uid="{00000000-0005-0000-0000-000035280000}"/>
    <cellStyle name="Standaard 4 2 3 4 2 2 3 5 2" xfId="23080" xr:uid="{00000000-0005-0000-0000-000036280000}"/>
    <cellStyle name="Standaard 4 2 3 4 2 2 3 6" xfId="10813" xr:uid="{00000000-0005-0000-0000-000037280000}"/>
    <cellStyle name="Standaard 4 2 3 4 2 2 3 6 2" xfId="23081" xr:uid="{00000000-0005-0000-0000-000038280000}"/>
    <cellStyle name="Standaard 4 2 3 4 2 2 3 7" xfId="15481" xr:uid="{00000000-0005-0000-0000-000039280000}"/>
    <cellStyle name="Standaard 4 2 3 4 2 2 3 8" xfId="23064" xr:uid="{00000000-0005-0000-0000-00003A280000}"/>
    <cellStyle name="Standaard 4 2 3 4 2 2 4" xfId="1737" xr:uid="{00000000-0005-0000-0000-00003B280000}"/>
    <cellStyle name="Standaard 4 2 3 4 2 2 4 2" xfId="4068" xr:uid="{00000000-0005-0000-0000-00003C280000}"/>
    <cellStyle name="Standaard 4 2 3 4 2 2 4 2 2" xfId="8735" xr:uid="{00000000-0005-0000-0000-00003D280000}"/>
    <cellStyle name="Standaard 4 2 3 4 2 2 4 2 2 2" xfId="23084" xr:uid="{00000000-0005-0000-0000-00003E280000}"/>
    <cellStyle name="Standaard 4 2 3 4 2 2 4 2 3" xfId="10820" xr:uid="{00000000-0005-0000-0000-00003F280000}"/>
    <cellStyle name="Standaard 4 2 3 4 2 2 4 2 3 2" xfId="23085" xr:uid="{00000000-0005-0000-0000-000040280000}"/>
    <cellStyle name="Standaard 4 2 3 4 2 2 4 2 4" xfId="15488" xr:uid="{00000000-0005-0000-0000-000041280000}"/>
    <cellStyle name="Standaard 4 2 3 4 2 2 4 2 5" xfId="23083" xr:uid="{00000000-0005-0000-0000-000042280000}"/>
    <cellStyle name="Standaard 4 2 3 4 2 2 4 3" xfId="6404" xr:uid="{00000000-0005-0000-0000-000043280000}"/>
    <cellStyle name="Standaard 4 2 3 4 2 2 4 3 2" xfId="23086" xr:uid="{00000000-0005-0000-0000-000044280000}"/>
    <cellStyle name="Standaard 4 2 3 4 2 2 4 4" xfId="10819" xr:uid="{00000000-0005-0000-0000-000045280000}"/>
    <cellStyle name="Standaard 4 2 3 4 2 2 4 4 2" xfId="23087" xr:uid="{00000000-0005-0000-0000-000046280000}"/>
    <cellStyle name="Standaard 4 2 3 4 2 2 4 5" xfId="15487" xr:uid="{00000000-0005-0000-0000-000047280000}"/>
    <cellStyle name="Standaard 4 2 3 4 2 2 4 6" xfId="23082" xr:uid="{00000000-0005-0000-0000-000048280000}"/>
    <cellStyle name="Standaard 4 2 3 4 2 2 5" xfId="960" xr:uid="{00000000-0005-0000-0000-000049280000}"/>
    <cellStyle name="Standaard 4 2 3 4 2 2 5 2" xfId="3291" xr:uid="{00000000-0005-0000-0000-00004A280000}"/>
    <cellStyle name="Standaard 4 2 3 4 2 2 5 2 2" xfId="7958" xr:uid="{00000000-0005-0000-0000-00004B280000}"/>
    <cellStyle name="Standaard 4 2 3 4 2 2 5 2 2 2" xfId="23090" xr:uid="{00000000-0005-0000-0000-00004C280000}"/>
    <cellStyle name="Standaard 4 2 3 4 2 2 5 2 3" xfId="10822" xr:uid="{00000000-0005-0000-0000-00004D280000}"/>
    <cellStyle name="Standaard 4 2 3 4 2 2 5 2 3 2" xfId="23091" xr:uid="{00000000-0005-0000-0000-00004E280000}"/>
    <cellStyle name="Standaard 4 2 3 4 2 2 5 2 4" xfId="15490" xr:uid="{00000000-0005-0000-0000-00004F280000}"/>
    <cellStyle name="Standaard 4 2 3 4 2 2 5 2 5" xfId="23089" xr:uid="{00000000-0005-0000-0000-000050280000}"/>
    <cellStyle name="Standaard 4 2 3 4 2 2 5 3" xfId="5627" xr:uid="{00000000-0005-0000-0000-000051280000}"/>
    <cellStyle name="Standaard 4 2 3 4 2 2 5 3 2" xfId="23092" xr:uid="{00000000-0005-0000-0000-000052280000}"/>
    <cellStyle name="Standaard 4 2 3 4 2 2 5 4" xfId="10821" xr:uid="{00000000-0005-0000-0000-000053280000}"/>
    <cellStyle name="Standaard 4 2 3 4 2 2 5 4 2" xfId="23093" xr:uid="{00000000-0005-0000-0000-000054280000}"/>
    <cellStyle name="Standaard 4 2 3 4 2 2 5 5" xfId="15489" xr:uid="{00000000-0005-0000-0000-000055280000}"/>
    <cellStyle name="Standaard 4 2 3 4 2 2 5 6" xfId="23088" xr:uid="{00000000-0005-0000-0000-000056280000}"/>
    <cellStyle name="Standaard 4 2 3 4 2 2 6" xfId="2514" xr:uid="{00000000-0005-0000-0000-000057280000}"/>
    <cellStyle name="Standaard 4 2 3 4 2 2 6 2" xfId="7181" xr:uid="{00000000-0005-0000-0000-000058280000}"/>
    <cellStyle name="Standaard 4 2 3 4 2 2 6 2 2" xfId="23095" xr:uid="{00000000-0005-0000-0000-000059280000}"/>
    <cellStyle name="Standaard 4 2 3 4 2 2 6 3" xfId="10823" xr:uid="{00000000-0005-0000-0000-00005A280000}"/>
    <cellStyle name="Standaard 4 2 3 4 2 2 6 3 2" xfId="23096" xr:uid="{00000000-0005-0000-0000-00005B280000}"/>
    <cellStyle name="Standaard 4 2 3 4 2 2 6 4" xfId="15491" xr:uid="{00000000-0005-0000-0000-00005C280000}"/>
    <cellStyle name="Standaard 4 2 3 4 2 2 6 5" xfId="23094" xr:uid="{00000000-0005-0000-0000-00005D280000}"/>
    <cellStyle name="Standaard 4 2 3 4 2 2 7" xfId="4850" xr:uid="{00000000-0005-0000-0000-00005E280000}"/>
    <cellStyle name="Standaard 4 2 3 4 2 2 7 2" xfId="23097" xr:uid="{00000000-0005-0000-0000-00005F280000}"/>
    <cellStyle name="Standaard 4 2 3 4 2 2 8" xfId="10800" xr:uid="{00000000-0005-0000-0000-000060280000}"/>
    <cellStyle name="Standaard 4 2 3 4 2 2 8 2" xfId="23098" xr:uid="{00000000-0005-0000-0000-000061280000}"/>
    <cellStyle name="Standaard 4 2 3 4 2 2 9" xfId="15468" xr:uid="{00000000-0005-0000-0000-000062280000}"/>
    <cellStyle name="Standaard 4 2 3 4 2 3" xfId="238" xr:uid="{00000000-0005-0000-0000-000063280000}"/>
    <cellStyle name="Standaard 4 2 3 4 2 3 2" xfId="629" xr:uid="{00000000-0005-0000-0000-000064280000}"/>
    <cellStyle name="Standaard 4 2 3 4 2 3 2 2" xfId="2187" xr:uid="{00000000-0005-0000-0000-000065280000}"/>
    <cellStyle name="Standaard 4 2 3 4 2 3 2 2 2" xfId="4518" xr:uid="{00000000-0005-0000-0000-000066280000}"/>
    <cellStyle name="Standaard 4 2 3 4 2 3 2 2 2 2" xfId="9185" xr:uid="{00000000-0005-0000-0000-000067280000}"/>
    <cellStyle name="Standaard 4 2 3 4 2 3 2 2 2 2 2" xfId="23103" xr:uid="{00000000-0005-0000-0000-000068280000}"/>
    <cellStyle name="Standaard 4 2 3 4 2 3 2 2 2 3" xfId="10827" xr:uid="{00000000-0005-0000-0000-000069280000}"/>
    <cellStyle name="Standaard 4 2 3 4 2 3 2 2 2 3 2" xfId="23104" xr:uid="{00000000-0005-0000-0000-00006A280000}"/>
    <cellStyle name="Standaard 4 2 3 4 2 3 2 2 2 4" xfId="15495" xr:uid="{00000000-0005-0000-0000-00006B280000}"/>
    <cellStyle name="Standaard 4 2 3 4 2 3 2 2 2 5" xfId="23102" xr:uid="{00000000-0005-0000-0000-00006C280000}"/>
    <cellStyle name="Standaard 4 2 3 4 2 3 2 2 3" xfId="6854" xr:uid="{00000000-0005-0000-0000-00006D280000}"/>
    <cellStyle name="Standaard 4 2 3 4 2 3 2 2 3 2" xfId="23105" xr:uid="{00000000-0005-0000-0000-00006E280000}"/>
    <cellStyle name="Standaard 4 2 3 4 2 3 2 2 4" xfId="10826" xr:uid="{00000000-0005-0000-0000-00006F280000}"/>
    <cellStyle name="Standaard 4 2 3 4 2 3 2 2 4 2" xfId="23106" xr:uid="{00000000-0005-0000-0000-000070280000}"/>
    <cellStyle name="Standaard 4 2 3 4 2 3 2 2 5" xfId="15494" xr:uid="{00000000-0005-0000-0000-000071280000}"/>
    <cellStyle name="Standaard 4 2 3 4 2 3 2 2 6" xfId="23101" xr:uid="{00000000-0005-0000-0000-000072280000}"/>
    <cellStyle name="Standaard 4 2 3 4 2 3 2 3" xfId="1410" xr:uid="{00000000-0005-0000-0000-000073280000}"/>
    <cellStyle name="Standaard 4 2 3 4 2 3 2 3 2" xfId="3741" xr:uid="{00000000-0005-0000-0000-000074280000}"/>
    <cellStyle name="Standaard 4 2 3 4 2 3 2 3 2 2" xfId="8408" xr:uid="{00000000-0005-0000-0000-000075280000}"/>
    <cellStyle name="Standaard 4 2 3 4 2 3 2 3 2 2 2" xfId="23109" xr:uid="{00000000-0005-0000-0000-000076280000}"/>
    <cellStyle name="Standaard 4 2 3 4 2 3 2 3 2 3" xfId="10829" xr:uid="{00000000-0005-0000-0000-000077280000}"/>
    <cellStyle name="Standaard 4 2 3 4 2 3 2 3 2 3 2" xfId="23110" xr:uid="{00000000-0005-0000-0000-000078280000}"/>
    <cellStyle name="Standaard 4 2 3 4 2 3 2 3 2 4" xfId="15497" xr:uid="{00000000-0005-0000-0000-000079280000}"/>
    <cellStyle name="Standaard 4 2 3 4 2 3 2 3 2 5" xfId="23108" xr:uid="{00000000-0005-0000-0000-00007A280000}"/>
    <cellStyle name="Standaard 4 2 3 4 2 3 2 3 3" xfId="6077" xr:uid="{00000000-0005-0000-0000-00007B280000}"/>
    <cellStyle name="Standaard 4 2 3 4 2 3 2 3 3 2" xfId="23111" xr:uid="{00000000-0005-0000-0000-00007C280000}"/>
    <cellStyle name="Standaard 4 2 3 4 2 3 2 3 4" xfId="10828" xr:uid="{00000000-0005-0000-0000-00007D280000}"/>
    <cellStyle name="Standaard 4 2 3 4 2 3 2 3 4 2" xfId="23112" xr:uid="{00000000-0005-0000-0000-00007E280000}"/>
    <cellStyle name="Standaard 4 2 3 4 2 3 2 3 5" xfId="15496" xr:uid="{00000000-0005-0000-0000-00007F280000}"/>
    <cellStyle name="Standaard 4 2 3 4 2 3 2 3 6" xfId="23107" xr:uid="{00000000-0005-0000-0000-000080280000}"/>
    <cellStyle name="Standaard 4 2 3 4 2 3 2 4" xfId="2964" xr:uid="{00000000-0005-0000-0000-000081280000}"/>
    <cellStyle name="Standaard 4 2 3 4 2 3 2 4 2" xfId="7631" xr:uid="{00000000-0005-0000-0000-000082280000}"/>
    <cellStyle name="Standaard 4 2 3 4 2 3 2 4 2 2" xfId="23114" xr:uid="{00000000-0005-0000-0000-000083280000}"/>
    <cellStyle name="Standaard 4 2 3 4 2 3 2 4 3" xfId="10830" xr:uid="{00000000-0005-0000-0000-000084280000}"/>
    <cellStyle name="Standaard 4 2 3 4 2 3 2 4 3 2" xfId="23115" xr:uid="{00000000-0005-0000-0000-000085280000}"/>
    <cellStyle name="Standaard 4 2 3 4 2 3 2 4 4" xfId="15498" xr:uid="{00000000-0005-0000-0000-000086280000}"/>
    <cellStyle name="Standaard 4 2 3 4 2 3 2 4 5" xfId="23113" xr:uid="{00000000-0005-0000-0000-000087280000}"/>
    <cellStyle name="Standaard 4 2 3 4 2 3 2 5" xfId="5300" xr:uid="{00000000-0005-0000-0000-000088280000}"/>
    <cellStyle name="Standaard 4 2 3 4 2 3 2 5 2" xfId="23116" xr:uid="{00000000-0005-0000-0000-000089280000}"/>
    <cellStyle name="Standaard 4 2 3 4 2 3 2 6" xfId="10825" xr:uid="{00000000-0005-0000-0000-00008A280000}"/>
    <cellStyle name="Standaard 4 2 3 4 2 3 2 6 2" xfId="23117" xr:uid="{00000000-0005-0000-0000-00008B280000}"/>
    <cellStyle name="Standaard 4 2 3 4 2 3 2 7" xfId="15493" xr:uid="{00000000-0005-0000-0000-00008C280000}"/>
    <cellStyle name="Standaard 4 2 3 4 2 3 2 8" xfId="23100" xr:uid="{00000000-0005-0000-0000-00008D280000}"/>
    <cellStyle name="Standaard 4 2 3 4 2 3 3" xfId="1799" xr:uid="{00000000-0005-0000-0000-00008E280000}"/>
    <cellStyle name="Standaard 4 2 3 4 2 3 3 2" xfId="4130" xr:uid="{00000000-0005-0000-0000-00008F280000}"/>
    <cellStyle name="Standaard 4 2 3 4 2 3 3 2 2" xfId="8797" xr:uid="{00000000-0005-0000-0000-000090280000}"/>
    <cellStyle name="Standaard 4 2 3 4 2 3 3 2 2 2" xfId="23120" xr:uid="{00000000-0005-0000-0000-000091280000}"/>
    <cellStyle name="Standaard 4 2 3 4 2 3 3 2 3" xfId="10832" xr:uid="{00000000-0005-0000-0000-000092280000}"/>
    <cellStyle name="Standaard 4 2 3 4 2 3 3 2 3 2" xfId="23121" xr:uid="{00000000-0005-0000-0000-000093280000}"/>
    <cellStyle name="Standaard 4 2 3 4 2 3 3 2 4" xfId="15500" xr:uid="{00000000-0005-0000-0000-000094280000}"/>
    <cellStyle name="Standaard 4 2 3 4 2 3 3 2 5" xfId="23119" xr:uid="{00000000-0005-0000-0000-000095280000}"/>
    <cellStyle name="Standaard 4 2 3 4 2 3 3 3" xfId="6466" xr:uid="{00000000-0005-0000-0000-000096280000}"/>
    <cellStyle name="Standaard 4 2 3 4 2 3 3 3 2" xfId="23122" xr:uid="{00000000-0005-0000-0000-000097280000}"/>
    <cellStyle name="Standaard 4 2 3 4 2 3 3 4" xfId="10831" xr:uid="{00000000-0005-0000-0000-000098280000}"/>
    <cellStyle name="Standaard 4 2 3 4 2 3 3 4 2" xfId="23123" xr:uid="{00000000-0005-0000-0000-000099280000}"/>
    <cellStyle name="Standaard 4 2 3 4 2 3 3 5" xfId="15499" xr:uid="{00000000-0005-0000-0000-00009A280000}"/>
    <cellStyle name="Standaard 4 2 3 4 2 3 3 6" xfId="23118" xr:uid="{00000000-0005-0000-0000-00009B280000}"/>
    <cellStyle name="Standaard 4 2 3 4 2 3 4" xfId="1022" xr:uid="{00000000-0005-0000-0000-00009C280000}"/>
    <cellStyle name="Standaard 4 2 3 4 2 3 4 2" xfId="3353" xr:uid="{00000000-0005-0000-0000-00009D280000}"/>
    <cellStyle name="Standaard 4 2 3 4 2 3 4 2 2" xfId="8020" xr:uid="{00000000-0005-0000-0000-00009E280000}"/>
    <cellStyle name="Standaard 4 2 3 4 2 3 4 2 2 2" xfId="23126" xr:uid="{00000000-0005-0000-0000-00009F280000}"/>
    <cellStyle name="Standaard 4 2 3 4 2 3 4 2 3" xfId="10834" xr:uid="{00000000-0005-0000-0000-0000A0280000}"/>
    <cellStyle name="Standaard 4 2 3 4 2 3 4 2 3 2" xfId="23127" xr:uid="{00000000-0005-0000-0000-0000A1280000}"/>
    <cellStyle name="Standaard 4 2 3 4 2 3 4 2 4" xfId="15502" xr:uid="{00000000-0005-0000-0000-0000A2280000}"/>
    <cellStyle name="Standaard 4 2 3 4 2 3 4 2 5" xfId="23125" xr:uid="{00000000-0005-0000-0000-0000A3280000}"/>
    <cellStyle name="Standaard 4 2 3 4 2 3 4 3" xfId="5689" xr:uid="{00000000-0005-0000-0000-0000A4280000}"/>
    <cellStyle name="Standaard 4 2 3 4 2 3 4 3 2" xfId="23128" xr:uid="{00000000-0005-0000-0000-0000A5280000}"/>
    <cellStyle name="Standaard 4 2 3 4 2 3 4 4" xfId="10833" xr:uid="{00000000-0005-0000-0000-0000A6280000}"/>
    <cellStyle name="Standaard 4 2 3 4 2 3 4 4 2" xfId="23129" xr:uid="{00000000-0005-0000-0000-0000A7280000}"/>
    <cellStyle name="Standaard 4 2 3 4 2 3 4 5" xfId="15501" xr:uid="{00000000-0005-0000-0000-0000A8280000}"/>
    <cellStyle name="Standaard 4 2 3 4 2 3 4 6" xfId="23124" xr:uid="{00000000-0005-0000-0000-0000A9280000}"/>
    <cellStyle name="Standaard 4 2 3 4 2 3 5" xfId="2576" xr:uid="{00000000-0005-0000-0000-0000AA280000}"/>
    <cellStyle name="Standaard 4 2 3 4 2 3 5 2" xfId="7243" xr:uid="{00000000-0005-0000-0000-0000AB280000}"/>
    <cellStyle name="Standaard 4 2 3 4 2 3 5 2 2" xfId="23131" xr:uid="{00000000-0005-0000-0000-0000AC280000}"/>
    <cellStyle name="Standaard 4 2 3 4 2 3 5 3" xfId="10835" xr:uid="{00000000-0005-0000-0000-0000AD280000}"/>
    <cellStyle name="Standaard 4 2 3 4 2 3 5 3 2" xfId="23132" xr:uid="{00000000-0005-0000-0000-0000AE280000}"/>
    <cellStyle name="Standaard 4 2 3 4 2 3 5 4" xfId="15503" xr:uid="{00000000-0005-0000-0000-0000AF280000}"/>
    <cellStyle name="Standaard 4 2 3 4 2 3 5 5" xfId="23130" xr:uid="{00000000-0005-0000-0000-0000B0280000}"/>
    <cellStyle name="Standaard 4 2 3 4 2 3 6" xfId="4912" xr:uid="{00000000-0005-0000-0000-0000B1280000}"/>
    <cellStyle name="Standaard 4 2 3 4 2 3 6 2" xfId="23133" xr:uid="{00000000-0005-0000-0000-0000B2280000}"/>
    <cellStyle name="Standaard 4 2 3 4 2 3 7" xfId="10824" xr:uid="{00000000-0005-0000-0000-0000B3280000}"/>
    <cellStyle name="Standaard 4 2 3 4 2 3 7 2" xfId="23134" xr:uid="{00000000-0005-0000-0000-0000B4280000}"/>
    <cellStyle name="Standaard 4 2 3 4 2 3 8" xfId="15492" xr:uid="{00000000-0005-0000-0000-0000B5280000}"/>
    <cellStyle name="Standaard 4 2 3 4 2 3 9" xfId="23099" xr:uid="{00000000-0005-0000-0000-0000B6280000}"/>
    <cellStyle name="Standaard 4 2 3 4 2 4" xfId="435" xr:uid="{00000000-0005-0000-0000-0000B7280000}"/>
    <cellStyle name="Standaard 4 2 3 4 2 4 2" xfId="1993" xr:uid="{00000000-0005-0000-0000-0000B8280000}"/>
    <cellStyle name="Standaard 4 2 3 4 2 4 2 2" xfId="4324" xr:uid="{00000000-0005-0000-0000-0000B9280000}"/>
    <cellStyle name="Standaard 4 2 3 4 2 4 2 2 2" xfId="8991" xr:uid="{00000000-0005-0000-0000-0000BA280000}"/>
    <cellStyle name="Standaard 4 2 3 4 2 4 2 2 2 2" xfId="23138" xr:uid="{00000000-0005-0000-0000-0000BB280000}"/>
    <cellStyle name="Standaard 4 2 3 4 2 4 2 2 3" xfId="10838" xr:uid="{00000000-0005-0000-0000-0000BC280000}"/>
    <cellStyle name="Standaard 4 2 3 4 2 4 2 2 3 2" xfId="23139" xr:uid="{00000000-0005-0000-0000-0000BD280000}"/>
    <cellStyle name="Standaard 4 2 3 4 2 4 2 2 4" xfId="15506" xr:uid="{00000000-0005-0000-0000-0000BE280000}"/>
    <cellStyle name="Standaard 4 2 3 4 2 4 2 2 5" xfId="23137" xr:uid="{00000000-0005-0000-0000-0000BF280000}"/>
    <cellStyle name="Standaard 4 2 3 4 2 4 2 3" xfId="6660" xr:uid="{00000000-0005-0000-0000-0000C0280000}"/>
    <cellStyle name="Standaard 4 2 3 4 2 4 2 3 2" xfId="23140" xr:uid="{00000000-0005-0000-0000-0000C1280000}"/>
    <cellStyle name="Standaard 4 2 3 4 2 4 2 4" xfId="10837" xr:uid="{00000000-0005-0000-0000-0000C2280000}"/>
    <cellStyle name="Standaard 4 2 3 4 2 4 2 4 2" xfId="23141" xr:uid="{00000000-0005-0000-0000-0000C3280000}"/>
    <cellStyle name="Standaard 4 2 3 4 2 4 2 5" xfId="15505" xr:uid="{00000000-0005-0000-0000-0000C4280000}"/>
    <cellStyle name="Standaard 4 2 3 4 2 4 2 6" xfId="23136" xr:uid="{00000000-0005-0000-0000-0000C5280000}"/>
    <cellStyle name="Standaard 4 2 3 4 2 4 3" xfId="1216" xr:uid="{00000000-0005-0000-0000-0000C6280000}"/>
    <cellStyle name="Standaard 4 2 3 4 2 4 3 2" xfId="3547" xr:uid="{00000000-0005-0000-0000-0000C7280000}"/>
    <cellStyle name="Standaard 4 2 3 4 2 4 3 2 2" xfId="8214" xr:uid="{00000000-0005-0000-0000-0000C8280000}"/>
    <cellStyle name="Standaard 4 2 3 4 2 4 3 2 2 2" xfId="23144" xr:uid="{00000000-0005-0000-0000-0000C9280000}"/>
    <cellStyle name="Standaard 4 2 3 4 2 4 3 2 3" xfId="10840" xr:uid="{00000000-0005-0000-0000-0000CA280000}"/>
    <cellStyle name="Standaard 4 2 3 4 2 4 3 2 3 2" xfId="23145" xr:uid="{00000000-0005-0000-0000-0000CB280000}"/>
    <cellStyle name="Standaard 4 2 3 4 2 4 3 2 4" xfId="15508" xr:uid="{00000000-0005-0000-0000-0000CC280000}"/>
    <cellStyle name="Standaard 4 2 3 4 2 4 3 2 5" xfId="23143" xr:uid="{00000000-0005-0000-0000-0000CD280000}"/>
    <cellStyle name="Standaard 4 2 3 4 2 4 3 3" xfId="5883" xr:uid="{00000000-0005-0000-0000-0000CE280000}"/>
    <cellStyle name="Standaard 4 2 3 4 2 4 3 3 2" xfId="23146" xr:uid="{00000000-0005-0000-0000-0000CF280000}"/>
    <cellStyle name="Standaard 4 2 3 4 2 4 3 4" xfId="10839" xr:uid="{00000000-0005-0000-0000-0000D0280000}"/>
    <cellStyle name="Standaard 4 2 3 4 2 4 3 4 2" xfId="23147" xr:uid="{00000000-0005-0000-0000-0000D1280000}"/>
    <cellStyle name="Standaard 4 2 3 4 2 4 3 5" xfId="15507" xr:uid="{00000000-0005-0000-0000-0000D2280000}"/>
    <cellStyle name="Standaard 4 2 3 4 2 4 3 6" xfId="23142" xr:uid="{00000000-0005-0000-0000-0000D3280000}"/>
    <cellStyle name="Standaard 4 2 3 4 2 4 4" xfId="2770" xr:uid="{00000000-0005-0000-0000-0000D4280000}"/>
    <cellStyle name="Standaard 4 2 3 4 2 4 4 2" xfId="7437" xr:uid="{00000000-0005-0000-0000-0000D5280000}"/>
    <cellStyle name="Standaard 4 2 3 4 2 4 4 2 2" xfId="23149" xr:uid="{00000000-0005-0000-0000-0000D6280000}"/>
    <cellStyle name="Standaard 4 2 3 4 2 4 4 3" xfId="10841" xr:uid="{00000000-0005-0000-0000-0000D7280000}"/>
    <cellStyle name="Standaard 4 2 3 4 2 4 4 3 2" xfId="23150" xr:uid="{00000000-0005-0000-0000-0000D8280000}"/>
    <cellStyle name="Standaard 4 2 3 4 2 4 4 4" xfId="15509" xr:uid="{00000000-0005-0000-0000-0000D9280000}"/>
    <cellStyle name="Standaard 4 2 3 4 2 4 4 5" xfId="23148" xr:uid="{00000000-0005-0000-0000-0000DA280000}"/>
    <cellStyle name="Standaard 4 2 3 4 2 4 5" xfId="5106" xr:uid="{00000000-0005-0000-0000-0000DB280000}"/>
    <cellStyle name="Standaard 4 2 3 4 2 4 5 2" xfId="23151" xr:uid="{00000000-0005-0000-0000-0000DC280000}"/>
    <cellStyle name="Standaard 4 2 3 4 2 4 6" xfId="10836" xr:uid="{00000000-0005-0000-0000-0000DD280000}"/>
    <cellStyle name="Standaard 4 2 3 4 2 4 6 2" xfId="23152" xr:uid="{00000000-0005-0000-0000-0000DE280000}"/>
    <cellStyle name="Standaard 4 2 3 4 2 4 7" xfId="15504" xr:uid="{00000000-0005-0000-0000-0000DF280000}"/>
    <cellStyle name="Standaard 4 2 3 4 2 4 8" xfId="23135" xr:uid="{00000000-0005-0000-0000-0000E0280000}"/>
    <cellStyle name="Standaard 4 2 3 4 2 5" xfId="1605" xr:uid="{00000000-0005-0000-0000-0000E1280000}"/>
    <cellStyle name="Standaard 4 2 3 4 2 5 2" xfId="3936" xr:uid="{00000000-0005-0000-0000-0000E2280000}"/>
    <cellStyle name="Standaard 4 2 3 4 2 5 2 2" xfId="8603" xr:uid="{00000000-0005-0000-0000-0000E3280000}"/>
    <cellStyle name="Standaard 4 2 3 4 2 5 2 2 2" xfId="23155" xr:uid="{00000000-0005-0000-0000-0000E4280000}"/>
    <cellStyle name="Standaard 4 2 3 4 2 5 2 3" xfId="10843" xr:uid="{00000000-0005-0000-0000-0000E5280000}"/>
    <cellStyle name="Standaard 4 2 3 4 2 5 2 3 2" xfId="23156" xr:uid="{00000000-0005-0000-0000-0000E6280000}"/>
    <cellStyle name="Standaard 4 2 3 4 2 5 2 4" xfId="15511" xr:uid="{00000000-0005-0000-0000-0000E7280000}"/>
    <cellStyle name="Standaard 4 2 3 4 2 5 2 5" xfId="23154" xr:uid="{00000000-0005-0000-0000-0000E8280000}"/>
    <cellStyle name="Standaard 4 2 3 4 2 5 3" xfId="6272" xr:uid="{00000000-0005-0000-0000-0000E9280000}"/>
    <cellStyle name="Standaard 4 2 3 4 2 5 3 2" xfId="23157" xr:uid="{00000000-0005-0000-0000-0000EA280000}"/>
    <cellStyle name="Standaard 4 2 3 4 2 5 4" xfId="10842" xr:uid="{00000000-0005-0000-0000-0000EB280000}"/>
    <cellStyle name="Standaard 4 2 3 4 2 5 4 2" xfId="23158" xr:uid="{00000000-0005-0000-0000-0000EC280000}"/>
    <cellStyle name="Standaard 4 2 3 4 2 5 5" xfId="15510" xr:uid="{00000000-0005-0000-0000-0000ED280000}"/>
    <cellStyle name="Standaard 4 2 3 4 2 5 6" xfId="23153" xr:uid="{00000000-0005-0000-0000-0000EE280000}"/>
    <cellStyle name="Standaard 4 2 3 4 2 6" xfId="828" xr:uid="{00000000-0005-0000-0000-0000EF280000}"/>
    <cellStyle name="Standaard 4 2 3 4 2 6 2" xfId="3159" xr:uid="{00000000-0005-0000-0000-0000F0280000}"/>
    <cellStyle name="Standaard 4 2 3 4 2 6 2 2" xfId="7826" xr:uid="{00000000-0005-0000-0000-0000F1280000}"/>
    <cellStyle name="Standaard 4 2 3 4 2 6 2 2 2" xfId="23161" xr:uid="{00000000-0005-0000-0000-0000F2280000}"/>
    <cellStyle name="Standaard 4 2 3 4 2 6 2 3" xfId="10845" xr:uid="{00000000-0005-0000-0000-0000F3280000}"/>
    <cellStyle name="Standaard 4 2 3 4 2 6 2 3 2" xfId="23162" xr:uid="{00000000-0005-0000-0000-0000F4280000}"/>
    <cellStyle name="Standaard 4 2 3 4 2 6 2 4" xfId="15513" xr:uid="{00000000-0005-0000-0000-0000F5280000}"/>
    <cellStyle name="Standaard 4 2 3 4 2 6 2 5" xfId="23160" xr:uid="{00000000-0005-0000-0000-0000F6280000}"/>
    <cellStyle name="Standaard 4 2 3 4 2 6 3" xfId="5495" xr:uid="{00000000-0005-0000-0000-0000F7280000}"/>
    <cellStyle name="Standaard 4 2 3 4 2 6 3 2" xfId="23163" xr:uid="{00000000-0005-0000-0000-0000F8280000}"/>
    <cellStyle name="Standaard 4 2 3 4 2 6 4" xfId="10844" xr:uid="{00000000-0005-0000-0000-0000F9280000}"/>
    <cellStyle name="Standaard 4 2 3 4 2 6 4 2" xfId="23164" xr:uid="{00000000-0005-0000-0000-0000FA280000}"/>
    <cellStyle name="Standaard 4 2 3 4 2 6 5" xfId="15512" xr:uid="{00000000-0005-0000-0000-0000FB280000}"/>
    <cellStyle name="Standaard 4 2 3 4 2 6 6" xfId="23159" xr:uid="{00000000-0005-0000-0000-0000FC280000}"/>
    <cellStyle name="Standaard 4 2 3 4 2 7" xfId="2382" xr:uid="{00000000-0005-0000-0000-0000FD280000}"/>
    <cellStyle name="Standaard 4 2 3 4 2 7 2" xfId="7049" xr:uid="{00000000-0005-0000-0000-0000FE280000}"/>
    <cellStyle name="Standaard 4 2 3 4 2 7 2 2" xfId="23166" xr:uid="{00000000-0005-0000-0000-0000FF280000}"/>
    <cellStyle name="Standaard 4 2 3 4 2 7 3" xfId="10846" xr:uid="{00000000-0005-0000-0000-000000290000}"/>
    <cellStyle name="Standaard 4 2 3 4 2 7 3 2" xfId="23167" xr:uid="{00000000-0005-0000-0000-000001290000}"/>
    <cellStyle name="Standaard 4 2 3 4 2 7 4" xfId="15514" xr:uid="{00000000-0005-0000-0000-000002290000}"/>
    <cellStyle name="Standaard 4 2 3 4 2 7 5" xfId="23165" xr:uid="{00000000-0005-0000-0000-000003290000}"/>
    <cellStyle name="Standaard 4 2 3 4 2 8" xfId="4751" xr:uid="{00000000-0005-0000-0000-000004290000}"/>
    <cellStyle name="Standaard 4 2 3 4 2 8 2" xfId="23168" xr:uid="{00000000-0005-0000-0000-000005290000}"/>
    <cellStyle name="Standaard 4 2 3 4 2 9" xfId="10799" xr:uid="{00000000-0005-0000-0000-000006290000}"/>
    <cellStyle name="Standaard 4 2 3 4 2 9 2" xfId="23169" xr:uid="{00000000-0005-0000-0000-000007290000}"/>
    <cellStyle name="Standaard 4 2 3 4 3" xfId="43" xr:uid="{00000000-0005-0000-0000-000008290000}"/>
    <cellStyle name="Standaard 4 2 3 4 3 10" xfId="15515" xr:uid="{00000000-0005-0000-0000-000009290000}"/>
    <cellStyle name="Standaard 4 2 3 4 3 11" xfId="23170" xr:uid="{00000000-0005-0000-0000-00000A290000}"/>
    <cellStyle name="Standaard 4 2 3 4 3 2" xfId="200" xr:uid="{00000000-0005-0000-0000-00000B290000}"/>
    <cellStyle name="Standaard 4 2 3 4 3 2 10" xfId="23171" xr:uid="{00000000-0005-0000-0000-00000C290000}"/>
    <cellStyle name="Standaard 4 2 3 4 3 2 2" xfId="394" xr:uid="{00000000-0005-0000-0000-00000D290000}"/>
    <cellStyle name="Standaard 4 2 3 4 3 2 2 2" xfId="785" xr:uid="{00000000-0005-0000-0000-00000E290000}"/>
    <cellStyle name="Standaard 4 2 3 4 3 2 2 2 2" xfId="2343" xr:uid="{00000000-0005-0000-0000-00000F290000}"/>
    <cellStyle name="Standaard 4 2 3 4 3 2 2 2 2 2" xfId="4674" xr:uid="{00000000-0005-0000-0000-000010290000}"/>
    <cellStyle name="Standaard 4 2 3 4 3 2 2 2 2 2 2" xfId="9341" xr:uid="{00000000-0005-0000-0000-000011290000}"/>
    <cellStyle name="Standaard 4 2 3 4 3 2 2 2 2 2 2 2" xfId="23176" xr:uid="{00000000-0005-0000-0000-000012290000}"/>
    <cellStyle name="Standaard 4 2 3 4 3 2 2 2 2 2 3" xfId="10852" xr:uid="{00000000-0005-0000-0000-000013290000}"/>
    <cellStyle name="Standaard 4 2 3 4 3 2 2 2 2 2 3 2" xfId="23177" xr:uid="{00000000-0005-0000-0000-000014290000}"/>
    <cellStyle name="Standaard 4 2 3 4 3 2 2 2 2 2 4" xfId="15520" xr:uid="{00000000-0005-0000-0000-000015290000}"/>
    <cellStyle name="Standaard 4 2 3 4 3 2 2 2 2 2 5" xfId="23175" xr:uid="{00000000-0005-0000-0000-000016290000}"/>
    <cellStyle name="Standaard 4 2 3 4 3 2 2 2 2 3" xfId="7010" xr:uid="{00000000-0005-0000-0000-000017290000}"/>
    <cellStyle name="Standaard 4 2 3 4 3 2 2 2 2 3 2" xfId="23178" xr:uid="{00000000-0005-0000-0000-000018290000}"/>
    <cellStyle name="Standaard 4 2 3 4 3 2 2 2 2 4" xfId="10851" xr:uid="{00000000-0005-0000-0000-000019290000}"/>
    <cellStyle name="Standaard 4 2 3 4 3 2 2 2 2 4 2" xfId="23179" xr:uid="{00000000-0005-0000-0000-00001A290000}"/>
    <cellStyle name="Standaard 4 2 3 4 3 2 2 2 2 5" xfId="15519" xr:uid="{00000000-0005-0000-0000-00001B290000}"/>
    <cellStyle name="Standaard 4 2 3 4 3 2 2 2 2 6" xfId="23174" xr:uid="{00000000-0005-0000-0000-00001C290000}"/>
    <cellStyle name="Standaard 4 2 3 4 3 2 2 2 3" xfId="1566" xr:uid="{00000000-0005-0000-0000-00001D290000}"/>
    <cellStyle name="Standaard 4 2 3 4 3 2 2 2 3 2" xfId="3897" xr:uid="{00000000-0005-0000-0000-00001E290000}"/>
    <cellStyle name="Standaard 4 2 3 4 3 2 2 2 3 2 2" xfId="8564" xr:uid="{00000000-0005-0000-0000-00001F290000}"/>
    <cellStyle name="Standaard 4 2 3 4 3 2 2 2 3 2 2 2" xfId="23182" xr:uid="{00000000-0005-0000-0000-000020290000}"/>
    <cellStyle name="Standaard 4 2 3 4 3 2 2 2 3 2 3" xfId="10854" xr:uid="{00000000-0005-0000-0000-000021290000}"/>
    <cellStyle name="Standaard 4 2 3 4 3 2 2 2 3 2 3 2" xfId="23183" xr:uid="{00000000-0005-0000-0000-000022290000}"/>
    <cellStyle name="Standaard 4 2 3 4 3 2 2 2 3 2 4" xfId="15522" xr:uid="{00000000-0005-0000-0000-000023290000}"/>
    <cellStyle name="Standaard 4 2 3 4 3 2 2 2 3 2 5" xfId="23181" xr:uid="{00000000-0005-0000-0000-000024290000}"/>
    <cellStyle name="Standaard 4 2 3 4 3 2 2 2 3 3" xfId="6233" xr:uid="{00000000-0005-0000-0000-000025290000}"/>
    <cellStyle name="Standaard 4 2 3 4 3 2 2 2 3 3 2" xfId="23184" xr:uid="{00000000-0005-0000-0000-000026290000}"/>
    <cellStyle name="Standaard 4 2 3 4 3 2 2 2 3 4" xfId="10853" xr:uid="{00000000-0005-0000-0000-000027290000}"/>
    <cellStyle name="Standaard 4 2 3 4 3 2 2 2 3 4 2" xfId="23185" xr:uid="{00000000-0005-0000-0000-000028290000}"/>
    <cellStyle name="Standaard 4 2 3 4 3 2 2 2 3 5" xfId="15521" xr:uid="{00000000-0005-0000-0000-000029290000}"/>
    <cellStyle name="Standaard 4 2 3 4 3 2 2 2 3 6" xfId="23180" xr:uid="{00000000-0005-0000-0000-00002A290000}"/>
    <cellStyle name="Standaard 4 2 3 4 3 2 2 2 4" xfId="3120" xr:uid="{00000000-0005-0000-0000-00002B290000}"/>
    <cellStyle name="Standaard 4 2 3 4 3 2 2 2 4 2" xfId="7787" xr:uid="{00000000-0005-0000-0000-00002C290000}"/>
    <cellStyle name="Standaard 4 2 3 4 3 2 2 2 4 2 2" xfId="23187" xr:uid="{00000000-0005-0000-0000-00002D290000}"/>
    <cellStyle name="Standaard 4 2 3 4 3 2 2 2 4 3" xfId="10855" xr:uid="{00000000-0005-0000-0000-00002E290000}"/>
    <cellStyle name="Standaard 4 2 3 4 3 2 2 2 4 3 2" xfId="23188" xr:uid="{00000000-0005-0000-0000-00002F290000}"/>
    <cellStyle name="Standaard 4 2 3 4 3 2 2 2 4 4" xfId="15523" xr:uid="{00000000-0005-0000-0000-000030290000}"/>
    <cellStyle name="Standaard 4 2 3 4 3 2 2 2 4 5" xfId="23186" xr:uid="{00000000-0005-0000-0000-000031290000}"/>
    <cellStyle name="Standaard 4 2 3 4 3 2 2 2 5" xfId="5456" xr:uid="{00000000-0005-0000-0000-000032290000}"/>
    <cellStyle name="Standaard 4 2 3 4 3 2 2 2 5 2" xfId="23189" xr:uid="{00000000-0005-0000-0000-000033290000}"/>
    <cellStyle name="Standaard 4 2 3 4 3 2 2 2 6" xfId="10850" xr:uid="{00000000-0005-0000-0000-000034290000}"/>
    <cellStyle name="Standaard 4 2 3 4 3 2 2 2 6 2" xfId="23190" xr:uid="{00000000-0005-0000-0000-000035290000}"/>
    <cellStyle name="Standaard 4 2 3 4 3 2 2 2 7" xfId="15518" xr:uid="{00000000-0005-0000-0000-000036290000}"/>
    <cellStyle name="Standaard 4 2 3 4 3 2 2 2 8" xfId="23173" xr:uid="{00000000-0005-0000-0000-000037290000}"/>
    <cellStyle name="Standaard 4 2 3 4 3 2 2 3" xfId="1955" xr:uid="{00000000-0005-0000-0000-000038290000}"/>
    <cellStyle name="Standaard 4 2 3 4 3 2 2 3 2" xfId="4286" xr:uid="{00000000-0005-0000-0000-000039290000}"/>
    <cellStyle name="Standaard 4 2 3 4 3 2 2 3 2 2" xfId="8953" xr:uid="{00000000-0005-0000-0000-00003A290000}"/>
    <cellStyle name="Standaard 4 2 3 4 3 2 2 3 2 2 2" xfId="23193" xr:uid="{00000000-0005-0000-0000-00003B290000}"/>
    <cellStyle name="Standaard 4 2 3 4 3 2 2 3 2 3" xfId="10857" xr:uid="{00000000-0005-0000-0000-00003C290000}"/>
    <cellStyle name="Standaard 4 2 3 4 3 2 2 3 2 3 2" xfId="23194" xr:uid="{00000000-0005-0000-0000-00003D290000}"/>
    <cellStyle name="Standaard 4 2 3 4 3 2 2 3 2 4" xfId="15525" xr:uid="{00000000-0005-0000-0000-00003E290000}"/>
    <cellStyle name="Standaard 4 2 3 4 3 2 2 3 2 5" xfId="23192" xr:uid="{00000000-0005-0000-0000-00003F290000}"/>
    <cellStyle name="Standaard 4 2 3 4 3 2 2 3 3" xfId="6622" xr:uid="{00000000-0005-0000-0000-000040290000}"/>
    <cellStyle name="Standaard 4 2 3 4 3 2 2 3 3 2" xfId="23195" xr:uid="{00000000-0005-0000-0000-000041290000}"/>
    <cellStyle name="Standaard 4 2 3 4 3 2 2 3 4" xfId="10856" xr:uid="{00000000-0005-0000-0000-000042290000}"/>
    <cellStyle name="Standaard 4 2 3 4 3 2 2 3 4 2" xfId="23196" xr:uid="{00000000-0005-0000-0000-000043290000}"/>
    <cellStyle name="Standaard 4 2 3 4 3 2 2 3 5" xfId="15524" xr:uid="{00000000-0005-0000-0000-000044290000}"/>
    <cellStyle name="Standaard 4 2 3 4 3 2 2 3 6" xfId="23191" xr:uid="{00000000-0005-0000-0000-000045290000}"/>
    <cellStyle name="Standaard 4 2 3 4 3 2 2 4" xfId="1178" xr:uid="{00000000-0005-0000-0000-000046290000}"/>
    <cellStyle name="Standaard 4 2 3 4 3 2 2 4 2" xfId="3509" xr:uid="{00000000-0005-0000-0000-000047290000}"/>
    <cellStyle name="Standaard 4 2 3 4 3 2 2 4 2 2" xfId="8176" xr:uid="{00000000-0005-0000-0000-000048290000}"/>
    <cellStyle name="Standaard 4 2 3 4 3 2 2 4 2 2 2" xfId="23199" xr:uid="{00000000-0005-0000-0000-000049290000}"/>
    <cellStyle name="Standaard 4 2 3 4 3 2 2 4 2 3" xfId="10859" xr:uid="{00000000-0005-0000-0000-00004A290000}"/>
    <cellStyle name="Standaard 4 2 3 4 3 2 2 4 2 3 2" xfId="23200" xr:uid="{00000000-0005-0000-0000-00004B290000}"/>
    <cellStyle name="Standaard 4 2 3 4 3 2 2 4 2 4" xfId="15527" xr:uid="{00000000-0005-0000-0000-00004C290000}"/>
    <cellStyle name="Standaard 4 2 3 4 3 2 2 4 2 5" xfId="23198" xr:uid="{00000000-0005-0000-0000-00004D290000}"/>
    <cellStyle name="Standaard 4 2 3 4 3 2 2 4 3" xfId="5845" xr:uid="{00000000-0005-0000-0000-00004E290000}"/>
    <cellStyle name="Standaard 4 2 3 4 3 2 2 4 3 2" xfId="23201" xr:uid="{00000000-0005-0000-0000-00004F290000}"/>
    <cellStyle name="Standaard 4 2 3 4 3 2 2 4 4" xfId="10858" xr:uid="{00000000-0005-0000-0000-000050290000}"/>
    <cellStyle name="Standaard 4 2 3 4 3 2 2 4 4 2" xfId="23202" xr:uid="{00000000-0005-0000-0000-000051290000}"/>
    <cellStyle name="Standaard 4 2 3 4 3 2 2 4 5" xfId="15526" xr:uid="{00000000-0005-0000-0000-000052290000}"/>
    <cellStyle name="Standaard 4 2 3 4 3 2 2 4 6" xfId="23197" xr:uid="{00000000-0005-0000-0000-000053290000}"/>
    <cellStyle name="Standaard 4 2 3 4 3 2 2 5" xfId="2732" xr:uid="{00000000-0005-0000-0000-000054290000}"/>
    <cellStyle name="Standaard 4 2 3 4 3 2 2 5 2" xfId="7399" xr:uid="{00000000-0005-0000-0000-000055290000}"/>
    <cellStyle name="Standaard 4 2 3 4 3 2 2 5 2 2" xfId="23204" xr:uid="{00000000-0005-0000-0000-000056290000}"/>
    <cellStyle name="Standaard 4 2 3 4 3 2 2 5 3" xfId="10860" xr:uid="{00000000-0005-0000-0000-000057290000}"/>
    <cellStyle name="Standaard 4 2 3 4 3 2 2 5 3 2" xfId="23205" xr:uid="{00000000-0005-0000-0000-000058290000}"/>
    <cellStyle name="Standaard 4 2 3 4 3 2 2 5 4" xfId="15528" xr:uid="{00000000-0005-0000-0000-000059290000}"/>
    <cellStyle name="Standaard 4 2 3 4 3 2 2 5 5" xfId="23203" xr:uid="{00000000-0005-0000-0000-00005A290000}"/>
    <cellStyle name="Standaard 4 2 3 4 3 2 2 6" xfId="5068" xr:uid="{00000000-0005-0000-0000-00005B290000}"/>
    <cellStyle name="Standaard 4 2 3 4 3 2 2 6 2" xfId="23206" xr:uid="{00000000-0005-0000-0000-00005C290000}"/>
    <cellStyle name="Standaard 4 2 3 4 3 2 2 7" xfId="10849" xr:uid="{00000000-0005-0000-0000-00005D290000}"/>
    <cellStyle name="Standaard 4 2 3 4 3 2 2 7 2" xfId="23207" xr:uid="{00000000-0005-0000-0000-00005E290000}"/>
    <cellStyle name="Standaard 4 2 3 4 3 2 2 8" xfId="15517" xr:uid="{00000000-0005-0000-0000-00005F290000}"/>
    <cellStyle name="Standaard 4 2 3 4 3 2 2 9" xfId="23172" xr:uid="{00000000-0005-0000-0000-000060290000}"/>
    <cellStyle name="Standaard 4 2 3 4 3 2 3" xfId="591" xr:uid="{00000000-0005-0000-0000-000061290000}"/>
    <cellStyle name="Standaard 4 2 3 4 3 2 3 2" xfId="2149" xr:uid="{00000000-0005-0000-0000-000062290000}"/>
    <cellStyle name="Standaard 4 2 3 4 3 2 3 2 2" xfId="4480" xr:uid="{00000000-0005-0000-0000-000063290000}"/>
    <cellStyle name="Standaard 4 2 3 4 3 2 3 2 2 2" xfId="9147" xr:uid="{00000000-0005-0000-0000-000064290000}"/>
    <cellStyle name="Standaard 4 2 3 4 3 2 3 2 2 2 2" xfId="23211" xr:uid="{00000000-0005-0000-0000-000065290000}"/>
    <cellStyle name="Standaard 4 2 3 4 3 2 3 2 2 3" xfId="10863" xr:uid="{00000000-0005-0000-0000-000066290000}"/>
    <cellStyle name="Standaard 4 2 3 4 3 2 3 2 2 3 2" xfId="23212" xr:uid="{00000000-0005-0000-0000-000067290000}"/>
    <cellStyle name="Standaard 4 2 3 4 3 2 3 2 2 4" xfId="15531" xr:uid="{00000000-0005-0000-0000-000068290000}"/>
    <cellStyle name="Standaard 4 2 3 4 3 2 3 2 2 5" xfId="23210" xr:uid="{00000000-0005-0000-0000-000069290000}"/>
    <cellStyle name="Standaard 4 2 3 4 3 2 3 2 3" xfId="6816" xr:uid="{00000000-0005-0000-0000-00006A290000}"/>
    <cellStyle name="Standaard 4 2 3 4 3 2 3 2 3 2" xfId="23213" xr:uid="{00000000-0005-0000-0000-00006B290000}"/>
    <cellStyle name="Standaard 4 2 3 4 3 2 3 2 4" xfId="10862" xr:uid="{00000000-0005-0000-0000-00006C290000}"/>
    <cellStyle name="Standaard 4 2 3 4 3 2 3 2 4 2" xfId="23214" xr:uid="{00000000-0005-0000-0000-00006D290000}"/>
    <cellStyle name="Standaard 4 2 3 4 3 2 3 2 5" xfId="15530" xr:uid="{00000000-0005-0000-0000-00006E290000}"/>
    <cellStyle name="Standaard 4 2 3 4 3 2 3 2 6" xfId="23209" xr:uid="{00000000-0005-0000-0000-00006F290000}"/>
    <cellStyle name="Standaard 4 2 3 4 3 2 3 3" xfId="1372" xr:uid="{00000000-0005-0000-0000-000070290000}"/>
    <cellStyle name="Standaard 4 2 3 4 3 2 3 3 2" xfId="3703" xr:uid="{00000000-0005-0000-0000-000071290000}"/>
    <cellStyle name="Standaard 4 2 3 4 3 2 3 3 2 2" xfId="8370" xr:uid="{00000000-0005-0000-0000-000072290000}"/>
    <cellStyle name="Standaard 4 2 3 4 3 2 3 3 2 2 2" xfId="23217" xr:uid="{00000000-0005-0000-0000-000073290000}"/>
    <cellStyle name="Standaard 4 2 3 4 3 2 3 3 2 3" xfId="10865" xr:uid="{00000000-0005-0000-0000-000074290000}"/>
    <cellStyle name="Standaard 4 2 3 4 3 2 3 3 2 3 2" xfId="23218" xr:uid="{00000000-0005-0000-0000-000075290000}"/>
    <cellStyle name="Standaard 4 2 3 4 3 2 3 3 2 4" xfId="15533" xr:uid="{00000000-0005-0000-0000-000076290000}"/>
    <cellStyle name="Standaard 4 2 3 4 3 2 3 3 2 5" xfId="23216" xr:uid="{00000000-0005-0000-0000-000077290000}"/>
    <cellStyle name="Standaard 4 2 3 4 3 2 3 3 3" xfId="6039" xr:uid="{00000000-0005-0000-0000-000078290000}"/>
    <cellStyle name="Standaard 4 2 3 4 3 2 3 3 3 2" xfId="23219" xr:uid="{00000000-0005-0000-0000-000079290000}"/>
    <cellStyle name="Standaard 4 2 3 4 3 2 3 3 4" xfId="10864" xr:uid="{00000000-0005-0000-0000-00007A290000}"/>
    <cellStyle name="Standaard 4 2 3 4 3 2 3 3 4 2" xfId="23220" xr:uid="{00000000-0005-0000-0000-00007B290000}"/>
    <cellStyle name="Standaard 4 2 3 4 3 2 3 3 5" xfId="15532" xr:uid="{00000000-0005-0000-0000-00007C290000}"/>
    <cellStyle name="Standaard 4 2 3 4 3 2 3 3 6" xfId="23215" xr:uid="{00000000-0005-0000-0000-00007D290000}"/>
    <cellStyle name="Standaard 4 2 3 4 3 2 3 4" xfId="2926" xr:uid="{00000000-0005-0000-0000-00007E290000}"/>
    <cellStyle name="Standaard 4 2 3 4 3 2 3 4 2" xfId="7593" xr:uid="{00000000-0005-0000-0000-00007F290000}"/>
    <cellStyle name="Standaard 4 2 3 4 3 2 3 4 2 2" xfId="23222" xr:uid="{00000000-0005-0000-0000-000080290000}"/>
    <cellStyle name="Standaard 4 2 3 4 3 2 3 4 3" xfId="10866" xr:uid="{00000000-0005-0000-0000-000081290000}"/>
    <cellStyle name="Standaard 4 2 3 4 3 2 3 4 3 2" xfId="23223" xr:uid="{00000000-0005-0000-0000-000082290000}"/>
    <cellStyle name="Standaard 4 2 3 4 3 2 3 4 4" xfId="15534" xr:uid="{00000000-0005-0000-0000-000083290000}"/>
    <cellStyle name="Standaard 4 2 3 4 3 2 3 4 5" xfId="23221" xr:uid="{00000000-0005-0000-0000-000084290000}"/>
    <cellStyle name="Standaard 4 2 3 4 3 2 3 5" xfId="5262" xr:uid="{00000000-0005-0000-0000-000085290000}"/>
    <cellStyle name="Standaard 4 2 3 4 3 2 3 5 2" xfId="23224" xr:uid="{00000000-0005-0000-0000-000086290000}"/>
    <cellStyle name="Standaard 4 2 3 4 3 2 3 6" xfId="10861" xr:uid="{00000000-0005-0000-0000-000087290000}"/>
    <cellStyle name="Standaard 4 2 3 4 3 2 3 6 2" xfId="23225" xr:uid="{00000000-0005-0000-0000-000088290000}"/>
    <cellStyle name="Standaard 4 2 3 4 3 2 3 7" xfId="15529" xr:uid="{00000000-0005-0000-0000-000089290000}"/>
    <cellStyle name="Standaard 4 2 3 4 3 2 3 8" xfId="23208" xr:uid="{00000000-0005-0000-0000-00008A290000}"/>
    <cellStyle name="Standaard 4 2 3 4 3 2 4" xfId="1761" xr:uid="{00000000-0005-0000-0000-00008B290000}"/>
    <cellStyle name="Standaard 4 2 3 4 3 2 4 2" xfId="4092" xr:uid="{00000000-0005-0000-0000-00008C290000}"/>
    <cellStyle name="Standaard 4 2 3 4 3 2 4 2 2" xfId="8759" xr:uid="{00000000-0005-0000-0000-00008D290000}"/>
    <cellStyle name="Standaard 4 2 3 4 3 2 4 2 2 2" xfId="23228" xr:uid="{00000000-0005-0000-0000-00008E290000}"/>
    <cellStyle name="Standaard 4 2 3 4 3 2 4 2 3" xfId="10868" xr:uid="{00000000-0005-0000-0000-00008F290000}"/>
    <cellStyle name="Standaard 4 2 3 4 3 2 4 2 3 2" xfId="23229" xr:uid="{00000000-0005-0000-0000-000090290000}"/>
    <cellStyle name="Standaard 4 2 3 4 3 2 4 2 4" xfId="15536" xr:uid="{00000000-0005-0000-0000-000091290000}"/>
    <cellStyle name="Standaard 4 2 3 4 3 2 4 2 5" xfId="23227" xr:uid="{00000000-0005-0000-0000-000092290000}"/>
    <cellStyle name="Standaard 4 2 3 4 3 2 4 3" xfId="6428" xr:uid="{00000000-0005-0000-0000-000093290000}"/>
    <cellStyle name="Standaard 4 2 3 4 3 2 4 3 2" xfId="23230" xr:uid="{00000000-0005-0000-0000-000094290000}"/>
    <cellStyle name="Standaard 4 2 3 4 3 2 4 4" xfId="10867" xr:uid="{00000000-0005-0000-0000-000095290000}"/>
    <cellStyle name="Standaard 4 2 3 4 3 2 4 4 2" xfId="23231" xr:uid="{00000000-0005-0000-0000-000096290000}"/>
    <cellStyle name="Standaard 4 2 3 4 3 2 4 5" xfId="15535" xr:uid="{00000000-0005-0000-0000-000097290000}"/>
    <cellStyle name="Standaard 4 2 3 4 3 2 4 6" xfId="23226" xr:uid="{00000000-0005-0000-0000-000098290000}"/>
    <cellStyle name="Standaard 4 2 3 4 3 2 5" xfId="984" xr:uid="{00000000-0005-0000-0000-000099290000}"/>
    <cellStyle name="Standaard 4 2 3 4 3 2 5 2" xfId="3315" xr:uid="{00000000-0005-0000-0000-00009A290000}"/>
    <cellStyle name="Standaard 4 2 3 4 3 2 5 2 2" xfId="7982" xr:uid="{00000000-0005-0000-0000-00009B290000}"/>
    <cellStyle name="Standaard 4 2 3 4 3 2 5 2 2 2" xfId="23234" xr:uid="{00000000-0005-0000-0000-00009C290000}"/>
    <cellStyle name="Standaard 4 2 3 4 3 2 5 2 3" xfId="10870" xr:uid="{00000000-0005-0000-0000-00009D290000}"/>
    <cellStyle name="Standaard 4 2 3 4 3 2 5 2 3 2" xfId="23235" xr:uid="{00000000-0005-0000-0000-00009E290000}"/>
    <cellStyle name="Standaard 4 2 3 4 3 2 5 2 4" xfId="15538" xr:uid="{00000000-0005-0000-0000-00009F290000}"/>
    <cellStyle name="Standaard 4 2 3 4 3 2 5 2 5" xfId="23233" xr:uid="{00000000-0005-0000-0000-0000A0290000}"/>
    <cellStyle name="Standaard 4 2 3 4 3 2 5 3" xfId="5651" xr:uid="{00000000-0005-0000-0000-0000A1290000}"/>
    <cellStyle name="Standaard 4 2 3 4 3 2 5 3 2" xfId="23236" xr:uid="{00000000-0005-0000-0000-0000A2290000}"/>
    <cellStyle name="Standaard 4 2 3 4 3 2 5 4" xfId="10869" xr:uid="{00000000-0005-0000-0000-0000A3290000}"/>
    <cellStyle name="Standaard 4 2 3 4 3 2 5 4 2" xfId="23237" xr:uid="{00000000-0005-0000-0000-0000A4290000}"/>
    <cellStyle name="Standaard 4 2 3 4 3 2 5 5" xfId="15537" xr:uid="{00000000-0005-0000-0000-0000A5290000}"/>
    <cellStyle name="Standaard 4 2 3 4 3 2 5 6" xfId="23232" xr:uid="{00000000-0005-0000-0000-0000A6290000}"/>
    <cellStyle name="Standaard 4 2 3 4 3 2 6" xfId="2538" xr:uid="{00000000-0005-0000-0000-0000A7290000}"/>
    <cellStyle name="Standaard 4 2 3 4 3 2 6 2" xfId="7205" xr:uid="{00000000-0005-0000-0000-0000A8290000}"/>
    <cellStyle name="Standaard 4 2 3 4 3 2 6 2 2" xfId="23239" xr:uid="{00000000-0005-0000-0000-0000A9290000}"/>
    <cellStyle name="Standaard 4 2 3 4 3 2 6 3" xfId="10871" xr:uid="{00000000-0005-0000-0000-0000AA290000}"/>
    <cellStyle name="Standaard 4 2 3 4 3 2 6 3 2" xfId="23240" xr:uid="{00000000-0005-0000-0000-0000AB290000}"/>
    <cellStyle name="Standaard 4 2 3 4 3 2 6 4" xfId="15539" xr:uid="{00000000-0005-0000-0000-0000AC290000}"/>
    <cellStyle name="Standaard 4 2 3 4 3 2 6 5" xfId="23238" xr:uid="{00000000-0005-0000-0000-0000AD290000}"/>
    <cellStyle name="Standaard 4 2 3 4 3 2 7" xfId="4874" xr:uid="{00000000-0005-0000-0000-0000AE290000}"/>
    <cellStyle name="Standaard 4 2 3 4 3 2 7 2" xfId="23241" xr:uid="{00000000-0005-0000-0000-0000AF290000}"/>
    <cellStyle name="Standaard 4 2 3 4 3 2 8" xfId="10848" xr:uid="{00000000-0005-0000-0000-0000B0290000}"/>
    <cellStyle name="Standaard 4 2 3 4 3 2 8 2" xfId="23242" xr:uid="{00000000-0005-0000-0000-0000B1290000}"/>
    <cellStyle name="Standaard 4 2 3 4 3 2 9" xfId="15516" xr:uid="{00000000-0005-0000-0000-0000B2290000}"/>
    <cellStyle name="Standaard 4 2 3 4 3 3" xfId="239" xr:uid="{00000000-0005-0000-0000-0000B3290000}"/>
    <cellStyle name="Standaard 4 2 3 4 3 3 2" xfId="630" xr:uid="{00000000-0005-0000-0000-0000B4290000}"/>
    <cellStyle name="Standaard 4 2 3 4 3 3 2 2" xfId="2188" xr:uid="{00000000-0005-0000-0000-0000B5290000}"/>
    <cellStyle name="Standaard 4 2 3 4 3 3 2 2 2" xfId="4519" xr:uid="{00000000-0005-0000-0000-0000B6290000}"/>
    <cellStyle name="Standaard 4 2 3 4 3 3 2 2 2 2" xfId="9186" xr:uid="{00000000-0005-0000-0000-0000B7290000}"/>
    <cellStyle name="Standaard 4 2 3 4 3 3 2 2 2 2 2" xfId="23247" xr:uid="{00000000-0005-0000-0000-0000B8290000}"/>
    <cellStyle name="Standaard 4 2 3 4 3 3 2 2 2 3" xfId="10875" xr:uid="{00000000-0005-0000-0000-0000B9290000}"/>
    <cellStyle name="Standaard 4 2 3 4 3 3 2 2 2 3 2" xfId="23248" xr:uid="{00000000-0005-0000-0000-0000BA290000}"/>
    <cellStyle name="Standaard 4 2 3 4 3 3 2 2 2 4" xfId="15543" xr:uid="{00000000-0005-0000-0000-0000BB290000}"/>
    <cellStyle name="Standaard 4 2 3 4 3 3 2 2 2 5" xfId="23246" xr:uid="{00000000-0005-0000-0000-0000BC290000}"/>
    <cellStyle name="Standaard 4 2 3 4 3 3 2 2 3" xfId="6855" xr:uid="{00000000-0005-0000-0000-0000BD290000}"/>
    <cellStyle name="Standaard 4 2 3 4 3 3 2 2 3 2" xfId="23249" xr:uid="{00000000-0005-0000-0000-0000BE290000}"/>
    <cellStyle name="Standaard 4 2 3 4 3 3 2 2 4" xfId="10874" xr:uid="{00000000-0005-0000-0000-0000BF290000}"/>
    <cellStyle name="Standaard 4 2 3 4 3 3 2 2 4 2" xfId="23250" xr:uid="{00000000-0005-0000-0000-0000C0290000}"/>
    <cellStyle name="Standaard 4 2 3 4 3 3 2 2 5" xfId="15542" xr:uid="{00000000-0005-0000-0000-0000C1290000}"/>
    <cellStyle name="Standaard 4 2 3 4 3 3 2 2 6" xfId="23245" xr:uid="{00000000-0005-0000-0000-0000C2290000}"/>
    <cellStyle name="Standaard 4 2 3 4 3 3 2 3" xfId="1411" xr:uid="{00000000-0005-0000-0000-0000C3290000}"/>
    <cellStyle name="Standaard 4 2 3 4 3 3 2 3 2" xfId="3742" xr:uid="{00000000-0005-0000-0000-0000C4290000}"/>
    <cellStyle name="Standaard 4 2 3 4 3 3 2 3 2 2" xfId="8409" xr:uid="{00000000-0005-0000-0000-0000C5290000}"/>
    <cellStyle name="Standaard 4 2 3 4 3 3 2 3 2 2 2" xfId="23253" xr:uid="{00000000-0005-0000-0000-0000C6290000}"/>
    <cellStyle name="Standaard 4 2 3 4 3 3 2 3 2 3" xfId="10877" xr:uid="{00000000-0005-0000-0000-0000C7290000}"/>
    <cellStyle name="Standaard 4 2 3 4 3 3 2 3 2 3 2" xfId="23254" xr:uid="{00000000-0005-0000-0000-0000C8290000}"/>
    <cellStyle name="Standaard 4 2 3 4 3 3 2 3 2 4" xfId="15545" xr:uid="{00000000-0005-0000-0000-0000C9290000}"/>
    <cellStyle name="Standaard 4 2 3 4 3 3 2 3 2 5" xfId="23252" xr:uid="{00000000-0005-0000-0000-0000CA290000}"/>
    <cellStyle name="Standaard 4 2 3 4 3 3 2 3 3" xfId="6078" xr:uid="{00000000-0005-0000-0000-0000CB290000}"/>
    <cellStyle name="Standaard 4 2 3 4 3 3 2 3 3 2" xfId="23255" xr:uid="{00000000-0005-0000-0000-0000CC290000}"/>
    <cellStyle name="Standaard 4 2 3 4 3 3 2 3 4" xfId="10876" xr:uid="{00000000-0005-0000-0000-0000CD290000}"/>
    <cellStyle name="Standaard 4 2 3 4 3 3 2 3 4 2" xfId="23256" xr:uid="{00000000-0005-0000-0000-0000CE290000}"/>
    <cellStyle name="Standaard 4 2 3 4 3 3 2 3 5" xfId="15544" xr:uid="{00000000-0005-0000-0000-0000CF290000}"/>
    <cellStyle name="Standaard 4 2 3 4 3 3 2 3 6" xfId="23251" xr:uid="{00000000-0005-0000-0000-0000D0290000}"/>
    <cellStyle name="Standaard 4 2 3 4 3 3 2 4" xfId="2965" xr:uid="{00000000-0005-0000-0000-0000D1290000}"/>
    <cellStyle name="Standaard 4 2 3 4 3 3 2 4 2" xfId="7632" xr:uid="{00000000-0005-0000-0000-0000D2290000}"/>
    <cellStyle name="Standaard 4 2 3 4 3 3 2 4 2 2" xfId="23258" xr:uid="{00000000-0005-0000-0000-0000D3290000}"/>
    <cellStyle name="Standaard 4 2 3 4 3 3 2 4 3" xfId="10878" xr:uid="{00000000-0005-0000-0000-0000D4290000}"/>
    <cellStyle name="Standaard 4 2 3 4 3 3 2 4 3 2" xfId="23259" xr:uid="{00000000-0005-0000-0000-0000D5290000}"/>
    <cellStyle name="Standaard 4 2 3 4 3 3 2 4 4" xfId="15546" xr:uid="{00000000-0005-0000-0000-0000D6290000}"/>
    <cellStyle name="Standaard 4 2 3 4 3 3 2 4 5" xfId="23257" xr:uid="{00000000-0005-0000-0000-0000D7290000}"/>
    <cellStyle name="Standaard 4 2 3 4 3 3 2 5" xfId="5301" xr:uid="{00000000-0005-0000-0000-0000D8290000}"/>
    <cellStyle name="Standaard 4 2 3 4 3 3 2 5 2" xfId="23260" xr:uid="{00000000-0005-0000-0000-0000D9290000}"/>
    <cellStyle name="Standaard 4 2 3 4 3 3 2 6" xfId="10873" xr:uid="{00000000-0005-0000-0000-0000DA290000}"/>
    <cellStyle name="Standaard 4 2 3 4 3 3 2 6 2" xfId="23261" xr:uid="{00000000-0005-0000-0000-0000DB290000}"/>
    <cellStyle name="Standaard 4 2 3 4 3 3 2 7" xfId="15541" xr:uid="{00000000-0005-0000-0000-0000DC290000}"/>
    <cellStyle name="Standaard 4 2 3 4 3 3 2 8" xfId="23244" xr:uid="{00000000-0005-0000-0000-0000DD290000}"/>
    <cellStyle name="Standaard 4 2 3 4 3 3 3" xfId="1800" xr:uid="{00000000-0005-0000-0000-0000DE290000}"/>
    <cellStyle name="Standaard 4 2 3 4 3 3 3 2" xfId="4131" xr:uid="{00000000-0005-0000-0000-0000DF290000}"/>
    <cellStyle name="Standaard 4 2 3 4 3 3 3 2 2" xfId="8798" xr:uid="{00000000-0005-0000-0000-0000E0290000}"/>
    <cellStyle name="Standaard 4 2 3 4 3 3 3 2 2 2" xfId="23264" xr:uid="{00000000-0005-0000-0000-0000E1290000}"/>
    <cellStyle name="Standaard 4 2 3 4 3 3 3 2 3" xfId="10880" xr:uid="{00000000-0005-0000-0000-0000E2290000}"/>
    <cellStyle name="Standaard 4 2 3 4 3 3 3 2 3 2" xfId="23265" xr:uid="{00000000-0005-0000-0000-0000E3290000}"/>
    <cellStyle name="Standaard 4 2 3 4 3 3 3 2 4" xfId="15548" xr:uid="{00000000-0005-0000-0000-0000E4290000}"/>
    <cellStyle name="Standaard 4 2 3 4 3 3 3 2 5" xfId="23263" xr:uid="{00000000-0005-0000-0000-0000E5290000}"/>
    <cellStyle name="Standaard 4 2 3 4 3 3 3 3" xfId="6467" xr:uid="{00000000-0005-0000-0000-0000E6290000}"/>
    <cellStyle name="Standaard 4 2 3 4 3 3 3 3 2" xfId="23266" xr:uid="{00000000-0005-0000-0000-0000E7290000}"/>
    <cellStyle name="Standaard 4 2 3 4 3 3 3 4" xfId="10879" xr:uid="{00000000-0005-0000-0000-0000E8290000}"/>
    <cellStyle name="Standaard 4 2 3 4 3 3 3 4 2" xfId="23267" xr:uid="{00000000-0005-0000-0000-0000E9290000}"/>
    <cellStyle name="Standaard 4 2 3 4 3 3 3 5" xfId="15547" xr:uid="{00000000-0005-0000-0000-0000EA290000}"/>
    <cellStyle name="Standaard 4 2 3 4 3 3 3 6" xfId="23262" xr:uid="{00000000-0005-0000-0000-0000EB290000}"/>
    <cellStyle name="Standaard 4 2 3 4 3 3 4" xfId="1023" xr:uid="{00000000-0005-0000-0000-0000EC290000}"/>
    <cellStyle name="Standaard 4 2 3 4 3 3 4 2" xfId="3354" xr:uid="{00000000-0005-0000-0000-0000ED290000}"/>
    <cellStyle name="Standaard 4 2 3 4 3 3 4 2 2" xfId="8021" xr:uid="{00000000-0005-0000-0000-0000EE290000}"/>
    <cellStyle name="Standaard 4 2 3 4 3 3 4 2 2 2" xfId="23270" xr:uid="{00000000-0005-0000-0000-0000EF290000}"/>
    <cellStyle name="Standaard 4 2 3 4 3 3 4 2 3" xfId="10882" xr:uid="{00000000-0005-0000-0000-0000F0290000}"/>
    <cellStyle name="Standaard 4 2 3 4 3 3 4 2 3 2" xfId="23271" xr:uid="{00000000-0005-0000-0000-0000F1290000}"/>
    <cellStyle name="Standaard 4 2 3 4 3 3 4 2 4" xfId="15550" xr:uid="{00000000-0005-0000-0000-0000F2290000}"/>
    <cellStyle name="Standaard 4 2 3 4 3 3 4 2 5" xfId="23269" xr:uid="{00000000-0005-0000-0000-0000F3290000}"/>
    <cellStyle name="Standaard 4 2 3 4 3 3 4 3" xfId="5690" xr:uid="{00000000-0005-0000-0000-0000F4290000}"/>
    <cellStyle name="Standaard 4 2 3 4 3 3 4 3 2" xfId="23272" xr:uid="{00000000-0005-0000-0000-0000F5290000}"/>
    <cellStyle name="Standaard 4 2 3 4 3 3 4 4" xfId="10881" xr:uid="{00000000-0005-0000-0000-0000F6290000}"/>
    <cellStyle name="Standaard 4 2 3 4 3 3 4 4 2" xfId="23273" xr:uid="{00000000-0005-0000-0000-0000F7290000}"/>
    <cellStyle name="Standaard 4 2 3 4 3 3 4 5" xfId="15549" xr:uid="{00000000-0005-0000-0000-0000F8290000}"/>
    <cellStyle name="Standaard 4 2 3 4 3 3 4 6" xfId="23268" xr:uid="{00000000-0005-0000-0000-0000F9290000}"/>
    <cellStyle name="Standaard 4 2 3 4 3 3 5" xfId="2577" xr:uid="{00000000-0005-0000-0000-0000FA290000}"/>
    <cellStyle name="Standaard 4 2 3 4 3 3 5 2" xfId="7244" xr:uid="{00000000-0005-0000-0000-0000FB290000}"/>
    <cellStyle name="Standaard 4 2 3 4 3 3 5 2 2" xfId="23275" xr:uid="{00000000-0005-0000-0000-0000FC290000}"/>
    <cellStyle name="Standaard 4 2 3 4 3 3 5 3" xfId="10883" xr:uid="{00000000-0005-0000-0000-0000FD290000}"/>
    <cellStyle name="Standaard 4 2 3 4 3 3 5 3 2" xfId="23276" xr:uid="{00000000-0005-0000-0000-0000FE290000}"/>
    <cellStyle name="Standaard 4 2 3 4 3 3 5 4" xfId="15551" xr:uid="{00000000-0005-0000-0000-0000FF290000}"/>
    <cellStyle name="Standaard 4 2 3 4 3 3 5 5" xfId="23274" xr:uid="{00000000-0005-0000-0000-0000002A0000}"/>
    <cellStyle name="Standaard 4 2 3 4 3 3 6" xfId="4913" xr:uid="{00000000-0005-0000-0000-0000012A0000}"/>
    <cellStyle name="Standaard 4 2 3 4 3 3 6 2" xfId="23277" xr:uid="{00000000-0005-0000-0000-0000022A0000}"/>
    <cellStyle name="Standaard 4 2 3 4 3 3 7" xfId="10872" xr:uid="{00000000-0005-0000-0000-0000032A0000}"/>
    <cellStyle name="Standaard 4 2 3 4 3 3 7 2" xfId="23278" xr:uid="{00000000-0005-0000-0000-0000042A0000}"/>
    <cellStyle name="Standaard 4 2 3 4 3 3 8" xfId="15540" xr:uid="{00000000-0005-0000-0000-0000052A0000}"/>
    <cellStyle name="Standaard 4 2 3 4 3 3 9" xfId="23243" xr:uid="{00000000-0005-0000-0000-0000062A0000}"/>
    <cellStyle name="Standaard 4 2 3 4 3 4" xfId="436" xr:uid="{00000000-0005-0000-0000-0000072A0000}"/>
    <cellStyle name="Standaard 4 2 3 4 3 4 2" xfId="1994" xr:uid="{00000000-0005-0000-0000-0000082A0000}"/>
    <cellStyle name="Standaard 4 2 3 4 3 4 2 2" xfId="4325" xr:uid="{00000000-0005-0000-0000-0000092A0000}"/>
    <cellStyle name="Standaard 4 2 3 4 3 4 2 2 2" xfId="8992" xr:uid="{00000000-0005-0000-0000-00000A2A0000}"/>
    <cellStyle name="Standaard 4 2 3 4 3 4 2 2 2 2" xfId="23282" xr:uid="{00000000-0005-0000-0000-00000B2A0000}"/>
    <cellStyle name="Standaard 4 2 3 4 3 4 2 2 3" xfId="10886" xr:uid="{00000000-0005-0000-0000-00000C2A0000}"/>
    <cellStyle name="Standaard 4 2 3 4 3 4 2 2 3 2" xfId="23283" xr:uid="{00000000-0005-0000-0000-00000D2A0000}"/>
    <cellStyle name="Standaard 4 2 3 4 3 4 2 2 4" xfId="15554" xr:uid="{00000000-0005-0000-0000-00000E2A0000}"/>
    <cellStyle name="Standaard 4 2 3 4 3 4 2 2 5" xfId="23281" xr:uid="{00000000-0005-0000-0000-00000F2A0000}"/>
    <cellStyle name="Standaard 4 2 3 4 3 4 2 3" xfId="6661" xr:uid="{00000000-0005-0000-0000-0000102A0000}"/>
    <cellStyle name="Standaard 4 2 3 4 3 4 2 3 2" xfId="23284" xr:uid="{00000000-0005-0000-0000-0000112A0000}"/>
    <cellStyle name="Standaard 4 2 3 4 3 4 2 4" xfId="10885" xr:uid="{00000000-0005-0000-0000-0000122A0000}"/>
    <cellStyle name="Standaard 4 2 3 4 3 4 2 4 2" xfId="23285" xr:uid="{00000000-0005-0000-0000-0000132A0000}"/>
    <cellStyle name="Standaard 4 2 3 4 3 4 2 5" xfId="15553" xr:uid="{00000000-0005-0000-0000-0000142A0000}"/>
    <cellStyle name="Standaard 4 2 3 4 3 4 2 6" xfId="23280" xr:uid="{00000000-0005-0000-0000-0000152A0000}"/>
    <cellStyle name="Standaard 4 2 3 4 3 4 3" xfId="1217" xr:uid="{00000000-0005-0000-0000-0000162A0000}"/>
    <cellStyle name="Standaard 4 2 3 4 3 4 3 2" xfId="3548" xr:uid="{00000000-0005-0000-0000-0000172A0000}"/>
    <cellStyle name="Standaard 4 2 3 4 3 4 3 2 2" xfId="8215" xr:uid="{00000000-0005-0000-0000-0000182A0000}"/>
    <cellStyle name="Standaard 4 2 3 4 3 4 3 2 2 2" xfId="23288" xr:uid="{00000000-0005-0000-0000-0000192A0000}"/>
    <cellStyle name="Standaard 4 2 3 4 3 4 3 2 3" xfId="10888" xr:uid="{00000000-0005-0000-0000-00001A2A0000}"/>
    <cellStyle name="Standaard 4 2 3 4 3 4 3 2 3 2" xfId="23289" xr:uid="{00000000-0005-0000-0000-00001B2A0000}"/>
    <cellStyle name="Standaard 4 2 3 4 3 4 3 2 4" xfId="15556" xr:uid="{00000000-0005-0000-0000-00001C2A0000}"/>
    <cellStyle name="Standaard 4 2 3 4 3 4 3 2 5" xfId="23287" xr:uid="{00000000-0005-0000-0000-00001D2A0000}"/>
    <cellStyle name="Standaard 4 2 3 4 3 4 3 3" xfId="5884" xr:uid="{00000000-0005-0000-0000-00001E2A0000}"/>
    <cellStyle name="Standaard 4 2 3 4 3 4 3 3 2" xfId="23290" xr:uid="{00000000-0005-0000-0000-00001F2A0000}"/>
    <cellStyle name="Standaard 4 2 3 4 3 4 3 4" xfId="10887" xr:uid="{00000000-0005-0000-0000-0000202A0000}"/>
    <cellStyle name="Standaard 4 2 3 4 3 4 3 4 2" xfId="23291" xr:uid="{00000000-0005-0000-0000-0000212A0000}"/>
    <cellStyle name="Standaard 4 2 3 4 3 4 3 5" xfId="15555" xr:uid="{00000000-0005-0000-0000-0000222A0000}"/>
    <cellStyle name="Standaard 4 2 3 4 3 4 3 6" xfId="23286" xr:uid="{00000000-0005-0000-0000-0000232A0000}"/>
    <cellStyle name="Standaard 4 2 3 4 3 4 4" xfId="2771" xr:uid="{00000000-0005-0000-0000-0000242A0000}"/>
    <cellStyle name="Standaard 4 2 3 4 3 4 4 2" xfId="7438" xr:uid="{00000000-0005-0000-0000-0000252A0000}"/>
    <cellStyle name="Standaard 4 2 3 4 3 4 4 2 2" xfId="23293" xr:uid="{00000000-0005-0000-0000-0000262A0000}"/>
    <cellStyle name="Standaard 4 2 3 4 3 4 4 3" xfId="10889" xr:uid="{00000000-0005-0000-0000-0000272A0000}"/>
    <cellStyle name="Standaard 4 2 3 4 3 4 4 3 2" xfId="23294" xr:uid="{00000000-0005-0000-0000-0000282A0000}"/>
    <cellStyle name="Standaard 4 2 3 4 3 4 4 4" xfId="15557" xr:uid="{00000000-0005-0000-0000-0000292A0000}"/>
    <cellStyle name="Standaard 4 2 3 4 3 4 4 5" xfId="23292" xr:uid="{00000000-0005-0000-0000-00002A2A0000}"/>
    <cellStyle name="Standaard 4 2 3 4 3 4 5" xfId="5107" xr:uid="{00000000-0005-0000-0000-00002B2A0000}"/>
    <cellStyle name="Standaard 4 2 3 4 3 4 5 2" xfId="23295" xr:uid="{00000000-0005-0000-0000-00002C2A0000}"/>
    <cellStyle name="Standaard 4 2 3 4 3 4 6" xfId="10884" xr:uid="{00000000-0005-0000-0000-00002D2A0000}"/>
    <cellStyle name="Standaard 4 2 3 4 3 4 6 2" xfId="23296" xr:uid="{00000000-0005-0000-0000-00002E2A0000}"/>
    <cellStyle name="Standaard 4 2 3 4 3 4 7" xfId="15552" xr:uid="{00000000-0005-0000-0000-00002F2A0000}"/>
    <cellStyle name="Standaard 4 2 3 4 3 4 8" xfId="23279" xr:uid="{00000000-0005-0000-0000-0000302A0000}"/>
    <cellStyle name="Standaard 4 2 3 4 3 5" xfId="1606" xr:uid="{00000000-0005-0000-0000-0000312A0000}"/>
    <cellStyle name="Standaard 4 2 3 4 3 5 2" xfId="3937" xr:uid="{00000000-0005-0000-0000-0000322A0000}"/>
    <cellStyle name="Standaard 4 2 3 4 3 5 2 2" xfId="8604" xr:uid="{00000000-0005-0000-0000-0000332A0000}"/>
    <cellStyle name="Standaard 4 2 3 4 3 5 2 2 2" xfId="23299" xr:uid="{00000000-0005-0000-0000-0000342A0000}"/>
    <cellStyle name="Standaard 4 2 3 4 3 5 2 3" xfId="10891" xr:uid="{00000000-0005-0000-0000-0000352A0000}"/>
    <cellStyle name="Standaard 4 2 3 4 3 5 2 3 2" xfId="23300" xr:uid="{00000000-0005-0000-0000-0000362A0000}"/>
    <cellStyle name="Standaard 4 2 3 4 3 5 2 4" xfId="15559" xr:uid="{00000000-0005-0000-0000-0000372A0000}"/>
    <cellStyle name="Standaard 4 2 3 4 3 5 2 5" xfId="23298" xr:uid="{00000000-0005-0000-0000-0000382A0000}"/>
    <cellStyle name="Standaard 4 2 3 4 3 5 3" xfId="6273" xr:uid="{00000000-0005-0000-0000-0000392A0000}"/>
    <cellStyle name="Standaard 4 2 3 4 3 5 3 2" xfId="23301" xr:uid="{00000000-0005-0000-0000-00003A2A0000}"/>
    <cellStyle name="Standaard 4 2 3 4 3 5 4" xfId="10890" xr:uid="{00000000-0005-0000-0000-00003B2A0000}"/>
    <cellStyle name="Standaard 4 2 3 4 3 5 4 2" xfId="23302" xr:uid="{00000000-0005-0000-0000-00003C2A0000}"/>
    <cellStyle name="Standaard 4 2 3 4 3 5 5" xfId="15558" xr:uid="{00000000-0005-0000-0000-00003D2A0000}"/>
    <cellStyle name="Standaard 4 2 3 4 3 5 6" xfId="23297" xr:uid="{00000000-0005-0000-0000-00003E2A0000}"/>
    <cellStyle name="Standaard 4 2 3 4 3 6" xfId="829" xr:uid="{00000000-0005-0000-0000-00003F2A0000}"/>
    <cellStyle name="Standaard 4 2 3 4 3 6 2" xfId="3160" xr:uid="{00000000-0005-0000-0000-0000402A0000}"/>
    <cellStyle name="Standaard 4 2 3 4 3 6 2 2" xfId="7827" xr:uid="{00000000-0005-0000-0000-0000412A0000}"/>
    <cellStyle name="Standaard 4 2 3 4 3 6 2 2 2" xfId="23305" xr:uid="{00000000-0005-0000-0000-0000422A0000}"/>
    <cellStyle name="Standaard 4 2 3 4 3 6 2 3" xfId="10893" xr:uid="{00000000-0005-0000-0000-0000432A0000}"/>
    <cellStyle name="Standaard 4 2 3 4 3 6 2 3 2" xfId="23306" xr:uid="{00000000-0005-0000-0000-0000442A0000}"/>
    <cellStyle name="Standaard 4 2 3 4 3 6 2 4" xfId="15561" xr:uid="{00000000-0005-0000-0000-0000452A0000}"/>
    <cellStyle name="Standaard 4 2 3 4 3 6 2 5" xfId="23304" xr:uid="{00000000-0005-0000-0000-0000462A0000}"/>
    <cellStyle name="Standaard 4 2 3 4 3 6 3" xfId="5496" xr:uid="{00000000-0005-0000-0000-0000472A0000}"/>
    <cellStyle name="Standaard 4 2 3 4 3 6 3 2" xfId="23307" xr:uid="{00000000-0005-0000-0000-0000482A0000}"/>
    <cellStyle name="Standaard 4 2 3 4 3 6 4" xfId="10892" xr:uid="{00000000-0005-0000-0000-0000492A0000}"/>
    <cellStyle name="Standaard 4 2 3 4 3 6 4 2" xfId="23308" xr:uid="{00000000-0005-0000-0000-00004A2A0000}"/>
    <cellStyle name="Standaard 4 2 3 4 3 6 5" xfId="15560" xr:uid="{00000000-0005-0000-0000-00004B2A0000}"/>
    <cellStyle name="Standaard 4 2 3 4 3 6 6" xfId="23303" xr:uid="{00000000-0005-0000-0000-00004C2A0000}"/>
    <cellStyle name="Standaard 4 2 3 4 3 7" xfId="2383" xr:uid="{00000000-0005-0000-0000-00004D2A0000}"/>
    <cellStyle name="Standaard 4 2 3 4 3 7 2" xfId="7050" xr:uid="{00000000-0005-0000-0000-00004E2A0000}"/>
    <cellStyle name="Standaard 4 2 3 4 3 7 2 2" xfId="23310" xr:uid="{00000000-0005-0000-0000-00004F2A0000}"/>
    <cellStyle name="Standaard 4 2 3 4 3 7 3" xfId="10894" xr:uid="{00000000-0005-0000-0000-0000502A0000}"/>
    <cellStyle name="Standaard 4 2 3 4 3 7 3 2" xfId="23311" xr:uid="{00000000-0005-0000-0000-0000512A0000}"/>
    <cellStyle name="Standaard 4 2 3 4 3 7 4" xfId="15562" xr:uid="{00000000-0005-0000-0000-0000522A0000}"/>
    <cellStyle name="Standaard 4 2 3 4 3 7 5" xfId="23309" xr:uid="{00000000-0005-0000-0000-0000532A0000}"/>
    <cellStyle name="Standaard 4 2 3 4 3 8" xfId="4775" xr:uid="{00000000-0005-0000-0000-0000542A0000}"/>
    <cellStyle name="Standaard 4 2 3 4 3 8 2" xfId="23312" xr:uid="{00000000-0005-0000-0000-0000552A0000}"/>
    <cellStyle name="Standaard 4 2 3 4 3 9" xfId="10847" xr:uid="{00000000-0005-0000-0000-0000562A0000}"/>
    <cellStyle name="Standaard 4 2 3 4 3 9 2" xfId="23313" xr:uid="{00000000-0005-0000-0000-0000572A0000}"/>
    <cellStyle name="Standaard 4 2 3 4 4" xfId="152" xr:uid="{00000000-0005-0000-0000-0000582A0000}"/>
    <cellStyle name="Standaard 4 2 3 4 4 10" xfId="23314" xr:uid="{00000000-0005-0000-0000-0000592A0000}"/>
    <cellStyle name="Standaard 4 2 3 4 4 2" xfId="346" xr:uid="{00000000-0005-0000-0000-00005A2A0000}"/>
    <cellStyle name="Standaard 4 2 3 4 4 2 2" xfId="737" xr:uid="{00000000-0005-0000-0000-00005B2A0000}"/>
    <cellStyle name="Standaard 4 2 3 4 4 2 2 2" xfId="2295" xr:uid="{00000000-0005-0000-0000-00005C2A0000}"/>
    <cellStyle name="Standaard 4 2 3 4 4 2 2 2 2" xfId="4626" xr:uid="{00000000-0005-0000-0000-00005D2A0000}"/>
    <cellStyle name="Standaard 4 2 3 4 4 2 2 2 2 2" xfId="9293" xr:uid="{00000000-0005-0000-0000-00005E2A0000}"/>
    <cellStyle name="Standaard 4 2 3 4 4 2 2 2 2 2 2" xfId="23319" xr:uid="{00000000-0005-0000-0000-00005F2A0000}"/>
    <cellStyle name="Standaard 4 2 3 4 4 2 2 2 2 3" xfId="10899" xr:uid="{00000000-0005-0000-0000-0000602A0000}"/>
    <cellStyle name="Standaard 4 2 3 4 4 2 2 2 2 3 2" xfId="23320" xr:uid="{00000000-0005-0000-0000-0000612A0000}"/>
    <cellStyle name="Standaard 4 2 3 4 4 2 2 2 2 4" xfId="15567" xr:uid="{00000000-0005-0000-0000-0000622A0000}"/>
    <cellStyle name="Standaard 4 2 3 4 4 2 2 2 2 5" xfId="23318" xr:uid="{00000000-0005-0000-0000-0000632A0000}"/>
    <cellStyle name="Standaard 4 2 3 4 4 2 2 2 3" xfId="6962" xr:uid="{00000000-0005-0000-0000-0000642A0000}"/>
    <cellStyle name="Standaard 4 2 3 4 4 2 2 2 3 2" xfId="23321" xr:uid="{00000000-0005-0000-0000-0000652A0000}"/>
    <cellStyle name="Standaard 4 2 3 4 4 2 2 2 4" xfId="10898" xr:uid="{00000000-0005-0000-0000-0000662A0000}"/>
    <cellStyle name="Standaard 4 2 3 4 4 2 2 2 4 2" xfId="23322" xr:uid="{00000000-0005-0000-0000-0000672A0000}"/>
    <cellStyle name="Standaard 4 2 3 4 4 2 2 2 5" xfId="15566" xr:uid="{00000000-0005-0000-0000-0000682A0000}"/>
    <cellStyle name="Standaard 4 2 3 4 4 2 2 2 6" xfId="23317" xr:uid="{00000000-0005-0000-0000-0000692A0000}"/>
    <cellStyle name="Standaard 4 2 3 4 4 2 2 3" xfId="1518" xr:uid="{00000000-0005-0000-0000-00006A2A0000}"/>
    <cellStyle name="Standaard 4 2 3 4 4 2 2 3 2" xfId="3849" xr:uid="{00000000-0005-0000-0000-00006B2A0000}"/>
    <cellStyle name="Standaard 4 2 3 4 4 2 2 3 2 2" xfId="8516" xr:uid="{00000000-0005-0000-0000-00006C2A0000}"/>
    <cellStyle name="Standaard 4 2 3 4 4 2 2 3 2 2 2" xfId="23325" xr:uid="{00000000-0005-0000-0000-00006D2A0000}"/>
    <cellStyle name="Standaard 4 2 3 4 4 2 2 3 2 3" xfId="10901" xr:uid="{00000000-0005-0000-0000-00006E2A0000}"/>
    <cellStyle name="Standaard 4 2 3 4 4 2 2 3 2 3 2" xfId="23326" xr:uid="{00000000-0005-0000-0000-00006F2A0000}"/>
    <cellStyle name="Standaard 4 2 3 4 4 2 2 3 2 4" xfId="15569" xr:uid="{00000000-0005-0000-0000-0000702A0000}"/>
    <cellStyle name="Standaard 4 2 3 4 4 2 2 3 2 5" xfId="23324" xr:uid="{00000000-0005-0000-0000-0000712A0000}"/>
    <cellStyle name="Standaard 4 2 3 4 4 2 2 3 3" xfId="6185" xr:uid="{00000000-0005-0000-0000-0000722A0000}"/>
    <cellStyle name="Standaard 4 2 3 4 4 2 2 3 3 2" xfId="23327" xr:uid="{00000000-0005-0000-0000-0000732A0000}"/>
    <cellStyle name="Standaard 4 2 3 4 4 2 2 3 4" xfId="10900" xr:uid="{00000000-0005-0000-0000-0000742A0000}"/>
    <cellStyle name="Standaard 4 2 3 4 4 2 2 3 4 2" xfId="23328" xr:uid="{00000000-0005-0000-0000-0000752A0000}"/>
    <cellStyle name="Standaard 4 2 3 4 4 2 2 3 5" xfId="15568" xr:uid="{00000000-0005-0000-0000-0000762A0000}"/>
    <cellStyle name="Standaard 4 2 3 4 4 2 2 3 6" xfId="23323" xr:uid="{00000000-0005-0000-0000-0000772A0000}"/>
    <cellStyle name="Standaard 4 2 3 4 4 2 2 4" xfId="3072" xr:uid="{00000000-0005-0000-0000-0000782A0000}"/>
    <cellStyle name="Standaard 4 2 3 4 4 2 2 4 2" xfId="7739" xr:uid="{00000000-0005-0000-0000-0000792A0000}"/>
    <cellStyle name="Standaard 4 2 3 4 4 2 2 4 2 2" xfId="23330" xr:uid="{00000000-0005-0000-0000-00007A2A0000}"/>
    <cellStyle name="Standaard 4 2 3 4 4 2 2 4 3" xfId="10902" xr:uid="{00000000-0005-0000-0000-00007B2A0000}"/>
    <cellStyle name="Standaard 4 2 3 4 4 2 2 4 3 2" xfId="23331" xr:uid="{00000000-0005-0000-0000-00007C2A0000}"/>
    <cellStyle name="Standaard 4 2 3 4 4 2 2 4 4" xfId="15570" xr:uid="{00000000-0005-0000-0000-00007D2A0000}"/>
    <cellStyle name="Standaard 4 2 3 4 4 2 2 4 5" xfId="23329" xr:uid="{00000000-0005-0000-0000-00007E2A0000}"/>
    <cellStyle name="Standaard 4 2 3 4 4 2 2 5" xfId="5408" xr:uid="{00000000-0005-0000-0000-00007F2A0000}"/>
    <cellStyle name="Standaard 4 2 3 4 4 2 2 5 2" xfId="23332" xr:uid="{00000000-0005-0000-0000-0000802A0000}"/>
    <cellStyle name="Standaard 4 2 3 4 4 2 2 6" xfId="10897" xr:uid="{00000000-0005-0000-0000-0000812A0000}"/>
    <cellStyle name="Standaard 4 2 3 4 4 2 2 6 2" xfId="23333" xr:uid="{00000000-0005-0000-0000-0000822A0000}"/>
    <cellStyle name="Standaard 4 2 3 4 4 2 2 7" xfId="15565" xr:uid="{00000000-0005-0000-0000-0000832A0000}"/>
    <cellStyle name="Standaard 4 2 3 4 4 2 2 8" xfId="23316" xr:uid="{00000000-0005-0000-0000-0000842A0000}"/>
    <cellStyle name="Standaard 4 2 3 4 4 2 3" xfId="1907" xr:uid="{00000000-0005-0000-0000-0000852A0000}"/>
    <cellStyle name="Standaard 4 2 3 4 4 2 3 2" xfId="4238" xr:uid="{00000000-0005-0000-0000-0000862A0000}"/>
    <cellStyle name="Standaard 4 2 3 4 4 2 3 2 2" xfId="8905" xr:uid="{00000000-0005-0000-0000-0000872A0000}"/>
    <cellStyle name="Standaard 4 2 3 4 4 2 3 2 2 2" xfId="23336" xr:uid="{00000000-0005-0000-0000-0000882A0000}"/>
    <cellStyle name="Standaard 4 2 3 4 4 2 3 2 3" xfId="10904" xr:uid="{00000000-0005-0000-0000-0000892A0000}"/>
    <cellStyle name="Standaard 4 2 3 4 4 2 3 2 3 2" xfId="23337" xr:uid="{00000000-0005-0000-0000-00008A2A0000}"/>
    <cellStyle name="Standaard 4 2 3 4 4 2 3 2 4" xfId="15572" xr:uid="{00000000-0005-0000-0000-00008B2A0000}"/>
    <cellStyle name="Standaard 4 2 3 4 4 2 3 2 5" xfId="23335" xr:uid="{00000000-0005-0000-0000-00008C2A0000}"/>
    <cellStyle name="Standaard 4 2 3 4 4 2 3 3" xfId="6574" xr:uid="{00000000-0005-0000-0000-00008D2A0000}"/>
    <cellStyle name="Standaard 4 2 3 4 4 2 3 3 2" xfId="23338" xr:uid="{00000000-0005-0000-0000-00008E2A0000}"/>
    <cellStyle name="Standaard 4 2 3 4 4 2 3 4" xfId="10903" xr:uid="{00000000-0005-0000-0000-00008F2A0000}"/>
    <cellStyle name="Standaard 4 2 3 4 4 2 3 4 2" xfId="23339" xr:uid="{00000000-0005-0000-0000-0000902A0000}"/>
    <cellStyle name="Standaard 4 2 3 4 4 2 3 5" xfId="15571" xr:uid="{00000000-0005-0000-0000-0000912A0000}"/>
    <cellStyle name="Standaard 4 2 3 4 4 2 3 6" xfId="23334" xr:uid="{00000000-0005-0000-0000-0000922A0000}"/>
    <cellStyle name="Standaard 4 2 3 4 4 2 4" xfId="1130" xr:uid="{00000000-0005-0000-0000-0000932A0000}"/>
    <cellStyle name="Standaard 4 2 3 4 4 2 4 2" xfId="3461" xr:uid="{00000000-0005-0000-0000-0000942A0000}"/>
    <cellStyle name="Standaard 4 2 3 4 4 2 4 2 2" xfId="8128" xr:uid="{00000000-0005-0000-0000-0000952A0000}"/>
    <cellStyle name="Standaard 4 2 3 4 4 2 4 2 2 2" xfId="23342" xr:uid="{00000000-0005-0000-0000-0000962A0000}"/>
    <cellStyle name="Standaard 4 2 3 4 4 2 4 2 3" xfId="10906" xr:uid="{00000000-0005-0000-0000-0000972A0000}"/>
    <cellStyle name="Standaard 4 2 3 4 4 2 4 2 3 2" xfId="23343" xr:uid="{00000000-0005-0000-0000-0000982A0000}"/>
    <cellStyle name="Standaard 4 2 3 4 4 2 4 2 4" xfId="15574" xr:uid="{00000000-0005-0000-0000-0000992A0000}"/>
    <cellStyle name="Standaard 4 2 3 4 4 2 4 2 5" xfId="23341" xr:uid="{00000000-0005-0000-0000-00009A2A0000}"/>
    <cellStyle name="Standaard 4 2 3 4 4 2 4 3" xfId="5797" xr:uid="{00000000-0005-0000-0000-00009B2A0000}"/>
    <cellStyle name="Standaard 4 2 3 4 4 2 4 3 2" xfId="23344" xr:uid="{00000000-0005-0000-0000-00009C2A0000}"/>
    <cellStyle name="Standaard 4 2 3 4 4 2 4 4" xfId="10905" xr:uid="{00000000-0005-0000-0000-00009D2A0000}"/>
    <cellStyle name="Standaard 4 2 3 4 4 2 4 4 2" xfId="23345" xr:uid="{00000000-0005-0000-0000-00009E2A0000}"/>
    <cellStyle name="Standaard 4 2 3 4 4 2 4 5" xfId="15573" xr:uid="{00000000-0005-0000-0000-00009F2A0000}"/>
    <cellStyle name="Standaard 4 2 3 4 4 2 4 6" xfId="23340" xr:uid="{00000000-0005-0000-0000-0000A02A0000}"/>
    <cellStyle name="Standaard 4 2 3 4 4 2 5" xfId="2684" xr:uid="{00000000-0005-0000-0000-0000A12A0000}"/>
    <cellStyle name="Standaard 4 2 3 4 4 2 5 2" xfId="7351" xr:uid="{00000000-0005-0000-0000-0000A22A0000}"/>
    <cellStyle name="Standaard 4 2 3 4 4 2 5 2 2" xfId="23347" xr:uid="{00000000-0005-0000-0000-0000A32A0000}"/>
    <cellStyle name="Standaard 4 2 3 4 4 2 5 3" xfId="10907" xr:uid="{00000000-0005-0000-0000-0000A42A0000}"/>
    <cellStyle name="Standaard 4 2 3 4 4 2 5 3 2" xfId="23348" xr:uid="{00000000-0005-0000-0000-0000A52A0000}"/>
    <cellStyle name="Standaard 4 2 3 4 4 2 5 4" xfId="15575" xr:uid="{00000000-0005-0000-0000-0000A62A0000}"/>
    <cellStyle name="Standaard 4 2 3 4 4 2 5 5" xfId="23346" xr:uid="{00000000-0005-0000-0000-0000A72A0000}"/>
    <cellStyle name="Standaard 4 2 3 4 4 2 6" xfId="5020" xr:uid="{00000000-0005-0000-0000-0000A82A0000}"/>
    <cellStyle name="Standaard 4 2 3 4 4 2 6 2" xfId="23349" xr:uid="{00000000-0005-0000-0000-0000A92A0000}"/>
    <cellStyle name="Standaard 4 2 3 4 4 2 7" xfId="10896" xr:uid="{00000000-0005-0000-0000-0000AA2A0000}"/>
    <cellStyle name="Standaard 4 2 3 4 4 2 7 2" xfId="23350" xr:uid="{00000000-0005-0000-0000-0000AB2A0000}"/>
    <cellStyle name="Standaard 4 2 3 4 4 2 8" xfId="15564" xr:uid="{00000000-0005-0000-0000-0000AC2A0000}"/>
    <cellStyle name="Standaard 4 2 3 4 4 2 9" xfId="23315" xr:uid="{00000000-0005-0000-0000-0000AD2A0000}"/>
    <cellStyle name="Standaard 4 2 3 4 4 3" xfId="543" xr:uid="{00000000-0005-0000-0000-0000AE2A0000}"/>
    <cellStyle name="Standaard 4 2 3 4 4 3 2" xfId="2101" xr:uid="{00000000-0005-0000-0000-0000AF2A0000}"/>
    <cellStyle name="Standaard 4 2 3 4 4 3 2 2" xfId="4432" xr:uid="{00000000-0005-0000-0000-0000B02A0000}"/>
    <cellStyle name="Standaard 4 2 3 4 4 3 2 2 2" xfId="9099" xr:uid="{00000000-0005-0000-0000-0000B12A0000}"/>
    <cellStyle name="Standaard 4 2 3 4 4 3 2 2 2 2" xfId="23354" xr:uid="{00000000-0005-0000-0000-0000B22A0000}"/>
    <cellStyle name="Standaard 4 2 3 4 4 3 2 2 3" xfId="10910" xr:uid="{00000000-0005-0000-0000-0000B32A0000}"/>
    <cellStyle name="Standaard 4 2 3 4 4 3 2 2 3 2" xfId="23355" xr:uid="{00000000-0005-0000-0000-0000B42A0000}"/>
    <cellStyle name="Standaard 4 2 3 4 4 3 2 2 4" xfId="15578" xr:uid="{00000000-0005-0000-0000-0000B52A0000}"/>
    <cellStyle name="Standaard 4 2 3 4 4 3 2 2 5" xfId="23353" xr:uid="{00000000-0005-0000-0000-0000B62A0000}"/>
    <cellStyle name="Standaard 4 2 3 4 4 3 2 3" xfId="6768" xr:uid="{00000000-0005-0000-0000-0000B72A0000}"/>
    <cellStyle name="Standaard 4 2 3 4 4 3 2 3 2" xfId="23356" xr:uid="{00000000-0005-0000-0000-0000B82A0000}"/>
    <cellStyle name="Standaard 4 2 3 4 4 3 2 4" xfId="10909" xr:uid="{00000000-0005-0000-0000-0000B92A0000}"/>
    <cellStyle name="Standaard 4 2 3 4 4 3 2 4 2" xfId="23357" xr:uid="{00000000-0005-0000-0000-0000BA2A0000}"/>
    <cellStyle name="Standaard 4 2 3 4 4 3 2 5" xfId="15577" xr:uid="{00000000-0005-0000-0000-0000BB2A0000}"/>
    <cellStyle name="Standaard 4 2 3 4 4 3 2 6" xfId="23352" xr:uid="{00000000-0005-0000-0000-0000BC2A0000}"/>
    <cellStyle name="Standaard 4 2 3 4 4 3 3" xfId="1324" xr:uid="{00000000-0005-0000-0000-0000BD2A0000}"/>
    <cellStyle name="Standaard 4 2 3 4 4 3 3 2" xfId="3655" xr:uid="{00000000-0005-0000-0000-0000BE2A0000}"/>
    <cellStyle name="Standaard 4 2 3 4 4 3 3 2 2" xfId="8322" xr:uid="{00000000-0005-0000-0000-0000BF2A0000}"/>
    <cellStyle name="Standaard 4 2 3 4 4 3 3 2 2 2" xfId="23360" xr:uid="{00000000-0005-0000-0000-0000C02A0000}"/>
    <cellStyle name="Standaard 4 2 3 4 4 3 3 2 3" xfId="10912" xr:uid="{00000000-0005-0000-0000-0000C12A0000}"/>
    <cellStyle name="Standaard 4 2 3 4 4 3 3 2 3 2" xfId="23361" xr:uid="{00000000-0005-0000-0000-0000C22A0000}"/>
    <cellStyle name="Standaard 4 2 3 4 4 3 3 2 4" xfId="15580" xr:uid="{00000000-0005-0000-0000-0000C32A0000}"/>
    <cellStyle name="Standaard 4 2 3 4 4 3 3 2 5" xfId="23359" xr:uid="{00000000-0005-0000-0000-0000C42A0000}"/>
    <cellStyle name="Standaard 4 2 3 4 4 3 3 3" xfId="5991" xr:uid="{00000000-0005-0000-0000-0000C52A0000}"/>
    <cellStyle name="Standaard 4 2 3 4 4 3 3 3 2" xfId="23362" xr:uid="{00000000-0005-0000-0000-0000C62A0000}"/>
    <cellStyle name="Standaard 4 2 3 4 4 3 3 4" xfId="10911" xr:uid="{00000000-0005-0000-0000-0000C72A0000}"/>
    <cellStyle name="Standaard 4 2 3 4 4 3 3 4 2" xfId="23363" xr:uid="{00000000-0005-0000-0000-0000C82A0000}"/>
    <cellStyle name="Standaard 4 2 3 4 4 3 3 5" xfId="15579" xr:uid="{00000000-0005-0000-0000-0000C92A0000}"/>
    <cellStyle name="Standaard 4 2 3 4 4 3 3 6" xfId="23358" xr:uid="{00000000-0005-0000-0000-0000CA2A0000}"/>
    <cellStyle name="Standaard 4 2 3 4 4 3 4" xfId="2878" xr:uid="{00000000-0005-0000-0000-0000CB2A0000}"/>
    <cellStyle name="Standaard 4 2 3 4 4 3 4 2" xfId="7545" xr:uid="{00000000-0005-0000-0000-0000CC2A0000}"/>
    <cellStyle name="Standaard 4 2 3 4 4 3 4 2 2" xfId="23365" xr:uid="{00000000-0005-0000-0000-0000CD2A0000}"/>
    <cellStyle name="Standaard 4 2 3 4 4 3 4 3" xfId="10913" xr:uid="{00000000-0005-0000-0000-0000CE2A0000}"/>
    <cellStyle name="Standaard 4 2 3 4 4 3 4 3 2" xfId="23366" xr:uid="{00000000-0005-0000-0000-0000CF2A0000}"/>
    <cellStyle name="Standaard 4 2 3 4 4 3 4 4" xfId="15581" xr:uid="{00000000-0005-0000-0000-0000D02A0000}"/>
    <cellStyle name="Standaard 4 2 3 4 4 3 4 5" xfId="23364" xr:uid="{00000000-0005-0000-0000-0000D12A0000}"/>
    <cellStyle name="Standaard 4 2 3 4 4 3 5" xfId="5214" xr:uid="{00000000-0005-0000-0000-0000D22A0000}"/>
    <cellStyle name="Standaard 4 2 3 4 4 3 5 2" xfId="23367" xr:uid="{00000000-0005-0000-0000-0000D32A0000}"/>
    <cellStyle name="Standaard 4 2 3 4 4 3 6" xfId="10908" xr:uid="{00000000-0005-0000-0000-0000D42A0000}"/>
    <cellStyle name="Standaard 4 2 3 4 4 3 6 2" xfId="23368" xr:uid="{00000000-0005-0000-0000-0000D52A0000}"/>
    <cellStyle name="Standaard 4 2 3 4 4 3 7" xfId="15576" xr:uid="{00000000-0005-0000-0000-0000D62A0000}"/>
    <cellStyle name="Standaard 4 2 3 4 4 3 8" xfId="23351" xr:uid="{00000000-0005-0000-0000-0000D72A0000}"/>
    <cellStyle name="Standaard 4 2 3 4 4 4" xfId="1713" xr:uid="{00000000-0005-0000-0000-0000D82A0000}"/>
    <cellStyle name="Standaard 4 2 3 4 4 4 2" xfId="4044" xr:uid="{00000000-0005-0000-0000-0000D92A0000}"/>
    <cellStyle name="Standaard 4 2 3 4 4 4 2 2" xfId="8711" xr:uid="{00000000-0005-0000-0000-0000DA2A0000}"/>
    <cellStyle name="Standaard 4 2 3 4 4 4 2 2 2" xfId="23371" xr:uid="{00000000-0005-0000-0000-0000DB2A0000}"/>
    <cellStyle name="Standaard 4 2 3 4 4 4 2 3" xfId="10915" xr:uid="{00000000-0005-0000-0000-0000DC2A0000}"/>
    <cellStyle name="Standaard 4 2 3 4 4 4 2 3 2" xfId="23372" xr:uid="{00000000-0005-0000-0000-0000DD2A0000}"/>
    <cellStyle name="Standaard 4 2 3 4 4 4 2 4" xfId="15583" xr:uid="{00000000-0005-0000-0000-0000DE2A0000}"/>
    <cellStyle name="Standaard 4 2 3 4 4 4 2 5" xfId="23370" xr:uid="{00000000-0005-0000-0000-0000DF2A0000}"/>
    <cellStyle name="Standaard 4 2 3 4 4 4 3" xfId="6380" xr:uid="{00000000-0005-0000-0000-0000E02A0000}"/>
    <cellStyle name="Standaard 4 2 3 4 4 4 3 2" xfId="23373" xr:uid="{00000000-0005-0000-0000-0000E12A0000}"/>
    <cellStyle name="Standaard 4 2 3 4 4 4 4" xfId="10914" xr:uid="{00000000-0005-0000-0000-0000E22A0000}"/>
    <cellStyle name="Standaard 4 2 3 4 4 4 4 2" xfId="23374" xr:uid="{00000000-0005-0000-0000-0000E32A0000}"/>
    <cellStyle name="Standaard 4 2 3 4 4 4 5" xfId="15582" xr:uid="{00000000-0005-0000-0000-0000E42A0000}"/>
    <cellStyle name="Standaard 4 2 3 4 4 4 6" xfId="23369" xr:uid="{00000000-0005-0000-0000-0000E52A0000}"/>
    <cellStyle name="Standaard 4 2 3 4 4 5" xfId="936" xr:uid="{00000000-0005-0000-0000-0000E62A0000}"/>
    <cellStyle name="Standaard 4 2 3 4 4 5 2" xfId="3267" xr:uid="{00000000-0005-0000-0000-0000E72A0000}"/>
    <cellStyle name="Standaard 4 2 3 4 4 5 2 2" xfId="7934" xr:uid="{00000000-0005-0000-0000-0000E82A0000}"/>
    <cellStyle name="Standaard 4 2 3 4 4 5 2 2 2" xfId="23377" xr:uid="{00000000-0005-0000-0000-0000E92A0000}"/>
    <cellStyle name="Standaard 4 2 3 4 4 5 2 3" xfId="10917" xr:uid="{00000000-0005-0000-0000-0000EA2A0000}"/>
    <cellStyle name="Standaard 4 2 3 4 4 5 2 3 2" xfId="23378" xr:uid="{00000000-0005-0000-0000-0000EB2A0000}"/>
    <cellStyle name="Standaard 4 2 3 4 4 5 2 4" xfId="15585" xr:uid="{00000000-0005-0000-0000-0000EC2A0000}"/>
    <cellStyle name="Standaard 4 2 3 4 4 5 2 5" xfId="23376" xr:uid="{00000000-0005-0000-0000-0000ED2A0000}"/>
    <cellStyle name="Standaard 4 2 3 4 4 5 3" xfId="5603" xr:uid="{00000000-0005-0000-0000-0000EE2A0000}"/>
    <cellStyle name="Standaard 4 2 3 4 4 5 3 2" xfId="23379" xr:uid="{00000000-0005-0000-0000-0000EF2A0000}"/>
    <cellStyle name="Standaard 4 2 3 4 4 5 4" xfId="10916" xr:uid="{00000000-0005-0000-0000-0000F02A0000}"/>
    <cellStyle name="Standaard 4 2 3 4 4 5 4 2" xfId="23380" xr:uid="{00000000-0005-0000-0000-0000F12A0000}"/>
    <cellStyle name="Standaard 4 2 3 4 4 5 5" xfId="15584" xr:uid="{00000000-0005-0000-0000-0000F22A0000}"/>
    <cellStyle name="Standaard 4 2 3 4 4 5 6" xfId="23375" xr:uid="{00000000-0005-0000-0000-0000F32A0000}"/>
    <cellStyle name="Standaard 4 2 3 4 4 6" xfId="2490" xr:uid="{00000000-0005-0000-0000-0000F42A0000}"/>
    <cellStyle name="Standaard 4 2 3 4 4 6 2" xfId="7157" xr:uid="{00000000-0005-0000-0000-0000F52A0000}"/>
    <cellStyle name="Standaard 4 2 3 4 4 6 2 2" xfId="23382" xr:uid="{00000000-0005-0000-0000-0000F62A0000}"/>
    <cellStyle name="Standaard 4 2 3 4 4 6 3" xfId="10918" xr:uid="{00000000-0005-0000-0000-0000F72A0000}"/>
    <cellStyle name="Standaard 4 2 3 4 4 6 3 2" xfId="23383" xr:uid="{00000000-0005-0000-0000-0000F82A0000}"/>
    <cellStyle name="Standaard 4 2 3 4 4 6 4" xfId="15586" xr:uid="{00000000-0005-0000-0000-0000F92A0000}"/>
    <cellStyle name="Standaard 4 2 3 4 4 6 5" xfId="23381" xr:uid="{00000000-0005-0000-0000-0000FA2A0000}"/>
    <cellStyle name="Standaard 4 2 3 4 4 7" xfId="4826" xr:uid="{00000000-0005-0000-0000-0000FB2A0000}"/>
    <cellStyle name="Standaard 4 2 3 4 4 7 2" xfId="23384" xr:uid="{00000000-0005-0000-0000-0000FC2A0000}"/>
    <cellStyle name="Standaard 4 2 3 4 4 8" xfId="10895" xr:uid="{00000000-0005-0000-0000-0000FD2A0000}"/>
    <cellStyle name="Standaard 4 2 3 4 4 8 2" xfId="23385" xr:uid="{00000000-0005-0000-0000-0000FE2A0000}"/>
    <cellStyle name="Standaard 4 2 3 4 4 9" xfId="15563" xr:uid="{00000000-0005-0000-0000-0000FF2A0000}"/>
    <cellStyle name="Standaard 4 2 3 4 5" xfId="237" xr:uid="{00000000-0005-0000-0000-0000002B0000}"/>
    <cellStyle name="Standaard 4 2 3 4 5 2" xfId="628" xr:uid="{00000000-0005-0000-0000-0000012B0000}"/>
    <cellStyle name="Standaard 4 2 3 4 5 2 2" xfId="2186" xr:uid="{00000000-0005-0000-0000-0000022B0000}"/>
    <cellStyle name="Standaard 4 2 3 4 5 2 2 2" xfId="4517" xr:uid="{00000000-0005-0000-0000-0000032B0000}"/>
    <cellStyle name="Standaard 4 2 3 4 5 2 2 2 2" xfId="9184" xr:uid="{00000000-0005-0000-0000-0000042B0000}"/>
    <cellStyle name="Standaard 4 2 3 4 5 2 2 2 2 2" xfId="23390" xr:uid="{00000000-0005-0000-0000-0000052B0000}"/>
    <cellStyle name="Standaard 4 2 3 4 5 2 2 2 3" xfId="10922" xr:uid="{00000000-0005-0000-0000-0000062B0000}"/>
    <cellStyle name="Standaard 4 2 3 4 5 2 2 2 3 2" xfId="23391" xr:uid="{00000000-0005-0000-0000-0000072B0000}"/>
    <cellStyle name="Standaard 4 2 3 4 5 2 2 2 4" xfId="15590" xr:uid="{00000000-0005-0000-0000-0000082B0000}"/>
    <cellStyle name="Standaard 4 2 3 4 5 2 2 2 5" xfId="23389" xr:uid="{00000000-0005-0000-0000-0000092B0000}"/>
    <cellStyle name="Standaard 4 2 3 4 5 2 2 3" xfId="6853" xr:uid="{00000000-0005-0000-0000-00000A2B0000}"/>
    <cellStyle name="Standaard 4 2 3 4 5 2 2 3 2" xfId="23392" xr:uid="{00000000-0005-0000-0000-00000B2B0000}"/>
    <cellStyle name="Standaard 4 2 3 4 5 2 2 4" xfId="10921" xr:uid="{00000000-0005-0000-0000-00000C2B0000}"/>
    <cellStyle name="Standaard 4 2 3 4 5 2 2 4 2" xfId="23393" xr:uid="{00000000-0005-0000-0000-00000D2B0000}"/>
    <cellStyle name="Standaard 4 2 3 4 5 2 2 5" xfId="15589" xr:uid="{00000000-0005-0000-0000-00000E2B0000}"/>
    <cellStyle name="Standaard 4 2 3 4 5 2 2 6" xfId="23388" xr:uid="{00000000-0005-0000-0000-00000F2B0000}"/>
    <cellStyle name="Standaard 4 2 3 4 5 2 3" xfId="1409" xr:uid="{00000000-0005-0000-0000-0000102B0000}"/>
    <cellStyle name="Standaard 4 2 3 4 5 2 3 2" xfId="3740" xr:uid="{00000000-0005-0000-0000-0000112B0000}"/>
    <cellStyle name="Standaard 4 2 3 4 5 2 3 2 2" xfId="8407" xr:uid="{00000000-0005-0000-0000-0000122B0000}"/>
    <cellStyle name="Standaard 4 2 3 4 5 2 3 2 2 2" xfId="23396" xr:uid="{00000000-0005-0000-0000-0000132B0000}"/>
    <cellStyle name="Standaard 4 2 3 4 5 2 3 2 3" xfId="10924" xr:uid="{00000000-0005-0000-0000-0000142B0000}"/>
    <cellStyle name="Standaard 4 2 3 4 5 2 3 2 3 2" xfId="23397" xr:uid="{00000000-0005-0000-0000-0000152B0000}"/>
    <cellStyle name="Standaard 4 2 3 4 5 2 3 2 4" xfId="15592" xr:uid="{00000000-0005-0000-0000-0000162B0000}"/>
    <cellStyle name="Standaard 4 2 3 4 5 2 3 2 5" xfId="23395" xr:uid="{00000000-0005-0000-0000-0000172B0000}"/>
    <cellStyle name="Standaard 4 2 3 4 5 2 3 3" xfId="6076" xr:uid="{00000000-0005-0000-0000-0000182B0000}"/>
    <cellStyle name="Standaard 4 2 3 4 5 2 3 3 2" xfId="23398" xr:uid="{00000000-0005-0000-0000-0000192B0000}"/>
    <cellStyle name="Standaard 4 2 3 4 5 2 3 4" xfId="10923" xr:uid="{00000000-0005-0000-0000-00001A2B0000}"/>
    <cellStyle name="Standaard 4 2 3 4 5 2 3 4 2" xfId="23399" xr:uid="{00000000-0005-0000-0000-00001B2B0000}"/>
    <cellStyle name="Standaard 4 2 3 4 5 2 3 5" xfId="15591" xr:uid="{00000000-0005-0000-0000-00001C2B0000}"/>
    <cellStyle name="Standaard 4 2 3 4 5 2 3 6" xfId="23394" xr:uid="{00000000-0005-0000-0000-00001D2B0000}"/>
    <cellStyle name="Standaard 4 2 3 4 5 2 4" xfId="2963" xr:uid="{00000000-0005-0000-0000-00001E2B0000}"/>
    <cellStyle name="Standaard 4 2 3 4 5 2 4 2" xfId="7630" xr:uid="{00000000-0005-0000-0000-00001F2B0000}"/>
    <cellStyle name="Standaard 4 2 3 4 5 2 4 2 2" xfId="23401" xr:uid="{00000000-0005-0000-0000-0000202B0000}"/>
    <cellStyle name="Standaard 4 2 3 4 5 2 4 3" xfId="10925" xr:uid="{00000000-0005-0000-0000-0000212B0000}"/>
    <cellStyle name="Standaard 4 2 3 4 5 2 4 3 2" xfId="23402" xr:uid="{00000000-0005-0000-0000-0000222B0000}"/>
    <cellStyle name="Standaard 4 2 3 4 5 2 4 4" xfId="15593" xr:uid="{00000000-0005-0000-0000-0000232B0000}"/>
    <cellStyle name="Standaard 4 2 3 4 5 2 4 5" xfId="23400" xr:uid="{00000000-0005-0000-0000-0000242B0000}"/>
    <cellStyle name="Standaard 4 2 3 4 5 2 5" xfId="5299" xr:uid="{00000000-0005-0000-0000-0000252B0000}"/>
    <cellStyle name="Standaard 4 2 3 4 5 2 5 2" xfId="23403" xr:uid="{00000000-0005-0000-0000-0000262B0000}"/>
    <cellStyle name="Standaard 4 2 3 4 5 2 6" xfId="10920" xr:uid="{00000000-0005-0000-0000-0000272B0000}"/>
    <cellStyle name="Standaard 4 2 3 4 5 2 6 2" xfId="23404" xr:uid="{00000000-0005-0000-0000-0000282B0000}"/>
    <cellStyle name="Standaard 4 2 3 4 5 2 7" xfId="15588" xr:uid="{00000000-0005-0000-0000-0000292B0000}"/>
    <cellStyle name="Standaard 4 2 3 4 5 2 8" xfId="23387" xr:uid="{00000000-0005-0000-0000-00002A2B0000}"/>
    <cellStyle name="Standaard 4 2 3 4 5 3" xfId="1798" xr:uid="{00000000-0005-0000-0000-00002B2B0000}"/>
    <cellStyle name="Standaard 4 2 3 4 5 3 2" xfId="4129" xr:uid="{00000000-0005-0000-0000-00002C2B0000}"/>
    <cellStyle name="Standaard 4 2 3 4 5 3 2 2" xfId="8796" xr:uid="{00000000-0005-0000-0000-00002D2B0000}"/>
    <cellStyle name="Standaard 4 2 3 4 5 3 2 2 2" xfId="23407" xr:uid="{00000000-0005-0000-0000-00002E2B0000}"/>
    <cellStyle name="Standaard 4 2 3 4 5 3 2 3" xfId="10927" xr:uid="{00000000-0005-0000-0000-00002F2B0000}"/>
    <cellStyle name="Standaard 4 2 3 4 5 3 2 3 2" xfId="23408" xr:uid="{00000000-0005-0000-0000-0000302B0000}"/>
    <cellStyle name="Standaard 4 2 3 4 5 3 2 4" xfId="15595" xr:uid="{00000000-0005-0000-0000-0000312B0000}"/>
    <cellStyle name="Standaard 4 2 3 4 5 3 2 5" xfId="23406" xr:uid="{00000000-0005-0000-0000-0000322B0000}"/>
    <cellStyle name="Standaard 4 2 3 4 5 3 3" xfId="6465" xr:uid="{00000000-0005-0000-0000-0000332B0000}"/>
    <cellStyle name="Standaard 4 2 3 4 5 3 3 2" xfId="23409" xr:uid="{00000000-0005-0000-0000-0000342B0000}"/>
    <cellStyle name="Standaard 4 2 3 4 5 3 4" xfId="10926" xr:uid="{00000000-0005-0000-0000-0000352B0000}"/>
    <cellStyle name="Standaard 4 2 3 4 5 3 4 2" xfId="23410" xr:uid="{00000000-0005-0000-0000-0000362B0000}"/>
    <cellStyle name="Standaard 4 2 3 4 5 3 5" xfId="15594" xr:uid="{00000000-0005-0000-0000-0000372B0000}"/>
    <cellStyle name="Standaard 4 2 3 4 5 3 6" xfId="23405" xr:uid="{00000000-0005-0000-0000-0000382B0000}"/>
    <cellStyle name="Standaard 4 2 3 4 5 4" xfId="1021" xr:uid="{00000000-0005-0000-0000-0000392B0000}"/>
    <cellStyle name="Standaard 4 2 3 4 5 4 2" xfId="3352" xr:uid="{00000000-0005-0000-0000-00003A2B0000}"/>
    <cellStyle name="Standaard 4 2 3 4 5 4 2 2" xfId="8019" xr:uid="{00000000-0005-0000-0000-00003B2B0000}"/>
    <cellStyle name="Standaard 4 2 3 4 5 4 2 2 2" xfId="23413" xr:uid="{00000000-0005-0000-0000-00003C2B0000}"/>
    <cellStyle name="Standaard 4 2 3 4 5 4 2 3" xfId="10929" xr:uid="{00000000-0005-0000-0000-00003D2B0000}"/>
    <cellStyle name="Standaard 4 2 3 4 5 4 2 3 2" xfId="23414" xr:uid="{00000000-0005-0000-0000-00003E2B0000}"/>
    <cellStyle name="Standaard 4 2 3 4 5 4 2 4" xfId="15597" xr:uid="{00000000-0005-0000-0000-00003F2B0000}"/>
    <cellStyle name="Standaard 4 2 3 4 5 4 2 5" xfId="23412" xr:uid="{00000000-0005-0000-0000-0000402B0000}"/>
    <cellStyle name="Standaard 4 2 3 4 5 4 3" xfId="5688" xr:uid="{00000000-0005-0000-0000-0000412B0000}"/>
    <cellStyle name="Standaard 4 2 3 4 5 4 3 2" xfId="23415" xr:uid="{00000000-0005-0000-0000-0000422B0000}"/>
    <cellStyle name="Standaard 4 2 3 4 5 4 4" xfId="10928" xr:uid="{00000000-0005-0000-0000-0000432B0000}"/>
    <cellStyle name="Standaard 4 2 3 4 5 4 4 2" xfId="23416" xr:uid="{00000000-0005-0000-0000-0000442B0000}"/>
    <cellStyle name="Standaard 4 2 3 4 5 4 5" xfId="15596" xr:uid="{00000000-0005-0000-0000-0000452B0000}"/>
    <cellStyle name="Standaard 4 2 3 4 5 4 6" xfId="23411" xr:uid="{00000000-0005-0000-0000-0000462B0000}"/>
    <cellStyle name="Standaard 4 2 3 4 5 5" xfId="2575" xr:uid="{00000000-0005-0000-0000-0000472B0000}"/>
    <cellStyle name="Standaard 4 2 3 4 5 5 2" xfId="7242" xr:uid="{00000000-0005-0000-0000-0000482B0000}"/>
    <cellStyle name="Standaard 4 2 3 4 5 5 2 2" xfId="23418" xr:uid="{00000000-0005-0000-0000-0000492B0000}"/>
    <cellStyle name="Standaard 4 2 3 4 5 5 3" xfId="10930" xr:uid="{00000000-0005-0000-0000-00004A2B0000}"/>
    <cellStyle name="Standaard 4 2 3 4 5 5 3 2" xfId="23419" xr:uid="{00000000-0005-0000-0000-00004B2B0000}"/>
    <cellStyle name="Standaard 4 2 3 4 5 5 4" xfId="15598" xr:uid="{00000000-0005-0000-0000-00004C2B0000}"/>
    <cellStyle name="Standaard 4 2 3 4 5 5 5" xfId="23417" xr:uid="{00000000-0005-0000-0000-00004D2B0000}"/>
    <cellStyle name="Standaard 4 2 3 4 5 6" xfId="4911" xr:uid="{00000000-0005-0000-0000-00004E2B0000}"/>
    <cellStyle name="Standaard 4 2 3 4 5 6 2" xfId="23420" xr:uid="{00000000-0005-0000-0000-00004F2B0000}"/>
    <cellStyle name="Standaard 4 2 3 4 5 7" xfId="10919" xr:uid="{00000000-0005-0000-0000-0000502B0000}"/>
    <cellStyle name="Standaard 4 2 3 4 5 7 2" xfId="23421" xr:uid="{00000000-0005-0000-0000-0000512B0000}"/>
    <cellStyle name="Standaard 4 2 3 4 5 8" xfId="15587" xr:uid="{00000000-0005-0000-0000-0000522B0000}"/>
    <cellStyle name="Standaard 4 2 3 4 5 9" xfId="23386" xr:uid="{00000000-0005-0000-0000-0000532B0000}"/>
    <cellStyle name="Standaard 4 2 3 4 6" xfId="434" xr:uid="{00000000-0005-0000-0000-0000542B0000}"/>
    <cellStyle name="Standaard 4 2 3 4 6 2" xfId="1992" xr:uid="{00000000-0005-0000-0000-0000552B0000}"/>
    <cellStyle name="Standaard 4 2 3 4 6 2 2" xfId="4323" xr:uid="{00000000-0005-0000-0000-0000562B0000}"/>
    <cellStyle name="Standaard 4 2 3 4 6 2 2 2" xfId="8990" xr:uid="{00000000-0005-0000-0000-0000572B0000}"/>
    <cellStyle name="Standaard 4 2 3 4 6 2 2 2 2" xfId="23425" xr:uid="{00000000-0005-0000-0000-0000582B0000}"/>
    <cellStyle name="Standaard 4 2 3 4 6 2 2 3" xfId="10933" xr:uid="{00000000-0005-0000-0000-0000592B0000}"/>
    <cellStyle name="Standaard 4 2 3 4 6 2 2 3 2" xfId="23426" xr:uid="{00000000-0005-0000-0000-00005A2B0000}"/>
    <cellStyle name="Standaard 4 2 3 4 6 2 2 4" xfId="15601" xr:uid="{00000000-0005-0000-0000-00005B2B0000}"/>
    <cellStyle name="Standaard 4 2 3 4 6 2 2 5" xfId="23424" xr:uid="{00000000-0005-0000-0000-00005C2B0000}"/>
    <cellStyle name="Standaard 4 2 3 4 6 2 3" xfId="6659" xr:uid="{00000000-0005-0000-0000-00005D2B0000}"/>
    <cellStyle name="Standaard 4 2 3 4 6 2 3 2" xfId="23427" xr:uid="{00000000-0005-0000-0000-00005E2B0000}"/>
    <cellStyle name="Standaard 4 2 3 4 6 2 4" xfId="10932" xr:uid="{00000000-0005-0000-0000-00005F2B0000}"/>
    <cellStyle name="Standaard 4 2 3 4 6 2 4 2" xfId="23428" xr:uid="{00000000-0005-0000-0000-0000602B0000}"/>
    <cellStyle name="Standaard 4 2 3 4 6 2 5" xfId="15600" xr:uid="{00000000-0005-0000-0000-0000612B0000}"/>
    <cellStyle name="Standaard 4 2 3 4 6 2 6" xfId="23423" xr:uid="{00000000-0005-0000-0000-0000622B0000}"/>
    <cellStyle name="Standaard 4 2 3 4 6 3" xfId="1215" xr:uid="{00000000-0005-0000-0000-0000632B0000}"/>
    <cellStyle name="Standaard 4 2 3 4 6 3 2" xfId="3546" xr:uid="{00000000-0005-0000-0000-0000642B0000}"/>
    <cellStyle name="Standaard 4 2 3 4 6 3 2 2" xfId="8213" xr:uid="{00000000-0005-0000-0000-0000652B0000}"/>
    <cellStyle name="Standaard 4 2 3 4 6 3 2 2 2" xfId="23431" xr:uid="{00000000-0005-0000-0000-0000662B0000}"/>
    <cellStyle name="Standaard 4 2 3 4 6 3 2 3" xfId="10935" xr:uid="{00000000-0005-0000-0000-0000672B0000}"/>
    <cellStyle name="Standaard 4 2 3 4 6 3 2 3 2" xfId="23432" xr:uid="{00000000-0005-0000-0000-0000682B0000}"/>
    <cellStyle name="Standaard 4 2 3 4 6 3 2 4" xfId="15603" xr:uid="{00000000-0005-0000-0000-0000692B0000}"/>
    <cellStyle name="Standaard 4 2 3 4 6 3 2 5" xfId="23430" xr:uid="{00000000-0005-0000-0000-00006A2B0000}"/>
    <cellStyle name="Standaard 4 2 3 4 6 3 3" xfId="5882" xr:uid="{00000000-0005-0000-0000-00006B2B0000}"/>
    <cellStyle name="Standaard 4 2 3 4 6 3 3 2" xfId="23433" xr:uid="{00000000-0005-0000-0000-00006C2B0000}"/>
    <cellStyle name="Standaard 4 2 3 4 6 3 4" xfId="10934" xr:uid="{00000000-0005-0000-0000-00006D2B0000}"/>
    <cellStyle name="Standaard 4 2 3 4 6 3 4 2" xfId="23434" xr:uid="{00000000-0005-0000-0000-00006E2B0000}"/>
    <cellStyle name="Standaard 4 2 3 4 6 3 5" xfId="15602" xr:uid="{00000000-0005-0000-0000-00006F2B0000}"/>
    <cellStyle name="Standaard 4 2 3 4 6 3 6" xfId="23429" xr:uid="{00000000-0005-0000-0000-0000702B0000}"/>
    <cellStyle name="Standaard 4 2 3 4 6 4" xfId="2769" xr:uid="{00000000-0005-0000-0000-0000712B0000}"/>
    <cellStyle name="Standaard 4 2 3 4 6 4 2" xfId="7436" xr:uid="{00000000-0005-0000-0000-0000722B0000}"/>
    <cellStyle name="Standaard 4 2 3 4 6 4 2 2" xfId="23436" xr:uid="{00000000-0005-0000-0000-0000732B0000}"/>
    <cellStyle name="Standaard 4 2 3 4 6 4 3" xfId="10936" xr:uid="{00000000-0005-0000-0000-0000742B0000}"/>
    <cellStyle name="Standaard 4 2 3 4 6 4 3 2" xfId="23437" xr:uid="{00000000-0005-0000-0000-0000752B0000}"/>
    <cellStyle name="Standaard 4 2 3 4 6 4 4" xfId="15604" xr:uid="{00000000-0005-0000-0000-0000762B0000}"/>
    <cellStyle name="Standaard 4 2 3 4 6 4 5" xfId="23435" xr:uid="{00000000-0005-0000-0000-0000772B0000}"/>
    <cellStyle name="Standaard 4 2 3 4 6 5" xfId="5105" xr:uid="{00000000-0005-0000-0000-0000782B0000}"/>
    <cellStyle name="Standaard 4 2 3 4 6 5 2" xfId="23438" xr:uid="{00000000-0005-0000-0000-0000792B0000}"/>
    <cellStyle name="Standaard 4 2 3 4 6 6" xfId="10931" xr:uid="{00000000-0005-0000-0000-00007A2B0000}"/>
    <cellStyle name="Standaard 4 2 3 4 6 6 2" xfId="23439" xr:uid="{00000000-0005-0000-0000-00007B2B0000}"/>
    <cellStyle name="Standaard 4 2 3 4 6 7" xfId="15599" xr:uid="{00000000-0005-0000-0000-00007C2B0000}"/>
    <cellStyle name="Standaard 4 2 3 4 6 8" xfId="23422" xr:uid="{00000000-0005-0000-0000-00007D2B0000}"/>
    <cellStyle name="Standaard 4 2 3 4 7" xfId="1604" xr:uid="{00000000-0005-0000-0000-00007E2B0000}"/>
    <cellStyle name="Standaard 4 2 3 4 7 2" xfId="3935" xr:uid="{00000000-0005-0000-0000-00007F2B0000}"/>
    <cellStyle name="Standaard 4 2 3 4 7 2 2" xfId="8602" xr:uid="{00000000-0005-0000-0000-0000802B0000}"/>
    <cellStyle name="Standaard 4 2 3 4 7 2 2 2" xfId="23442" xr:uid="{00000000-0005-0000-0000-0000812B0000}"/>
    <cellStyle name="Standaard 4 2 3 4 7 2 3" xfId="10938" xr:uid="{00000000-0005-0000-0000-0000822B0000}"/>
    <cellStyle name="Standaard 4 2 3 4 7 2 3 2" xfId="23443" xr:uid="{00000000-0005-0000-0000-0000832B0000}"/>
    <cellStyle name="Standaard 4 2 3 4 7 2 4" xfId="15606" xr:uid="{00000000-0005-0000-0000-0000842B0000}"/>
    <cellStyle name="Standaard 4 2 3 4 7 2 5" xfId="23441" xr:uid="{00000000-0005-0000-0000-0000852B0000}"/>
    <cellStyle name="Standaard 4 2 3 4 7 3" xfId="6271" xr:uid="{00000000-0005-0000-0000-0000862B0000}"/>
    <cellStyle name="Standaard 4 2 3 4 7 3 2" xfId="23444" xr:uid="{00000000-0005-0000-0000-0000872B0000}"/>
    <cellStyle name="Standaard 4 2 3 4 7 4" xfId="10937" xr:uid="{00000000-0005-0000-0000-0000882B0000}"/>
    <cellStyle name="Standaard 4 2 3 4 7 4 2" xfId="23445" xr:uid="{00000000-0005-0000-0000-0000892B0000}"/>
    <cellStyle name="Standaard 4 2 3 4 7 5" xfId="15605" xr:uid="{00000000-0005-0000-0000-00008A2B0000}"/>
    <cellStyle name="Standaard 4 2 3 4 7 6" xfId="23440" xr:uid="{00000000-0005-0000-0000-00008B2B0000}"/>
    <cellStyle name="Standaard 4 2 3 4 8" xfId="827" xr:uid="{00000000-0005-0000-0000-00008C2B0000}"/>
    <cellStyle name="Standaard 4 2 3 4 8 2" xfId="3158" xr:uid="{00000000-0005-0000-0000-00008D2B0000}"/>
    <cellStyle name="Standaard 4 2 3 4 8 2 2" xfId="7825" xr:uid="{00000000-0005-0000-0000-00008E2B0000}"/>
    <cellStyle name="Standaard 4 2 3 4 8 2 2 2" xfId="23448" xr:uid="{00000000-0005-0000-0000-00008F2B0000}"/>
    <cellStyle name="Standaard 4 2 3 4 8 2 3" xfId="10940" xr:uid="{00000000-0005-0000-0000-0000902B0000}"/>
    <cellStyle name="Standaard 4 2 3 4 8 2 3 2" xfId="23449" xr:uid="{00000000-0005-0000-0000-0000912B0000}"/>
    <cellStyle name="Standaard 4 2 3 4 8 2 4" xfId="15608" xr:uid="{00000000-0005-0000-0000-0000922B0000}"/>
    <cellStyle name="Standaard 4 2 3 4 8 2 5" xfId="23447" xr:uid="{00000000-0005-0000-0000-0000932B0000}"/>
    <cellStyle name="Standaard 4 2 3 4 8 3" xfId="5494" xr:uid="{00000000-0005-0000-0000-0000942B0000}"/>
    <cellStyle name="Standaard 4 2 3 4 8 3 2" xfId="23450" xr:uid="{00000000-0005-0000-0000-0000952B0000}"/>
    <cellStyle name="Standaard 4 2 3 4 8 4" xfId="10939" xr:uid="{00000000-0005-0000-0000-0000962B0000}"/>
    <cellStyle name="Standaard 4 2 3 4 8 4 2" xfId="23451" xr:uid="{00000000-0005-0000-0000-0000972B0000}"/>
    <cellStyle name="Standaard 4 2 3 4 8 5" xfId="15607" xr:uid="{00000000-0005-0000-0000-0000982B0000}"/>
    <cellStyle name="Standaard 4 2 3 4 8 6" xfId="23446" xr:uid="{00000000-0005-0000-0000-0000992B0000}"/>
    <cellStyle name="Standaard 4 2 3 4 9" xfId="2381" xr:uid="{00000000-0005-0000-0000-00009A2B0000}"/>
    <cellStyle name="Standaard 4 2 3 4 9 2" xfId="7048" xr:uid="{00000000-0005-0000-0000-00009B2B0000}"/>
    <cellStyle name="Standaard 4 2 3 4 9 2 2" xfId="23453" xr:uid="{00000000-0005-0000-0000-00009C2B0000}"/>
    <cellStyle name="Standaard 4 2 3 4 9 3" xfId="10941" xr:uid="{00000000-0005-0000-0000-00009D2B0000}"/>
    <cellStyle name="Standaard 4 2 3 4 9 3 2" xfId="23454" xr:uid="{00000000-0005-0000-0000-00009E2B0000}"/>
    <cellStyle name="Standaard 4 2 3 4 9 4" xfId="15609" xr:uid="{00000000-0005-0000-0000-00009F2B0000}"/>
    <cellStyle name="Standaard 4 2 3 4 9 5" xfId="23452" xr:uid="{00000000-0005-0000-0000-0000A02B0000}"/>
    <cellStyle name="Standaard 4 2 3 5" xfId="44" xr:uid="{00000000-0005-0000-0000-0000A12B0000}"/>
    <cellStyle name="Standaard 4 2 3 5 10" xfId="15610" xr:uid="{00000000-0005-0000-0000-0000A22B0000}"/>
    <cellStyle name="Standaard 4 2 3 5 11" xfId="23455" xr:uid="{00000000-0005-0000-0000-0000A32B0000}"/>
    <cellStyle name="Standaard 4 2 3 5 2" xfId="158" xr:uid="{00000000-0005-0000-0000-0000A42B0000}"/>
    <cellStyle name="Standaard 4 2 3 5 2 10" xfId="23456" xr:uid="{00000000-0005-0000-0000-0000A52B0000}"/>
    <cellStyle name="Standaard 4 2 3 5 2 2" xfId="352" xr:uid="{00000000-0005-0000-0000-0000A62B0000}"/>
    <cellStyle name="Standaard 4 2 3 5 2 2 2" xfId="743" xr:uid="{00000000-0005-0000-0000-0000A72B0000}"/>
    <cellStyle name="Standaard 4 2 3 5 2 2 2 2" xfId="2301" xr:uid="{00000000-0005-0000-0000-0000A82B0000}"/>
    <cellStyle name="Standaard 4 2 3 5 2 2 2 2 2" xfId="4632" xr:uid="{00000000-0005-0000-0000-0000A92B0000}"/>
    <cellStyle name="Standaard 4 2 3 5 2 2 2 2 2 2" xfId="9299" xr:uid="{00000000-0005-0000-0000-0000AA2B0000}"/>
    <cellStyle name="Standaard 4 2 3 5 2 2 2 2 2 2 2" xfId="23461" xr:uid="{00000000-0005-0000-0000-0000AB2B0000}"/>
    <cellStyle name="Standaard 4 2 3 5 2 2 2 2 2 3" xfId="10947" xr:uid="{00000000-0005-0000-0000-0000AC2B0000}"/>
    <cellStyle name="Standaard 4 2 3 5 2 2 2 2 2 3 2" xfId="23462" xr:uid="{00000000-0005-0000-0000-0000AD2B0000}"/>
    <cellStyle name="Standaard 4 2 3 5 2 2 2 2 2 4" xfId="15615" xr:uid="{00000000-0005-0000-0000-0000AE2B0000}"/>
    <cellStyle name="Standaard 4 2 3 5 2 2 2 2 2 5" xfId="23460" xr:uid="{00000000-0005-0000-0000-0000AF2B0000}"/>
    <cellStyle name="Standaard 4 2 3 5 2 2 2 2 3" xfId="6968" xr:uid="{00000000-0005-0000-0000-0000B02B0000}"/>
    <cellStyle name="Standaard 4 2 3 5 2 2 2 2 3 2" xfId="23463" xr:uid="{00000000-0005-0000-0000-0000B12B0000}"/>
    <cellStyle name="Standaard 4 2 3 5 2 2 2 2 4" xfId="10946" xr:uid="{00000000-0005-0000-0000-0000B22B0000}"/>
    <cellStyle name="Standaard 4 2 3 5 2 2 2 2 4 2" xfId="23464" xr:uid="{00000000-0005-0000-0000-0000B32B0000}"/>
    <cellStyle name="Standaard 4 2 3 5 2 2 2 2 5" xfId="15614" xr:uid="{00000000-0005-0000-0000-0000B42B0000}"/>
    <cellStyle name="Standaard 4 2 3 5 2 2 2 2 6" xfId="23459" xr:uid="{00000000-0005-0000-0000-0000B52B0000}"/>
    <cellStyle name="Standaard 4 2 3 5 2 2 2 3" xfId="1524" xr:uid="{00000000-0005-0000-0000-0000B62B0000}"/>
    <cellStyle name="Standaard 4 2 3 5 2 2 2 3 2" xfId="3855" xr:uid="{00000000-0005-0000-0000-0000B72B0000}"/>
    <cellStyle name="Standaard 4 2 3 5 2 2 2 3 2 2" xfId="8522" xr:uid="{00000000-0005-0000-0000-0000B82B0000}"/>
    <cellStyle name="Standaard 4 2 3 5 2 2 2 3 2 2 2" xfId="23467" xr:uid="{00000000-0005-0000-0000-0000B92B0000}"/>
    <cellStyle name="Standaard 4 2 3 5 2 2 2 3 2 3" xfId="10949" xr:uid="{00000000-0005-0000-0000-0000BA2B0000}"/>
    <cellStyle name="Standaard 4 2 3 5 2 2 2 3 2 3 2" xfId="23468" xr:uid="{00000000-0005-0000-0000-0000BB2B0000}"/>
    <cellStyle name="Standaard 4 2 3 5 2 2 2 3 2 4" xfId="15617" xr:uid="{00000000-0005-0000-0000-0000BC2B0000}"/>
    <cellStyle name="Standaard 4 2 3 5 2 2 2 3 2 5" xfId="23466" xr:uid="{00000000-0005-0000-0000-0000BD2B0000}"/>
    <cellStyle name="Standaard 4 2 3 5 2 2 2 3 3" xfId="6191" xr:uid="{00000000-0005-0000-0000-0000BE2B0000}"/>
    <cellStyle name="Standaard 4 2 3 5 2 2 2 3 3 2" xfId="23469" xr:uid="{00000000-0005-0000-0000-0000BF2B0000}"/>
    <cellStyle name="Standaard 4 2 3 5 2 2 2 3 4" xfId="10948" xr:uid="{00000000-0005-0000-0000-0000C02B0000}"/>
    <cellStyle name="Standaard 4 2 3 5 2 2 2 3 4 2" xfId="23470" xr:uid="{00000000-0005-0000-0000-0000C12B0000}"/>
    <cellStyle name="Standaard 4 2 3 5 2 2 2 3 5" xfId="15616" xr:uid="{00000000-0005-0000-0000-0000C22B0000}"/>
    <cellStyle name="Standaard 4 2 3 5 2 2 2 3 6" xfId="23465" xr:uid="{00000000-0005-0000-0000-0000C32B0000}"/>
    <cellStyle name="Standaard 4 2 3 5 2 2 2 4" xfId="3078" xr:uid="{00000000-0005-0000-0000-0000C42B0000}"/>
    <cellStyle name="Standaard 4 2 3 5 2 2 2 4 2" xfId="7745" xr:uid="{00000000-0005-0000-0000-0000C52B0000}"/>
    <cellStyle name="Standaard 4 2 3 5 2 2 2 4 2 2" xfId="23472" xr:uid="{00000000-0005-0000-0000-0000C62B0000}"/>
    <cellStyle name="Standaard 4 2 3 5 2 2 2 4 3" xfId="10950" xr:uid="{00000000-0005-0000-0000-0000C72B0000}"/>
    <cellStyle name="Standaard 4 2 3 5 2 2 2 4 3 2" xfId="23473" xr:uid="{00000000-0005-0000-0000-0000C82B0000}"/>
    <cellStyle name="Standaard 4 2 3 5 2 2 2 4 4" xfId="15618" xr:uid="{00000000-0005-0000-0000-0000C92B0000}"/>
    <cellStyle name="Standaard 4 2 3 5 2 2 2 4 5" xfId="23471" xr:uid="{00000000-0005-0000-0000-0000CA2B0000}"/>
    <cellStyle name="Standaard 4 2 3 5 2 2 2 5" xfId="5414" xr:uid="{00000000-0005-0000-0000-0000CB2B0000}"/>
    <cellStyle name="Standaard 4 2 3 5 2 2 2 5 2" xfId="23474" xr:uid="{00000000-0005-0000-0000-0000CC2B0000}"/>
    <cellStyle name="Standaard 4 2 3 5 2 2 2 6" xfId="10945" xr:uid="{00000000-0005-0000-0000-0000CD2B0000}"/>
    <cellStyle name="Standaard 4 2 3 5 2 2 2 6 2" xfId="23475" xr:uid="{00000000-0005-0000-0000-0000CE2B0000}"/>
    <cellStyle name="Standaard 4 2 3 5 2 2 2 7" xfId="15613" xr:uid="{00000000-0005-0000-0000-0000CF2B0000}"/>
    <cellStyle name="Standaard 4 2 3 5 2 2 2 8" xfId="23458" xr:uid="{00000000-0005-0000-0000-0000D02B0000}"/>
    <cellStyle name="Standaard 4 2 3 5 2 2 3" xfId="1913" xr:uid="{00000000-0005-0000-0000-0000D12B0000}"/>
    <cellStyle name="Standaard 4 2 3 5 2 2 3 2" xfId="4244" xr:uid="{00000000-0005-0000-0000-0000D22B0000}"/>
    <cellStyle name="Standaard 4 2 3 5 2 2 3 2 2" xfId="8911" xr:uid="{00000000-0005-0000-0000-0000D32B0000}"/>
    <cellStyle name="Standaard 4 2 3 5 2 2 3 2 2 2" xfId="23478" xr:uid="{00000000-0005-0000-0000-0000D42B0000}"/>
    <cellStyle name="Standaard 4 2 3 5 2 2 3 2 3" xfId="10952" xr:uid="{00000000-0005-0000-0000-0000D52B0000}"/>
    <cellStyle name="Standaard 4 2 3 5 2 2 3 2 3 2" xfId="23479" xr:uid="{00000000-0005-0000-0000-0000D62B0000}"/>
    <cellStyle name="Standaard 4 2 3 5 2 2 3 2 4" xfId="15620" xr:uid="{00000000-0005-0000-0000-0000D72B0000}"/>
    <cellStyle name="Standaard 4 2 3 5 2 2 3 2 5" xfId="23477" xr:uid="{00000000-0005-0000-0000-0000D82B0000}"/>
    <cellStyle name="Standaard 4 2 3 5 2 2 3 3" xfId="6580" xr:uid="{00000000-0005-0000-0000-0000D92B0000}"/>
    <cellStyle name="Standaard 4 2 3 5 2 2 3 3 2" xfId="23480" xr:uid="{00000000-0005-0000-0000-0000DA2B0000}"/>
    <cellStyle name="Standaard 4 2 3 5 2 2 3 4" xfId="10951" xr:uid="{00000000-0005-0000-0000-0000DB2B0000}"/>
    <cellStyle name="Standaard 4 2 3 5 2 2 3 4 2" xfId="23481" xr:uid="{00000000-0005-0000-0000-0000DC2B0000}"/>
    <cellStyle name="Standaard 4 2 3 5 2 2 3 5" xfId="15619" xr:uid="{00000000-0005-0000-0000-0000DD2B0000}"/>
    <cellStyle name="Standaard 4 2 3 5 2 2 3 6" xfId="23476" xr:uid="{00000000-0005-0000-0000-0000DE2B0000}"/>
    <cellStyle name="Standaard 4 2 3 5 2 2 4" xfId="1136" xr:uid="{00000000-0005-0000-0000-0000DF2B0000}"/>
    <cellStyle name="Standaard 4 2 3 5 2 2 4 2" xfId="3467" xr:uid="{00000000-0005-0000-0000-0000E02B0000}"/>
    <cellStyle name="Standaard 4 2 3 5 2 2 4 2 2" xfId="8134" xr:uid="{00000000-0005-0000-0000-0000E12B0000}"/>
    <cellStyle name="Standaard 4 2 3 5 2 2 4 2 2 2" xfId="23484" xr:uid="{00000000-0005-0000-0000-0000E22B0000}"/>
    <cellStyle name="Standaard 4 2 3 5 2 2 4 2 3" xfId="10954" xr:uid="{00000000-0005-0000-0000-0000E32B0000}"/>
    <cellStyle name="Standaard 4 2 3 5 2 2 4 2 3 2" xfId="23485" xr:uid="{00000000-0005-0000-0000-0000E42B0000}"/>
    <cellStyle name="Standaard 4 2 3 5 2 2 4 2 4" xfId="15622" xr:uid="{00000000-0005-0000-0000-0000E52B0000}"/>
    <cellStyle name="Standaard 4 2 3 5 2 2 4 2 5" xfId="23483" xr:uid="{00000000-0005-0000-0000-0000E62B0000}"/>
    <cellStyle name="Standaard 4 2 3 5 2 2 4 3" xfId="5803" xr:uid="{00000000-0005-0000-0000-0000E72B0000}"/>
    <cellStyle name="Standaard 4 2 3 5 2 2 4 3 2" xfId="23486" xr:uid="{00000000-0005-0000-0000-0000E82B0000}"/>
    <cellStyle name="Standaard 4 2 3 5 2 2 4 4" xfId="10953" xr:uid="{00000000-0005-0000-0000-0000E92B0000}"/>
    <cellStyle name="Standaard 4 2 3 5 2 2 4 4 2" xfId="23487" xr:uid="{00000000-0005-0000-0000-0000EA2B0000}"/>
    <cellStyle name="Standaard 4 2 3 5 2 2 4 5" xfId="15621" xr:uid="{00000000-0005-0000-0000-0000EB2B0000}"/>
    <cellStyle name="Standaard 4 2 3 5 2 2 4 6" xfId="23482" xr:uid="{00000000-0005-0000-0000-0000EC2B0000}"/>
    <cellStyle name="Standaard 4 2 3 5 2 2 5" xfId="2690" xr:uid="{00000000-0005-0000-0000-0000ED2B0000}"/>
    <cellStyle name="Standaard 4 2 3 5 2 2 5 2" xfId="7357" xr:uid="{00000000-0005-0000-0000-0000EE2B0000}"/>
    <cellStyle name="Standaard 4 2 3 5 2 2 5 2 2" xfId="23489" xr:uid="{00000000-0005-0000-0000-0000EF2B0000}"/>
    <cellStyle name="Standaard 4 2 3 5 2 2 5 3" xfId="10955" xr:uid="{00000000-0005-0000-0000-0000F02B0000}"/>
    <cellStyle name="Standaard 4 2 3 5 2 2 5 3 2" xfId="23490" xr:uid="{00000000-0005-0000-0000-0000F12B0000}"/>
    <cellStyle name="Standaard 4 2 3 5 2 2 5 4" xfId="15623" xr:uid="{00000000-0005-0000-0000-0000F22B0000}"/>
    <cellStyle name="Standaard 4 2 3 5 2 2 5 5" xfId="23488" xr:uid="{00000000-0005-0000-0000-0000F32B0000}"/>
    <cellStyle name="Standaard 4 2 3 5 2 2 6" xfId="5026" xr:uid="{00000000-0005-0000-0000-0000F42B0000}"/>
    <cellStyle name="Standaard 4 2 3 5 2 2 6 2" xfId="23491" xr:uid="{00000000-0005-0000-0000-0000F52B0000}"/>
    <cellStyle name="Standaard 4 2 3 5 2 2 7" xfId="10944" xr:uid="{00000000-0005-0000-0000-0000F62B0000}"/>
    <cellStyle name="Standaard 4 2 3 5 2 2 7 2" xfId="23492" xr:uid="{00000000-0005-0000-0000-0000F72B0000}"/>
    <cellStyle name="Standaard 4 2 3 5 2 2 8" xfId="15612" xr:uid="{00000000-0005-0000-0000-0000F82B0000}"/>
    <cellStyle name="Standaard 4 2 3 5 2 2 9" xfId="23457" xr:uid="{00000000-0005-0000-0000-0000F92B0000}"/>
    <cellStyle name="Standaard 4 2 3 5 2 3" xfId="549" xr:uid="{00000000-0005-0000-0000-0000FA2B0000}"/>
    <cellStyle name="Standaard 4 2 3 5 2 3 2" xfId="2107" xr:uid="{00000000-0005-0000-0000-0000FB2B0000}"/>
    <cellStyle name="Standaard 4 2 3 5 2 3 2 2" xfId="4438" xr:uid="{00000000-0005-0000-0000-0000FC2B0000}"/>
    <cellStyle name="Standaard 4 2 3 5 2 3 2 2 2" xfId="9105" xr:uid="{00000000-0005-0000-0000-0000FD2B0000}"/>
    <cellStyle name="Standaard 4 2 3 5 2 3 2 2 2 2" xfId="23496" xr:uid="{00000000-0005-0000-0000-0000FE2B0000}"/>
    <cellStyle name="Standaard 4 2 3 5 2 3 2 2 3" xfId="10958" xr:uid="{00000000-0005-0000-0000-0000FF2B0000}"/>
    <cellStyle name="Standaard 4 2 3 5 2 3 2 2 3 2" xfId="23497" xr:uid="{00000000-0005-0000-0000-0000002C0000}"/>
    <cellStyle name="Standaard 4 2 3 5 2 3 2 2 4" xfId="15626" xr:uid="{00000000-0005-0000-0000-0000012C0000}"/>
    <cellStyle name="Standaard 4 2 3 5 2 3 2 2 5" xfId="23495" xr:uid="{00000000-0005-0000-0000-0000022C0000}"/>
    <cellStyle name="Standaard 4 2 3 5 2 3 2 3" xfId="6774" xr:uid="{00000000-0005-0000-0000-0000032C0000}"/>
    <cellStyle name="Standaard 4 2 3 5 2 3 2 3 2" xfId="23498" xr:uid="{00000000-0005-0000-0000-0000042C0000}"/>
    <cellStyle name="Standaard 4 2 3 5 2 3 2 4" xfId="10957" xr:uid="{00000000-0005-0000-0000-0000052C0000}"/>
    <cellStyle name="Standaard 4 2 3 5 2 3 2 4 2" xfId="23499" xr:uid="{00000000-0005-0000-0000-0000062C0000}"/>
    <cellStyle name="Standaard 4 2 3 5 2 3 2 5" xfId="15625" xr:uid="{00000000-0005-0000-0000-0000072C0000}"/>
    <cellStyle name="Standaard 4 2 3 5 2 3 2 6" xfId="23494" xr:uid="{00000000-0005-0000-0000-0000082C0000}"/>
    <cellStyle name="Standaard 4 2 3 5 2 3 3" xfId="1330" xr:uid="{00000000-0005-0000-0000-0000092C0000}"/>
    <cellStyle name="Standaard 4 2 3 5 2 3 3 2" xfId="3661" xr:uid="{00000000-0005-0000-0000-00000A2C0000}"/>
    <cellStyle name="Standaard 4 2 3 5 2 3 3 2 2" xfId="8328" xr:uid="{00000000-0005-0000-0000-00000B2C0000}"/>
    <cellStyle name="Standaard 4 2 3 5 2 3 3 2 2 2" xfId="23502" xr:uid="{00000000-0005-0000-0000-00000C2C0000}"/>
    <cellStyle name="Standaard 4 2 3 5 2 3 3 2 3" xfId="10960" xr:uid="{00000000-0005-0000-0000-00000D2C0000}"/>
    <cellStyle name="Standaard 4 2 3 5 2 3 3 2 3 2" xfId="23503" xr:uid="{00000000-0005-0000-0000-00000E2C0000}"/>
    <cellStyle name="Standaard 4 2 3 5 2 3 3 2 4" xfId="15628" xr:uid="{00000000-0005-0000-0000-00000F2C0000}"/>
    <cellStyle name="Standaard 4 2 3 5 2 3 3 2 5" xfId="23501" xr:uid="{00000000-0005-0000-0000-0000102C0000}"/>
    <cellStyle name="Standaard 4 2 3 5 2 3 3 3" xfId="5997" xr:uid="{00000000-0005-0000-0000-0000112C0000}"/>
    <cellStyle name="Standaard 4 2 3 5 2 3 3 3 2" xfId="23504" xr:uid="{00000000-0005-0000-0000-0000122C0000}"/>
    <cellStyle name="Standaard 4 2 3 5 2 3 3 4" xfId="10959" xr:uid="{00000000-0005-0000-0000-0000132C0000}"/>
    <cellStyle name="Standaard 4 2 3 5 2 3 3 4 2" xfId="23505" xr:uid="{00000000-0005-0000-0000-0000142C0000}"/>
    <cellStyle name="Standaard 4 2 3 5 2 3 3 5" xfId="15627" xr:uid="{00000000-0005-0000-0000-0000152C0000}"/>
    <cellStyle name="Standaard 4 2 3 5 2 3 3 6" xfId="23500" xr:uid="{00000000-0005-0000-0000-0000162C0000}"/>
    <cellStyle name="Standaard 4 2 3 5 2 3 4" xfId="2884" xr:uid="{00000000-0005-0000-0000-0000172C0000}"/>
    <cellStyle name="Standaard 4 2 3 5 2 3 4 2" xfId="7551" xr:uid="{00000000-0005-0000-0000-0000182C0000}"/>
    <cellStyle name="Standaard 4 2 3 5 2 3 4 2 2" xfId="23507" xr:uid="{00000000-0005-0000-0000-0000192C0000}"/>
    <cellStyle name="Standaard 4 2 3 5 2 3 4 3" xfId="10961" xr:uid="{00000000-0005-0000-0000-00001A2C0000}"/>
    <cellStyle name="Standaard 4 2 3 5 2 3 4 3 2" xfId="23508" xr:uid="{00000000-0005-0000-0000-00001B2C0000}"/>
    <cellStyle name="Standaard 4 2 3 5 2 3 4 4" xfId="15629" xr:uid="{00000000-0005-0000-0000-00001C2C0000}"/>
    <cellStyle name="Standaard 4 2 3 5 2 3 4 5" xfId="23506" xr:uid="{00000000-0005-0000-0000-00001D2C0000}"/>
    <cellStyle name="Standaard 4 2 3 5 2 3 5" xfId="5220" xr:uid="{00000000-0005-0000-0000-00001E2C0000}"/>
    <cellStyle name="Standaard 4 2 3 5 2 3 5 2" xfId="23509" xr:uid="{00000000-0005-0000-0000-00001F2C0000}"/>
    <cellStyle name="Standaard 4 2 3 5 2 3 6" xfId="10956" xr:uid="{00000000-0005-0000-0000-0000202C0000}"/>
    <cellStyle name="Standaard 4 2 3 5 2 3 6 2" xfId="23510" xr:uid="{00000000-0005-0000-0000-0000212C0000}"/>
    <cellStyle name="Standaard 4 2 3 5 2 3 7" xfId="15624" xr:uid="{00000000-0005-0000-0000-0000222C0000}"/>
    <cellStyle name="Standaard 4 2 3 5 2 3 8" xfId="23493" xr:uid="{00000000-0005-0000-0000-0000232C0000}"/>
    <cellStyle name="Standaard 4 2 3 5 2 4" xfId="1719" xr:uid="{00000000-0005-0000-0000-0000242C0000}"/>
    <cellStyle name="Standaard 4 2 3 5 2 4 2" xfId="4050" xr:uid="{00000000-0005-0000-0000-0000252C0000}"/>
    <cellStyle name="Standaard 4 2 3 5 2 4 2 2" xfId="8717" xr:uid="{00000000-0005-0000-0000-0000262C0000}"/>
    <cellStyle name="Standaard 4 2 3 5 2 4 2 2 2" xfId="23513" xr:uid="{00000000-0005-0000-0000-0000272C0000}"/>
    <cellStyle name="Standaard 4 2 3 5 2 4 2 3" xfId="10963" xr:uid="{00000000-0005-0000-0000-0000282C0000}"/>
    <cellStyle name="Standaard 4 2 3 5 2 4 2 3 2" xfId="23514" xr:uid="{00000000-0005-0000-0000-0000292C0000}"/>
    <cellStyle name="Standaard 4 2 3 5 2 4 2 4" xfId="15631" xr:uid="{00000000-0005-0000-0000-00002A2C0000}"/>
    <cellStyle name="Standaard 4 2 3 5 2 4 2 5" xfId="23512" xr:uid="{00000000-0005-0000-0000-00002B2C0000}"/>
    <cellStyle name="Standaard 4 2 3 5 2 4 3" xfId="6386" xr:uid="{00000000-0005-0000-0000-00002C2C0000}"/>
    <cellStyle name="Standaard 4 2 3 5 2 4 3 2" xfId="23515" xr:uid="{00000000-0005-0000-0000-00002D2C0000}"/>
    <cellStyle name="Standaard 4 2 3 5 2 4 4" xfId="10962" xr:uid="{00000000-0005-0000-0000-00002E2C0000}"/>
    <cellStyle name="Standaard 4 2 3 5 2 4 4 2" xfId="23516" xr:uid="{00000000-0005-0000-0000-00002F2C0000}"/>
    <cellStyle name="Standaard 4 2 3 5 2 4 5" xfId="15630" xr:uid="{00000000-0005-0000-0000-0000302C0000}"/>
    <cellStyle name="Standaard 4 2 3 5 2 4 6" xfId="23511" xr:uid="{00000000-0005-0000-0000-0000312C0000}"/>
    <cellStyle name="Standaard 4 2 3 5 2 5" xfId="942" xr:uid="{00000000-0005-0000-0000-0000322C0000}"/>
    <cellStyle name="Standaard 4 2 3 5 2 5 2" xfId="3273" xr:uid="{00000000-0005-0000-0000-0000332C0000}"/>
    <cellStyle name="Standaard 4 2 3 5 2 5 2 2" xfId="7940" xr:uid="{00000000-0005-0000-0000-0000342C0000}"/>
    <cellStyle name="Standaard 4 2 3 5 2 5 2 2 2" xfId="23519" xr:uid="{00000000-0005-0000-0000-0000352C0000}"/>
    <cellStyle name="Standaard 4 2 3 5 2 5 2 3" xfId="10965" xr:uid="{00000000-0005-0000-0000-0000362C0000}"/>
    <cellStyle name="Standaard 4 2 3 5 2 5 2 3 2" xfId="23520" xr:uid="{00000000-0005-0000-0000-0000372C0000}"/>
    <cellStyle name="Standaard 4 2 3 5 2 5 2 4" xfId="15633" xr:uid="{00000000-0005-0000-0000-0000382C0000}"/>
    <cellStyle name="Standaard 4 2 3 5 2 5 2 5" xfId="23518" xr:uid="{00000000-0005-0000-0000-0000392C0000}"/>
    <cellStyle name="Standaard 4 2 3 5 2 5 3" xfId="5609" xr:uid="{00000000-0005-0000-0000-00003A2C0000}"/>
    <cellStyle name="Standaard 4 2 3 5 2 5 3 2" xfId="23521" xr:uid="{00000000-0005-0000-0000-00003B2C0000}"/>
    <cellStyle name="Standaard 4 2 3 5 2 5 4" xfId="10964" xr:uid="{00000000-0005-0000-0000-00003C2C0000}"/>
    <cellStyle name="Standaard 4 2 3 5 2 5 4 2" xfId="23522" xr:uid="{00000000-0005-0000-0000-00003D2C0000}"/>
    <cellStyle name="Standaard 4 2 3 5 2 5 5" xfId="15632" xr:uid="{00000000-0005-0000-0000-00003E2C0000}"/>
    <cellStyle name="Standaard 4 2 3 5 2 5 6" xfId="23517" xr:uid="{00000000-0005-0000-0000-00003F2C0000}"/>
    <cellStyle name="Standaard 4 2 3 5 2 6" xfId="2496" xr:uid="{00000000-0005-0000-0000-0000402C0000}"/>
    <cellStyle name="Standaard 4 2 3 5 2 6 2" xfId="7163" xr:uid="{00000000-0005-0000-0000-0000412C0000}"/>
    <cellStyle name="Standaard 4 2 3 5 2 6 2 2" xfId="23524" xr:uid="{00000000-0005-0000-0000-0000422C0000}"/>
    <cellStyle name="Standaard 4 2 3 5 2 6 3" xfId="10966" xr:uid="{00000000-0005-0000-0000-0000432C0000}"/>
    <cellStyle name="Standaard 4 2 3 5 2 6 3 2" xfId="23525" xr:uid="{00000000-0005-0000-0000-0000442C0000}"/>
    <cellStyle name="Standaard 4 2 3 5 2 6 4" xfId="15634" xr:uid="{00000000-0005-0000-0000-0000452C0000}"/>
    <cellStyle name="Standaard 4 2 3 5 2 6 5" xfId="23523" xr:uid="{00000000-0005-0000-0000-0000462C0000}"/>
    <cellStyle name="Standaard 4 2 3 5 2 7" xfId="4832" xr:uid="{00000000-0005-0000-0000-0000472C0000}"/>
    <cellStyle name="Standaard 4 2 3 5 2 7 2" xfId="23526" xr:uid="{00000000-0005-0000-0000-0000482C0000}"/>
    <cellStyle name="Standaard 4 2 3 5 2 8" xfId="10943" xr:uid="{00000000-0005-0000-0000-0000492C0000}"/>
    <cellStyle name="Standaard 4 2 3 5 2 8 2" xfId="23527" xr:uid="{00000000-0005-0000-0000-00004A2C0000}"/>
    <cellStyle name="Standaard 4 2 3 5 2 9" xfId="15611" xr:uid="{00000000-0005-0000-0000-00004B2C0000}"/>
    <cellStyle name="Standaard 4 2 3 5 3" xfId="240" xr:uid="{00000000-0005-0000-0000-00004C2C0000}"/>
    <cellStyle name="Standaard 4 2 3 5 3 2" xfId="631" xr:uid="{00000000-0005-0000-0000-00004D2C0000}"/>
    <cellStyle name="Standaard 4 2 3 5 3 2 2" xfId="2189" xr:uid="{00000000-0005-0000-0000-00004E2C0000}"/>
    <cellStyle name="Standaard 4 2 3 5 3 2 2 2" xfId="4520" xr:uid="{00000000-0005-0000-0000-00004F2C0000}"/>
    <cellStyle name="Standaard 4 2 3 5 3 2 2 2 2" xfId="9187" xr:uid="{00000000-0005-0000-0000-0000502C0000}"/>
    <cellStyle name="Standaard 4 2 3 5 3 2 2 2 2 2" xfId="23532" xr:uid="{00000000-0005-0000-0000-0000512C0000}"/>
    <cellStyle name="Standaard 4 2 3 5 3 2 2 2 3" xfId="10970" xr:uid="{00000000-0005-0000-0000-0000522C0000}"/>
    <cellStyle name="Standaard 4 2 3 5 3 2 2 2 3 2" xfId="23533" xr:uid="{00000000-0005-0000-0000-0000532C0000}"/>
    <cellStyle name="Standaard 4 2 3 5 3 2 2 2 4" xfId="15638" xr:uid="{00000000-0005-0000-0000-0000542C0000}"/>
    <cellStyle name="Standaard 4 2 3 5 3 2 2 2 5" xfId="23531" xr:uid="{00000000-0005-0000-0000-0000552C0000}"/>
    <cellStyle name="Standaard 4 2 3 5 3 2 2 3" xfId="6856" xr:uid="{00000000-0005-0000-0000-0000562C0000}"/>
    <cellStyle name="Standaard 4 2 3 5 3 2 2 3 2" xfId="23534" xr:uid="{00000000-0005-0000-0000-0000572C0000}"/>
    <cellStyle name="Standaard 4 2 3 5 3 2 2 4" xfId="10969" xr:uid="{00000000-0005-0000-0000-0000582C0000}"/>
    <cellStyle name="Standaard 4 2 3 5 3 2 2 4 2" xfId="23535" xr:uid="{00000000-0005-0000-0000-0000592C0000}"/>
    <cellStyle name="Standaard 4 2 3 5 3 2 2 5" xfId="15637" xr:uid="{00000000-0005-0000-0000-00005A2C0000}"/>
    <cellStyle name="Standaard 4 2 3 5 3 2 2 6" xfId="23530" xr:uid="{00000000-0005-0000-0000-00005B2C0000}"/>
    <cellStyle name="Standaard 4 2 3 5 3 2 3" xfId="1412" xr:uid="{00000000-0005-0000-0000-00005C2C0000}"/>
    <cellStyle name="Standaard 4 2 3 5 3 2 3 2" xfId="3743" xr:uid="{00000000-0005-0000-0000-00005D2C0000}"/>
    <cellStyle name="Standaard 4 2 3 5 3 2 3 2 2" xfId="8410" xr:uid="{00000000-0005-0000-0000-00005E2C0000}"/>
    <cellStyle name="Standaard 4 2 3 5 3 2 3 2 2 2" xfId="23538" xr:uid="{00000000-0005-0000-0000-00005F2C0000}"/>
    <cellStyle name="Standaard 4 2 3 5 3 2 3 2 3" xfId="10972" xr:uid="{00000000-0005-0000-0000-0000602C0000}"/>
    <cellStyle name="Standaard 4 2 3 5 3 2 3 2 3 2" xfId="23539" xr:uid="{00000000-0005-0000-0000-0000612C0000}"/>
    <cellStyle name="Standaard 4 2 3 5 3 2 3 2 4" xfId="15640" xr:uid="{00000000-0005-0000-0000-0000622C0000}"/>
    <cellStyle name="Standaard 4 2 3 5 3 2 3 2 5" xfId="23537" xr:uid="{00000000-0005-0000-0000-0000632C0000}"/>
    <cellStyle name="Standaard 4 2 3 5 3 2 3 3" xfId="6079" xr:uid="{00000000-0005-0000-0000-0000642C0000}"/>
    <cellStyle name="Standaard 4 2 3 5 3 2 3 3 2" xfId="23540" xr:uid="{00000000-0005-0000-0000-0000652C0000}"/>
    <cellStyle name="Standaard 4 2 3 5 3 2 3 4" xfId="10971" xr:uid="{00000000-0005-0000-0000-0000662C0000}"/>
    <cellStyle name="Standaard 4 2 3 5 3 2 3 4 2" xfId="23541" xr:uid="{00000000-0005-0000-0000-0000672C0000}"/>
    <cellStyle name="Standaard 4 2 3 5 3 2 3 5" xfId="15639" xr:uid="{00000000-0005-0000-0000-0000682C0000}"/>
    <cellStyle name="Standaard 4 2 3 5 3 2 3 6" xfId="23536" xr:uid="{00000000-0005-0000-0000-0000692C0000}"/>
    <cellStyle name="Standaard 4 2 3 5 3 2 4" xfId="2966" xr:uid="{00000000-0005-0000-0000-00006A2C0000}"/>
    <cellStyle name="Standaard 4 2 3 5 3 2 4 2" xfId="7633" xr:uid="{00000000-0005-0000-0000-00006B2C0000}"/>
    <cellStyle name="Standaard 4 2 3 5 3 2 4 2 2" xfId="23543" xr:uid="{00000000-0005-0000-0000-00006C2C0000}"/>
    <cellStyle name="Standaard 4 2 3 5 3 2 4 3" xfId="10973" xr:uid="{00000000-0005-0000-0000-00006D2C0000}"/>
    <cellStyle name="Standaard 4 2 3 5 3 2 4 3 2" xfId="23544" xr:uid="{00000000-0005-0000-0000-00006E2C0000}"/>
    <cellStyle name="Standaard 4 2 3 5 3 2 4 4" xfId="15641" xr:uid="{00000000-0005-0000-0000-00006F2C0000}"/>
    <cellStyle name="Standaard 4 2 3 5 3 2 4 5" xfId="23542" xr:uid="{00000000-0005-0000-0000-0000702C0000}"/>
    <cellStyle name="Standaard 4 2 3 5 3 2 5" xfId="5302" xr:uid="{00000000-0005-0000-0000-0000712C0000}"/>
    <cellStyle name="Standaard 4 2 3 5 3 2 5 2" xfId="23545" xr:uid="{00000000-0005-0000-0000-0000722C0000}"/>
    <cellStyle name="Standaard 4 2 3 5 3 2 6" xfId="10968" xr:uid="{00000000-0005-0000-0000-0000732C0000}"/>
    <cellStyle name="Standaard 4 2 3 5 3 2 6 2" xfId="23546" xr:uid="{00000000-0005-0000-0000-0000742C0000}"/>
    <cellStyle name="Standaard 4 2 3 5 3 2 7" xfId="15636" xr:uid="{00000000-0005-0000-0000-0000752C0000}"/>
    <cellStyle name="Standaard 4 2 3 5 3 2 8" xfId="23529" xr:uid="{00000000-0005-0000-0000-0000762C0000}"/>
    <cellStyle name="Standaard 4 2 3 5 3 3" xfId="1801" xr:uid="{00000000-0005-0000-0000-0000772C0000}"/>
    <cellStyle name="Standaard 4 2 3 5 3 3 2" xfId="4132" xr:uid="{00000000-0005-0000-0000-0000782C0000}"/>
    <cellStyle name="Standaard 4 2 3 5 3 3 2 2" xfId="8799" xr:uid="{00000000-0005-0000-0000-0000792C0000}"/>
    <cellStyle name="Standaard 4 2 3 5 3 3 2 2 2" xfId="23549" xr:uid="{00000000-0005-0000-0000-00007A2C0000}"/>
    <cellStyle name="Standaard 4 2 3 5 3 3 2 3" xfId="10975" xr:uid="{00000000-0005-0000-0000-00007B2C0000}"/>
    <cellStyle name="Standaard 4 2 3 5 3 3 2 3 2" xfId="23550" xr:uid="{00000000-0005-0000-0000-00007C2C0000}"/>
    <cellStyle name="Standaard 4 2 3 5 3 3 2 4" xfId="15643" xr:uid="{00000000-0005-0000-0000-00007D2C0000}"/>
    <cellStyle name="Standaard 4 2 3 5 3 3 2 5" xfId="23548" xr:uid="{00000000-0005-0000-0000-00007E2C0000}"/>
    <cellStyle name="Standaard 4 2 3 5 3 3 3" xfId="6468" xr:uid="{00000000-0005-0000-0000-00007F2C0000}"/>
    <cellStyle name="Standaard 4 2 3 5 3 3 3 2" xfId="23551" xr:uid="{00000000-0005-0000-0000-0000802C0000}"/>
    <cellStyle name="Standaard 4 2 3 5 3 3 4" xfId="10974" xr:uid="{00000000-0005-0000-0000-0000812C0000}"/>
    <cellStyle name="Standaard 4 2 3 5 3 3 4 2" xfId="23552" xr:uid="{00000000-0005-0000-0000-0000822C0000}"/>
    <cellStyle name="Standaard 4 2 3 5 3 3 5" xfId="15642" xr:uid="{00000000-0005-0000-0000-0000832C0000}"/>
    <cellStyle name="Standaard 4 2 3 5 3 3 6" xfId="23547" xr:uid="{00000000-0005-0000-0000-0000842C0000}"/>
    <cellStyle name="Standaard 4 2 3 5 3 4" xfId="1024" xr:uid="{00000000-0005-0000-0000-0000852C0000}"/>
    <cellStyle name="Standaard 4 2 3 5 3 4 2" xfId="3355" xr:uid="{00000000-0005-0000-0000-0000862C0000}"/>
    <cellStyle name="Standaard 4 2 3 5 3 4 2 2" xfId="8022" xr:uid="{00000000-0005-0000-0000-0000872C0000}"/>
    <cellStyle name="Standaard 4 2 3 5 3 4 2 2 2" xfId="23555" xr:uid="{00000000-0005-0000-0000-0000882C0000}"/>
    <cellStyle name="Standaard 4 2 3 5 3 4 2 3" xfId="10977" xr:uid="{00000000-0005-0000-0000-0000892C0000}"/>
    <cellStyle name="Standaard 4 2 3 5 3 4 2 3 2" xfId="23556" xr:uid="{00000000-0005-0000-0000-00008A2C0000}"/>
    <cellStyle name="Standaard 4 2 3 5 3 4 2 4" xfId="15645" xr:uid="{00000000-0005-0000-0000-00008B2C0000}"/>
    <cellStyle name="Standaard 4 2 3 5 3 4 2 5" xfId="23554" xr:uid="{00000000-0005-0000-0000-00008C2C0000}"/>
    <cellStyle name="Standaard 4 2 3 5 3 4 3" xfId="5691" xr:uid="{00000000-0005-0000-0000-00008D2C0000}"/>
    <cellStyle name="Standaard 4 2 3 5 3 4 3 2" xfId="23557" xr:uid="{00000000-0005-0000-0000-00008E2C0000}"/>
    <cellStyle name="Standaard 4 2 3 5 3 4 4" xfId="10976" xr:uid="{00000000-0005-0000-0000-00008F2C0000}"/>
    <cellStyle name="Standaard 4 2 3 5 3 4 4 2" xfId="23558" xr:uid="{00000000-0005-0000-0000-0000902C0000}"/>
    <cellStyle name="Standaard 4 2 3 5 3 4 5" xfId="15644" xr:uid="{00000000-0005-0000-0000-0000912C0000}"/>
    <cellStyle name="Standaard 4 2 3 5 3 4 6" xfId="23553" xr:uid="{00000000-0005-0000-0000-0000922C0000}"/>
    <cellStyle name="Standaard 4 2 3 5 3 5" xfId="2578" xr:uid="{00000000-0005-0000-0000-0000932C0000}"/>
    <cellStyle name="Standaard 4 2 3 5 3 5 2" xfId="7245" xr:uid="{00000000-0005-0000-0000-0000942C0000}"/>
    <cellStyle name="Standaard 4 2 3 5 3 5 2 2" xfId="23560" xr:uid="{00000000-0005-0000-0000-0000952C0000}"/>
    <cellStyle name="Standaard 4 2 3 5 3 5 3" xfId="10978" xr:uid="{00000000-0005-0000-0000-0000962C0000}"/>
    <cellStyle name="Standaard 4 2 3 5 3 5 3 2" xfId="23561" xr:uid="{00000000-0005-0000-0000-0000972C0000}"/>
    <cellStyle name="Standaard 4 2 3 5 3 5 4" xfId="15646" xr:uid="{00000000-0005-0000-0000-0000982C0000}"/>
    <cellStyle name="Standaard 4 2 3 5 3 5 5" xfId="23559" xr:uid="{00000000-0005-0000-0000-0000992C0000}"/>
    <cellStyle name="Standaard 4 2 3 5 3 6" xfId="4914" xr:uid="{00000000-0005-0000-0000-00009A2C0000}"/>
    <cellStyle name="Standaard 4 2 3 5 3 6 2" xfId="23562" xr:uid="{00000000-0005-0000-0000-00009B2C0000}"/>
    <cellStyle name="Standaard 4 2 3 5 3 7" xfId="10967" xr:uid="{00000000-0005-0000-0000-00009C2C0000}"/>
    <cellStyle name="Standaard 4 2 3 5 3 7 2" xfId="23563" xr:uid="{00000000-0005-0000-0000-00009D2C0000}"/>
    <cellStyle name="Standaard 4 2 3 5 3 8" xfId="15635" xr:uid="{00000000-0005-0000-0000-00009E2C0000}"/>
    <cellStyle name="Standaard 4 2 3 5 3 9" xfId="23528" xr:uid="{00000000-0005-0000-0000-00009F2C0000}"/>
    <cellStyle name="Standaard 4 2 3 5 4" xfId="437" xr:uid="{00000000-0005-0000-0000-0000A02C0000}"/>
    <cellStyle name="Standaard 4 2 3 5 4 2" xfId="1995" xr:uid="{00000000-0005-0000-0000-0000A12C0000}"/>
    <cellStyle name="Standaard 4 2 3 5 4 2 2" xfId="4326" xr:uid="{00000000-0005-0000-0000-0000A22C0000}"/>
    <cellStyle name="Standaard 4 2 3 5 4 2 2 2" xfId="8993" xr:uid="{00000000-0005-0000-0000-0000A32C0000}"/>
    <cellStyle name="Standaard 4 2 3 5 4 2 2 2 2" xfId="23567" xr:uid="{00000000-0005-0000-0000-0000A42C0000}"/>
    <cellStyle name="Standaard 4 2 3 5 4 2 2 3" xfId="10981" xr:uid="{00000000-0005-0000-0000-0000A52C0000}"/>
    <cellStyle name="Standaard 4 2 3 5 4 2 2 3 2" xfId="23568" xr:uid="{00000000-0005-0000-0000-0000A62C0000}"/>
    <cellStyle name="Standaard 4 2 3 5 4 2 2 4" xfId="15649" xr:uid="{00000000-0005-0000-0000-0000A72C0000}"/>
    <cellStyle name="Standaard 4 2 3 5 4 2 2 5" xfId="23566" xr:uid="{00000000-0005-0000-0000-0000A82C0000}"/>
    <cellStyle name="Standaard 4 2 3 5 4 2 3" xfId="6662" xr:uid="{00000000-0005-0000-0000-0000A92C0000}"/>
    <cellStyle name="Standaard 4 2 3 5 4 2 3 2" xfId="23569" xr:uid="{00000000-0005-0000-0000-0000AA2C0000}"/>
    <cellStyle name="Standaard 4 2 3 5 4 2 4" xfId="10980" xr:uid="{00000000-0005-0000-0000-0000AB2C0000}"/>
    <cellStyle name="Standaard 4 2 3 5 4 2 4 2" xfId="23570" xr:uid="{00000000-0005-0000-0000-0000AC2C0000}"/>
    <cellStyle name="Standaard 4 2 3 5 4 2 5" xfId="15648" xr:uid="{00000000-0005-0000-0000-0000AD2C0000}"/>
    <cellStyle name="Standaard 4 2 3 5 4 2 6" xfId="23565" xr:uid="{00000000-0005-0000-0000-0000AE2C0000}"/>
    <cellStyle name="Standaard 4 2 3 5 4 3" xfId="1218" xr:uid="{00000000-0005-0000-0000-0000AF2C0000}"/>
    <cellStyle name="Standaard 4 2 3 5 4 3 2" xfId="3549" xr:uid="{00000000-0005-0000-0000-0000B02C0000}"/>
    <cellStyle name="Standaard 4 2 3 5 4 3 2 2" xfId="8216" xr:uid="{00000000-0005-0000-0000-0000B12C0000}"/>
    <cellStyle name="Standaard 4 2 3 5 4 3 2 2 2" xfId="23573" xr:uid="{00000000-0005-0000-0000-0000B22C0000}"/>
    <cellStyle name="Standaard 4 2 3 5 4 3 2 3" xfId="10983" xr:uid="{00000000-0005-0000-0000-0000B32C0000}"/>
    <cellStyle name="Standaard 4 2 3 5 4 3 2 3 2" xfId="23574" xr:uid="{00000000-0005-0000-0000-0000B42C0000}"/>
    <cellStyle name="Standaard 4 2 3 5 4 3 2 4" xfId="15651" xr:uid="{00000000-0005-0000-0000-0000B52C0000}"/>
    <cellStyle name="Standaard 4 2 3 5 4 3 2 5" xfId="23572" xr:uid="{00000000-0005-0000-0000-0000B62C0000}"/>
    <cellStyle name="Standaard 4 2 3 5 4 3 3" xfId="5885" xr:uid="{00000000-0005-0000-0000-0000B72C0000}"/>
    <cellStyle name="Standaard 4 2 3 5 4 3 3 2" xfId="23575" xr:uid="{00000000-0005-0000-0000-0000B82C0000}"/>
    <cellStyle name="Standaard 4 2 3 5 4 3 4" xfId="10982" xr:uid="{00000000-0005-0000-0000-0000B92C0000}"/>
    <cellStyle name="Standaard 4 2 3 5 4 3 4 2" xfId="23576" xr:uid="{00000000-0005-0000-0000-0000BA2C0000}"/>
    <cellStyle name="Standaard 4 2 3 5 4 3 5" xfId="15650" xr:uid="{00000000-0005-0000-0000-0000BB2C0000}"/>
    <cellStyle name="Standaard 4 2 3 5 4 3 6" xfId="23571" xr:uid="{00000000-0005-0000-0000-0000BC2C0000}"/>
    <cellStyle name="Standaard 4 2 3 5 4 4" xfId="2772" xr:uid="{00000000-0005-0000-0000-0000BD2C0000}"/>
    <cellStyle name="Standaard 4 2 3 5 4 4 2" xfId="7439" xr:uid="{00000000-0005-0000-0000-0000BE2C0000}"/>
    <cellStyle name="Standaard 4 2 3 5 4 4 2 2" xfId="23578" xr:uid="{00000000-0005-0000-0000-0000BF2C0000}"/>
    <cellStyle name="Standaard 4 2 3 5 4 4 3" xfId="10984" xr:uid="{00000000-0005-0000-0000-0000C02C0000}"/>
    <cellStyle name="Standaard 4 2 3 5 4 4 3 2" xfId="23579" xr:uid="{00000000-0005-0000-0000-0000C12C0000}"/>
    <cellStyle name="Standaard 4 2 3 5 4 4 4" xfId="15652" xr:uid="{00000000-0005-0000-0000-0000C22C0000}"/>
    <cellStyle name="Standaard 4 2 3 5 4 4 5" xfId="23577" xr:uid="{00000000-0005-0000-0000-0000C32C0000}"/>
    <cellStyle name="Standaard 4 2 3 5 4 5" xfId="5108" xr:uid="{00000000-0005-0000-0000-0000C42C0000}"/>
    <cellStyle name="Standaard 4 2 3 5 4 5 2" xfId="23580" xr:uid="{00000000-0005-0000-0000-0000C52C0000}"/>
    <cellStyle name="Standaard 4 2 3 5 4 6" xfId="10979" xr:uid="{00000000-0005-0000-0000-0000C62C0000}"/>
    <cellStyle name="Standaard 4 2 3 5 4 6 2" xfId="23581" xr:uid="{00000000-0005-0000-0000-0000C72C0000}"/>
    <cellStyle name="Standaard 4 2 3 5 4 7" xfId="15647" xr:uid="{00000000-0005-0000-0000-0000C82C0000}"/>
    <cellStyle name="Standaard 4 2 3 5 4 8" xfId="23564" xr:uid="{00000000-0005-0000-0000-0000C92C0000}"/>
    <cellStyle name="Standaard 4 2 3 5 5" xfId="1607" xr:uid="{00000000-0005-0000-0000-0000CA2C0000}"/>
    <cellStyle name="Standaard 4 2 3 5 5 2" xfId="3938" xr:uid="{00000000-0005-0000-0000-0000CB2C0000}"/>
    <cellStyle name="Standaard 4 2 3 5 5 2 2" xfId="8605" xr:uid="{00000000-0005-0000-0000-0000CC2C0000}"/>
    <cellStyle name="Standaard 4 2 3 5 5 2 2 2" xfId="23584" xr:uid="{00000000-0005-0000-0000-0000CD2C0000}"/>
    <cellStyle name="Standaard 4 2 3 5 5 2 3" xfId="10986" xr:uid="{00000000-0005-0000-0000-0000CE2C0000}"/>
    <cellStyle name="Standaard 4 2 3 5 5 2 3 2" xfId="23585" xr:uid="{00000000-0005-0000-0000-0000CF2C0000}"/>
    <cellStyle name="Standaard 4 2 3 5 5 2 4" xfId="15654" xr:uid="{00000000-0005-0000-0000-0000D02C0000}"/>
    <cellStyle name="Standaard 4 2 3 5 5 2 5" xfId="23583" xr:uid="{00000000-0005-0000-0000-0000D12C0000}"/>
    <cellStyle name="Standaard 4 2 3 5 5 3" xfId="6274" xr:uid="{00000000-0005-0000-0000-0000D22C0000}"/>
    <cellStyle name="Standaard 4 2 3 5 5 3 2" xfId="23586" xr:uid="{00000000-0005-0000-0000-0000D32C0000}"/>
    <cellStyle name="Standaard 4 2 3 5 5 4" xfId="10985" xr:uid="{00000000-0005-0000-0000-0000D42C0000}"/>
    <cellStyle name="Standaard 4 2 3 5 5 4 2" xfId="23587" xr:uid="{00000000-0005-0000-0000-0000D52C0000}"/>
    <cellStyle name="Standaard 4 2 3 5 5 5" xfId="15653" xr:uid="{00000000-0005-0000-0000-0000D62C0000}"/>
    <cellStyle name="Standaard 4 2 3 5 5 6" xfId="23582" xr:uid="{00000000-0005-0000-0000-0000D72C0000}"/>
    <cellStyle name="Standaard 4 2 3 5 6" xfId="830" xr:uid="{00000000-0005-0000-0000-0000D82C0000}"/>
    <cellStyle name="Standaard 4 2 3 5 6 2" xfId="3161" xr:uid="{00000000-0005-0000-0000-0000D92C0000}"/>
    <cellStyle name="Standaard 4 2 3 5 6 2 2" xfId="7828" xr:uid="{00000000-0005-0000-0000-0000DA2C0000}"/>
    <cellStyle name="Standaard 4 2 3 5 6 2 2 2" xfId="23590" xr:uid="{00000000-0005-0000-0000-0000DB2C0000}"/>
    <cellStyle name="Standaard 4 2 3 5 6 2 3" xfId="10988" xr:uid="{00000000-0005-0000-0000-0000DC2C0000}"/>
    <cellStyle name="Standaard 4 2 3 5 6 2 3 2" xfId="23591" xr:uid="{00000000-0005-0000-0000-0000DD2C0000}"/>
    <cellStyle name="Standaard 4 2 3 5 6 2 4" xfId="15656" xr:uid="{00000000-0005-0000-0000-0000DE2C0000}"/>
    <cellStyle name="Standaard 4 2 3 5 6 2 5" xfId="23589" xr:uid="{00000000-0005-0000-0000-0000DF2C0000}"/>
    <cellStyle name="Standaard 4 2 3 5 6 3" xfId="5497" xr:uid="{00000000-0005-0000-0000-0000E02C0000}"/>
    <cellStyle name="Standaard 4 2 3 5 6 3 2" xfId="23592" xr:uid="{00000000-0005-0000-0000-0000E12C0000}"/>
    <cellStyle name="Standaard 4 2 3 5 6 4" xfId="10987" xr:uid="{00000000-0005-0000-0000-0000E22C0000}"/>
    <cellStyle name="Standaard 4 2 3 5 6 4 2" xfId="23593" xr:uid="{00000000-0005-0000-0000-0000E32C0000}"/>
    <cellStyle name="Standaard 4 2 3 5 6 5" xfId="15655" xr:uid="{00000000-0005-0000-0000-0000E42C0000}"/>
    <cellStyle name="Standaard 4 2 3 5 6 6" xfId="23588" xr:uid="{00000000-0005-0000-0000-0000E52C0000}"/>
    <cellStyle name="Standaard 4 2 3 5 7" xfId="2384" xr:uid="{00000000-0005-0000-0000-0000E62C0000}"/>
    <cellStyle name="Standaard 4 2 3 5 7 2" xfId="7051" xr:uid="{00000000-0005-0000-0000-0000E72C0000}"/>
    <cellStyle name="Standaard 4 2 3 5 7 2 2" xfId="23595" xr:uid="{00000000-0005-0000-0000-0000E82C0000}"/>
    <cellStyle name="Standaard 4 2 3 5 7 3" xfId="10989" xr:uid="{00000000-0005-0000-0000-0000E92C0000}"/>
    <cellStyle name="Standaard 4 2 3 5 7 3 2" xfId="23596" xr:uid="{00000000-0005-0000-0000-0000EA2C0000}"/>
    <cellStyle name="Standaard 4 2 3 5 7 4" xfId="15657" xr:uid="{00000000-0005-0000-0000-0000EB2C0000}"/>
    <cellStyle name="Standaard 4 2 3 5 7 5" xfId="23594" xr:uid="{00000000-0005-0000-0000-0000EC2C0000}"/>
    <cellStyle name="Standaard 4 2 3 5 8" xfId="4733" xr:uid="{00000000-0005-0000-0000-0000ED2C0000}"/>
    <cellStyle name="Standaard 4 2 3 5 8 2" xfId="23597" xr:uid="{00000000-0005-0000-0000-0000EE2C0000}"/>
    <cellStyle name="Standaard 4 2 3 5 9" xfId="10942" xr:uid="{00000000-0005-0000-0000-0000EF2C0000}"/>
    <cellStyle name="Standaard 4 2 3 5 9 2" xfId="23598" xr:uid="{00000000-0005-0000-0000-0000F02C0000}"/>
    <cellStyle name="Standaard 4 2 3 6" xfId="45" xr:uid="{00000000-0005-0000-0000-0000F12C0000}"/>
    <cellStyle name="Standaard 4 2 3 6 10" xfId="15658" xr:uid="{00000000-0005-0000-0000-0000F22C0000}"/>
    <cellStyle name="Standaard 4 2 3 6 11" xfId="23599" xr:uid="{00000000-0005-0000-0000-0000F32C0000}"/>
    <cellStyle name="Standaard 4 2 3 6 2" xfId="182" xr:uid="{00000000-0005-0000-0000-0000F42C0000}"/>
    <cellStyle name="Standaard 4 2 3 6 2 10" xfId="23600" xr:uid="{00000000-0005-0000-0000-0000F52C0000}"/>
    <cellStyle name="Standaard 4 2 3 6 2 2" xfId="376" xr:uid="{00000000-0005-0000-0000-0000F62C0000}"/>
    <cellStyle name="Standaard 4 2 3 6 2 2 2" xfId="767" xr:uid="{00000000-0005-0000-0000-0000F72C0000}"/>
    <cellStyle name="Standaard 4 2 3 6 2 2 2 2" xfId="2325" xr:uid="{00000000-0005-0000-0000-0000F82C0000}"/>
    <cellStyle name="Standaard 4 2 3 6 2 2 2 2 2" xfId="4656" xr:uid="{00000000-0005-0000-0000-0000F92C0000}"/>
    <cellStyle name="Standaard 4 2 3 6 2 2 2 2 2 2" xfId="9323" xr:uid="{00000000-0005-0000-0000-0000FA2C0000}"/>
    <cellStyle name="Standaard 4 2 3 6 2 2 2 2 2 2 2" xfId="23605" xr:uid="{00000000-0005-0000-0000-0000FB2C0000}"/>
    <cellStyle name="Standaard 4 2 3 6 2 2 2 2 2 3" xfId="10995" xr:uid="{00000000-0005-0000-0000-0000FC2C0000}"/>
    <cellStyle name="Standaard 4 2 3 6 2 2 2 2 2 3 2" xfId="23606" xr:uid="{00000000-0005-0000-0000-0000FD2C0000}"/>
    <cellStyle name="Standaard 4 2 3 6 2 2 2 2 2 4" xfId="15663" xr:uid="{00000000-0005-0000-0000-0000FE2C0000}"/>
    <cellStyle name="Standaard 4 2 3 6 2 2 2 2 2 5" xfId="23604" xr:uid="{00000000-0005-0000-0000-0000FF2C0000}"/>
    <cellStyle name="Standaard 4 2 3 6 2 2 2 2 3" xfId="6992" xr:uid="{00000000-0005-0000-0000-0000002D0000}"/>
    <cellStyle name="Standaard 4 2 3 6 2 2 2 2 3 2" xfId="23607" xr:uid="{00000000-0005-0000-0000-0000012D0000}"/>
    <cellStyle name="Standaard 4 2 3 6 2 2 2 2 4" xfId="10994" xr:uid="{00000000-0005-0000-0000-0000022D0000}"/>
    <cellStyle name="Standaard 4 2 3 6 2 2 2 2 4 2" xfId="23608" xr:uid="{00000000-0005-0000-0000-0000032D0000}"/>
    <cellStyle name="Standaard 4 2 3 6 2 2 2 2 5" xfId="15662" xr:uid="{00000000-0005-0000-0000-0000042D0000}"/>
    <cellStyle name="Standaard 4 2 3 6 2 2 2 2 6" xfId="23603" xr:uid="{00000000-0005-0000-0000-0000052D0000}"/>
    <cellStyle name="Standaard 4 2 3 6 2 2 2 3" xfId="1548" xr:uid="{00000000-0005-0000-0000-0000062D0000}"/>
    <cellStyle name="Standaard 4 2 3 6 2 2 2 3 2" xfId="3879" xr:uid="{00000000-0005-0000-0000-0000072D0000}"/>
    <cellStyle name="Standaard 4 2 3 6 2 2 2 3 2 2" xfId="8546" xr:uid="{00000000-0005-0000-0000-0000082D0000}"/>
    <cellStyle name="Standaard 4 2 3 6 2 2 2 3 2 2 2" xfId="23611" xr:uid="{00000000-0005-0000-0000-0000092D0000}"/>
    <cellStyle name="Standaard 4 2 3 6 2 2 2 3 2 3" xfId="10997" xr:uid="{00000000-0005-0000-0000-00000A2D0000}"/>
    <cellStyle name="Standaard 4 2 3 6 2 2 2 3 2 3 2" xfId="23612" xr:uid="{00000000-0005-0000-0000-00000B2D0000}"/>
    <cellStyle name="Standaard 4 2 3 6 2 2 2 3 2 4" xfId="15665" xr:uid="{00000000-0005-0000-0000-00000C2D0000}"/>
    <cellStyle name="Standaard 4 2 3 6 2 2 2 3 2 5" xfId="23610" xr:uid="{00000000-0005-0000-0000-00000D2D0000}"/>
    <cellStyle name="Standaard 4 2 3 6 2 2 2 3 3" xfId="6215" xr:uid="{00000000-0005-0000-0000-00000E2D0000}"/>
    <cellStyle name="Standaard 4 2 3 6 2 2 2 3 3 2" xfId="23613" xr:uid="{00000000-0005-0000-0000-00000F2D0000}"/>
    <cellStyle name="Standaard 4 2 3 6 2 2 2 3 4" xfId="10996" xr:uid="{00000000-0005-0000-0000-0000102D0000}"/>
    <cellStyle name="Standaard 4 2 3 6 2 2 2 3 4 2" xfId="23614" xr:uid="{00000000-0005-0000-0000-0000112D0000}"/>
    <cellStyle name="Standaard 4 2 3 6 2 2 2 3 5" xfId="15664" xr:uid="{00000000-0005-0000-0000-0000122D0000}"/>
    <cellStyle name="Standaard 4 2 3 6 2 2 2 3 6" xfId="23609" xr:uid="{00000000-0005-0000-0000-0000132D0000}"/>
    <cellStyle name="Standaard 4 2 3 6 2 2 2 4" xfId="3102" xr:uid="{00000000-0005-0000-0000-0000142D0000}"/>
    <cellStyle name="Standaard 4 2 3 6 2 2 2 4 2" xfId="7769" xr:uid="{00000000-0005-0000-0000-0000152D0000}"/>
    <cellStyle name="Standaard 4 2 3 6 2 2 2 4 2 2" xfId="23616" xr:uid="{00000000-0005-0000-0000-0000162D0000}"/>
    <cellStyle name="Standaard 4 2 3 6 2 2 2 4 3" xfId="10998" xr:uid="{00000000-0005-0000-0000-0000172D0000}"/>
    <cellStyle name="Standaard 4 2 3 6 2 2 2 4 3 2" xfId="23617" xr:uid="{00000000-0005-0000-0000-0000182D0000}"/>
    <cellStyle name="Standaard 4 2 3 6 2 2 2 4 4" xfId="15666" xr:uid="{00000000-0005-0000-0000-0000192D0000}"/>
    <cellStyle name="Standaard 4 2 3 6 2 2 2 4 5" xfId="23615" xr:uid="{00000000-0005-0000-0000-00001A2D0000}"/>
    <cellStyle name="Standaard 4 2 3 6 2 2 2 5" xfId="5438" xr:uid="{00000000-0005-0000-0000-00001B2D0000}"/>
    <cellStyle name="Standaard 4 2 3 6 2 2 2 5 2" xfId="23618" xr:uid="{00000000-0005-0000-0000-00001C2D0000}"/>
    <cellStyle name="Standaard 4 2 3 6 2 2 2 6" xfId="10993" xr:uid="{00000000-0005-0000-0000-00001D2D0000}"/>
    <cellStyle name="Standaard 4 2 3 6 2 2 2 6 2" xfId="23619" xr:uid="{00000000-0005-0000-0000-00001E2D0000}"/>
    <cellStyle name="Standaard 4 2 3 6 2 2 2 7" xfId="15661" xr:uid="{00000000-0005-0000-0000-00001F2D0000}"/>
    <cellStyle name="Standaard 4 2 3 6 2 2 2 8" xfId="23602" xr:uid="{00000000-0005-0000-0000-0000202D0000}"/>
    <cellStyle name="Standaard 4 2 3 6 2 2 3" xfId="1937" xr:uid="{00000000-0005-0000-0000-0000212D0000}"/>
    <cellStyle name="Standaard 4 2 3 6 2 2 3 2" xfId="4268" xr:uid="{00000000-0005-0000-0000-0000222D0000}"/>
    <cellStyle name="Standaard 4 2 3 6 2 2 3 2 2" xfId="8935" xr:uid="{00000000-0005-0000-0000-0000232D0000}"/>
    <cellStyle name="Standaard 4 2 3 6 2 2 3 2 2 2" xfId="23622" xr:uid="{00000000-0005-0000-0000-0000242D0000}"/>
    <cellStyle name="Standaard 4 2 3 6 2 2 3 2 3" xfId="11000" xr:uid="{00000000-0005-0000-0000-0000252D0000}"/>
    <cellStyle name="Standaard 4 2 3 6 2 2 3 2 3 2" xfId="23623" xr:uid="{00000000-0005-0000-0000-0000262D0000}"/>
    <cellStyle name="Standaard 4 2 3 6 2 2 3 2 4" xfId="15668" xr:uid="{00000000-0005-0000-0000-0000272D0000}"/>
    <cellStyle name="Standaard 4 2 3 6 2 2 3 2 5" xfId="23621" xr:uid="{00000000-0005-0000-0000-0000282D0000}"/>
    <cellStyle name="Standaard 4 2 3 6 2 2 3 3" xfId="6604" xr:uid="{00000000-0005-0000-0000-0000292D0000}"/>
    <cellStyle name="Standaard 4 2 3 6 2 2 3 3 2" xfId="23624" xr:uid="{00000000-0005-0000-0000-00002A2D0000}"/>
    <cellStyle name="Standaard 4 2 3 6 2 2 3 4" xfId="10999" xr:uid="{00000000-0005-0000-0000-00002B2D0000}"/>
    <cellStyle name="Standaard 4 2 3 6 2 2 3 4 2" xfId="23625" xr:uid="{00000000-0005-0000-0000-00002C2D0000}"/>
    <cellStyle name="Standaard 4 2 3 6 2 2 3 5" xfId="15667" xr:uid="{00000000-0005-0000-0000-00002D2D0000}"/>
    <cellStyle name="Standaard 4 2 3 6 2 2 3 6" xfId="23620" xr:uid="{00000000-0005-0000-0000-00002E2D0000}"/>
    <cellStyle name="Standaard 4 2 3 6 2 2 4" xfId="1160" xr:uid="{00000000-0005-0000-0000-00002F2D0000}"/>
    <cellStyle name="Standaard 4 2 3 6 2 2 4 2" xfId="3491" xr:uid="{00000000-0005-0000-0000-0000302D0000}"/>
    <cellStyle name="Standaard 4 2 3 6 2 2 4 2 2" xfId="8158" xr:uid="{00000000-0005-0000-0000-0000312D0000}"/>
    <cellStyle name="Standaard 4 2 3 6 2 2 4 2 2 2" xfId="23628" xr:uid="{00000000-0005-0000-0000-0000322D0000}"/>
    <cellStyle name="Standaard 4 2 3 6 2 2 4 2 3" xfId="11002" xr:uid="{00000000-0005-0000-0000-0000332D0000}"/>
    <cellStyle name="Standaard 4 2 3 6 2 2 4 2 3 2" xfId="23629" xr:uid="{00000000-0005-0000-0000-0000342D0000}"/>
    <cellStyle name="Standaard 4 2 3 6 2 2 4 2 4" xfId="15670" xr:uid="{00000000-0005-0000-0000-0000352D0000}"/>
    <cellStyle name="Standaard 4 2 3 6 2 2 4 2 5" xfId="23627" xr:uid="{00000000-0005-0000-0000-0000362D0000}"/>
    <cellStyle name="Standaard 4 2 3 6 2 2 4 3" xfId="5827" xr:uid="{00000000-0005-0000-0000-0000372D0000}"/>
    <cellStyle name="Standaard 4 2 3 6 2 2 4 3 2" xfId="23630" xr:uid="{00000000-0005-0000-0000-0000382D0000}"/>
    <cellStyle name="Standaard 4 2 3 6 2 2 4 4" xfId="11001" xr:uid="{00000000-0005-0000-0000-0000392D0000}"/>
    <cellStyle name="Standaard 4 2 3 6 2 2 4 4 2" xfId="23631" xr:uid="{00000000-0005-0000-0000-00003A2D0000}"/>
    <cellStyle name="Standaard 4 2 3 6 2 2 4 5" xfId="15669" xr:uid="{00000000-0005-0000-0000-00003B2D0000}"/>
    <cellStyle name="Standaard 4 2 3 6 2 2 4 6" xfId="23626" xr:uid="{00000000-0005-0000-0000-00003C2D0000}"/>
    <cellStyle name="Standaard 4 2 3 6 2 2 5" xfId="2714" xr:uid="{00000000-0005-0000-0000-00003D2D0000}"/>
    <cellStyle name="Standaard 4 2 3 6 2 2 5 2" xfId="7381" xr:uid="{00000000-0005-0000-0000-00003E2D0000}"/>
    <cellStyle name="Standaard 4 2 3 6 2 2 5 2 2" xfId="23633" xr:uid="{00000000-0005-0000-0000-00003F2D0000}"/>
    <cellStyle name="Standaard 4 2 3 6 2 2 5 3" xfId="11003" xr:uid="{00000000-0005-0000-0000-0000402D0000}"/>
    <cellStyle name="Standaard 4 2 3 6 2 2 5 3 2" xfId="23634" xr:uid="{00000000-0005-0000-0000-0000412D0000}"/>
    <cellStyle name="Standaard 4 2 3 6 2 2 5 4" xfId="15671" xr:uid="{00000000-0005-0000-0000-0000422D0000}"/>
    <cellStyle name="Standaard 4 2 3 6 2 2 5 5" xfId="23632" xr:uid="{00000000-0005-0000-0000-0000432D0000}"/>
    <cellStyle name="Standaard 4 2 3 6 2 2 6" xfId="5050" xr:uid="{00000000-0005-0000-0000-0000442D0000}"/>
    <cellStyle name="Standaard 4 2 3 6 2 2 6 2" xfId="23635" xr:uid="{00000000-0005-0000-0000-0000452D0000}"/>
    <cellStyle name="Standaard 4 2 3 6 2 2 7" xfId="10992" xr:uid="{00000000-0005-0000-0000-0000462D0000}"/>
    <cellStyle name="Standaard 4 2 3 6 2 2 7 2" xfId="23636" xr:uid="{00000000-0005-0000-0000-0000472D0000}"/>
    <cellStyle name="Standaard 4 2 3 6 2 2 8" xfId="15660" xr:uid="{00000000-0005-0000-0000-0000482D0000}"/>
    <cellStyle name="Standaard 4 2 3 6 2 2 9" xfId="23601" xr:uid="{00000000-0005-0000-0000-0000492D0000}"/>
    <cellStyle name="Standaard 4 2 3 6 2 3" xfId="573" xr:uid="{00000000-0005-0000-0000-00004A2D0000}"/>
    <cellStyle name="Standaard 4 2 3 6 2 3 2" xfId="2131" xr:uid="{00000000-0005-0000-0000-00004B2D0000}"/>
    <cellStyle name="Standaard 4 2 3 6 2 3 2 2" xfId="4462" xr:uid="{00000000-0005-0000-0000-00004C2D0000}"/>
    <cellStyle name="Standaard 4 2 3 6 2 3 2 2 2" xfId="9129" xr:uid="{00000000-0005-0000-0000-00004D2D0000}"/>
    <cellStyle name="Standaard 4 2 3 6 2 3 2 2 2 2" xfId="23640" xr:uid="{00000000-0005-0000-0000-00004E2D0000}"/>
    <cellStyle name="Standaard 4 2 3 6 2 3 2 2 3" xfId="11006" xr:uid="{00000000-0005-0000-0000-00004F2D0000}"/>
    <cellStyle name="Standaard 4 2 3 6 2 3 2 2 3 2" xfId="23641" xr:uid="{00000000-0005-0000-0000-0000502D0000}"/>
    <cellStyle name="Standaard 4 2 3 6 2 3 2 2 4" xfId="15674" xr:uid="{00000000-0005-0000-0000-0000512D0000}"/>
    <cellStyle name="Standaard 4 2 3 6 2 3 2 2 5" xfId="23639" xr:uid="{00000000-0005-0000-0000-0000522D0000}"/>
    <cellStyle name="Standaard 4 2 3 6 2 3 2 3" xfId="6798" xr:uid="{00000000-0005-0000-0000-0000532D0000}"/>
    <cellStyle name="Standaard 4 2 3 6 2 3 2 3 2" xfId="23642" xr:uid="{00000000-0005-0000-0000-0000542D0000}"/>
    <cellStyle name="Standaard 4 2 3 6 2 3 2 4" xfId="11005" xr:uid="{00000000-0005-0000-0000-0000552D0000}"/>
    <cellStyle name="Standaard 4 2 3 6 2 3 2 4 2" xfId="23643" xr:uid="{00000000-0005-0000-0000-0000562D0000}"/>
    <cellStyle name="Standaard 4 2 3 6 2 3 2 5" xfId="15673" xr:uid="{00000000-0005-0000-0000-0000572D0000}"/>
    <cellStyle name="Standaard 4 2 3 6 2 3 2 6" xfId="23638" xr:uid="{00000000-0005-0000-0000-0000582D0000}"/>
    <cellStyle name="Standaard 4 2 3 6 2 3 3" xfId="1354" xr:uid="{00000000-0005-0000-0000-0000592D0000}"/>
    <cellStyle name="Standaard 4 2 3 6 2 3 3 2" xfId="3685" xr:uid="{00000000-0005-0000-0000-00005A2D0000}"/>
    <cellStyle name="Standaard 4 2 3 6 2 3 3 2 2" xfId="8352" xr:uid="{00000000-0005-0000-0000-00005B2D0000}"/>
    <cellStyle name="Standaard 4 2 3 6 2 3 3 2 2 2" xfId="23646" xr:uid="{00000000-0005-0000-0000-00005C2D0000}"/>
    <cellStyle name="Standaard 4 2 3 6 2 3 3 2 3" xfId="11008" xr:uid="{00000000-0005-0000-0000-00005D2D0000}"/>
    <cellStyle name="Standaard 4 2 3 6 2 3 3 2 3 2" xfId="23647" xr:uid="{00000000-0005-0000-0000-00005E2D0000}"/>
    <cellStyle name="Standaard 4 2 3 6 2 3 3 2 4" xfId="15676" xr:uid="{00000000-0005-0000-0000-00005F2D0000}"/>
    <cellStyle name="Standaard 4 2 3 6 2 3 3 2 5" xfId="23645" xr:uid="{00000000-0005-0000-0000-0000602D0000}"/>
    <cellStyle name="Standaard 4 2 3 6 2 3 3 3" xfId="6021" xr:uid="{00000000-0005-0000-0000-0000612D0000}"/>
    <cellStyle name="Standaard 4 2 3 6 2 3 3 3 2" xfId="23648" xr:uid="{00000000-0005-0000-0000-0000622D0000}"/>
    <cellStyle name="Standaard 4 2 3 6 2 3 3 4" xfId="11007" xr:uid="{00000000-0005-0000-0000-0000632D0000}"/>
    <cellStyle name="Standaard 4 2 3 6 2 3 3 4 2" xfId="23649" xr:uid="{00000000-0005-0000-0000-0000642D0000}"/>
    <cellStyle name="Standaard 4 2 3 6 2 3 3 5" xfId="15675" xr:uid="{00000000-0005-0000-0000-0000652D0000}"/>
    <cellStyle name="Standaard 4 2 3 6 2 3 3 6" xfId="23644" xr:uid="{00000000-0005-0000-0000-0000662D0000}"/>
    <cellStyle name="Standaard 4 2 3 6 2 3 4" xfId="2908" xr:uid="{00000000-0005-0000-0000-0000672D0000}"/>
    <cellStyle name="Standaard 4 2 3 6 2 3 4 2" xfId="7575" xr:uid="{00000000-0005-0000-0000-0000682D0000}"/>
    <cellStyle name="Standaard 4 2 3 6 2 3 4 2 2" xfId="23651" xr:uid="{00000000-0005-0000-0000-0000692D0000}"/>
    <cellStyle name="Standaard 4 2 3 6 2 3 4 3" xfId="11009" xr:uid="{00000000-0005-0000-0000-00006A2D0000}"/>
    <cellStyle name="Standaard 4 2 3 6 2 3 4 3 2" xfId="23652" xr:uid="{00000000-0005-0000-0000-00006B2D0000}"/>
    <cellStyle name="Standaard 4 2 3 6 2 3 4 4" xfId="15677" xr:uid="{00000000-0005-0000-0000-00006C2D0000}"/>
    <cellStyle name="Standaard 4 2 3 6 2 3 4 5" xfId="23650" xr:uid="{00000000-0005-0000-0000-00006D2D0000}"/>
    <cellStyle name="Standaard 4 2 3 6 2 3 5" xfId="5244" xr:uid="{00000000-0005-0000-0000-00006E2D0000}"/>
    <cellStyle name="Standaard 4 2 3 6 2 3 5 2" xfId="23653" xr:uid="{00000000-0005-0000-0000-00006F2D0000}"/>
    <cellStyle name="Standaard 4 2 3 6 2 3 6" xfId="11004" xr:uid="{00000000-0005-0000-0000-0000702D0000}"/>
    <cellStyle name="Standaard 4 2 3 6 2 3 6 2" xfId="23654" xr:uid="{00000000-0005-0000-0000-0000712D0000}"/>
    <cellStyle name="Standaard 4 2 3 6 2 3 7" xfId="15672" xr:uid="{00000000-0005-0000-0000-0000722D0000}"/>
    <cellStyle name="Standaard 4 2 3 6 2 3 8" xfId="23637" xr:uid="{00000000-0005-0000-0000-0000732D0000}"/>
    <cellStyle name="Standaard 4 2 3 6 2 4" xfId="1743" xr:uid="{00000000-0005-0000-0000-0000742D0000}"/>
    <cellStyle name="Standaard 4 2 3 6 2 4 2" xfId="4074" xr:uid="{00000000-0005-0000-0000-0000752D0000}"/>
    <cellStyle name="Standaard 4 2 3 6 2 4 2 2" xfId="8741" xr:uid="{00000000-0005-0000-0000-0000762D0000}"/>
    <cellStyle name="Standaard 4 2 3 6 2 4 2 2 2" xfId="23657" xr:uid="{00000000-0005-0000-0000-0000772D0000}"/>
    <cellStyle name="Standaard 4 2 3 6 2 4 2 3" xfId="11011" xr:uid="{00000000-0005-0000-0000-0000782D0000}"/>
    <cellStyle name="Standaard 4 2 3 6 2 4 2 3 2" xfId="23658" xr:uid="{00000000-0005-0000-0000-0000792D0000}"/>
    <cellStyle name="Standaard 4 2 3 6 2 4 2 4" xfId="15679" xr:uid="{00000000-0005-0000-0000-00007A2D0000}"/>
    <cellStyle name="Standaard 4 2 3 6 2 4 2 5" xfId="23656" xr:uid="{00000000-0005-0000-0000-00007B2D0000}"/>
    <cellStyle name="Standaard 4 2 3 6 2 4 3" xfId="6410" xr:uid="{00000000-0005-0000-0000-00007C2D0000}"/>
    <cellStyle name="Standaard 4 2 3 6 2 4 3 2" xfId="23659" xr:uid="{00000000-0005-0000-0000-00007D2D0000}"/>
    <cellStyle name="Standaard 4 2 3 6 2 4 4" xfId="11010" xr:uid="{00000000-0005-0000-0000-00007E2D0000}"/>
    <cellStyle name="Standaard 4 2 3 6 2 4 4 2" xfId="23660" xr:uid="{00000000-0005-0000-0000-00007F2D0000}"/>
    <cellStyle name="Standaard 4 2 3 6 2 4 5" xfId="15678" xr:uid="{00000000-0005-0000-0000-0000802D0000}"/>
    <cellStyle name="Standaard 4 2 3 6 2 4 6" xfId="23655" xr:uid="{00000000-0005-0000-0000-0000812D0000}"/>
    <cellStyle name="Standaard 4 2 3 6 2 5" xfId="966" xr:uid="{00000000-0005-0000-0000-0000822D0000}"/>
    <cellStyle name="Standaard 4 2 3 6 2 5 2" xfId="3297" xr:uid="{00000000-0005-0000-0000-0000832D0000}"/>
    <cellStyle name="Standaard 4 2 3 6 2 5 2 2" xfId="7964" xr:uid="{00000000-0005-0000-0000-0000842D0000}"/>
    <cellStyle name="Standaard 4 2 3 6 2 5 2 2 2" xfId="23663" xr:uid="{00000000-0005-0000-0000-0000852D0000}"/>
    <cellStyle name="Standaard 4 2 3 6 2 5 2 3" xfId="11013" xr:uid="{00000000-0005-0000-0000-0000862D0000}"/>
    <cellStyle name="Standaard 4 2 3 6 2 5 2 3 2" xfId="23664" xr:uid="{00000000-0005-0000-0000-0000872D0000}"/>
    <cellStyle name="Standaard 4 2 3 6 2 5 2 4" xfId="15681" xr:uid="{00000000-0005-0000-0000-0000882D0000}"/>
    <cellStyle name="Standaard 4 2 3 6 2 5 2 5" xfId="23662" xr:uid="{00000000-0005-0000-0000-0000892D0000}"/>
    <cellStyle name="Standaard 4 2 3 6 2 5 3" xfId="5633" xr:uid="{00000000-0005-0000-0000-00008A2D0000}"/>
    <cellStyle name="Standaard 4 2 3 6 2 5 3 2" xfId="23665" xr:uid="{00000000-0005-0000-0000-00008B2D0000}"/>
    <cellStyle name="Standaard 4 2 3 6 2 5 4" xfId="11012" xr:uid="{00000000-0005-0000-0000-00008C2D0000}"/>
    <cellStyle name="Standaard 4 2 3 6 2 5 4 2" xfId="23666" xr:uid="{00000000-0005-0000-0000-00008D2D0000}"/>
    <cellStyle name="Standaard 4 2 3 6 2 5 5" xfId="15680" xr:uid="{00000000-0005-0000-0000-00008E2D0000}"/>
    <cellStyle name="Standaard 4 2 3 6 2 5 6" xfId="23661" xr:uid="{00000000-0005-0000-0000-00008F2D0000}"/>
    <cellStyle name="Standaard 4 2 3 6 2 6" xfId="2520" xr:uid="{00000000-0005-0000-0000-0000902D0000}"/>
    <cellStyle name="Standaard 4 2 3 6 2 6 2" xfId="7187" xr:uid="{00000000-0005-0000-0000-0000912D0000}"/>
    <cellStyle name="Standaard 4 2 3 6 2 6 2 2" xfId="23668" xr:uid="{00000000-0005-0000-0000-0000922D0000}"/>
    <cellStyle name="Standaard 4 2 3 6 2 6 3" xfId="11014" xr:uid="{00000000-0005-0000-0000-0000932D0000}"/>
    <cellStyle name="Standaard 4 2 3 6 2 6 3 2" xfId="23669" xr:uid="{00000000-0005-0000-0000-0000942D0000}"/>
    <cellStyle name="Standaard 4 2 3 6 2 6 4" xfId="15682" xr:uid="{00000000-0005-0000-0000-0000952D0000}"/>
    <cellStyle name="Standaard 4 2 3 6 2 6 5" xfId="23667" xr:uid="{00000000-0005-0000-0000-0000962D0000}"/>
    <cellStyle name="Standaard 4 2 3 6 2 7" xfId="4856" xr:uid="{00000000-0005-0000-0000-0000972D0000}"/>
    <cellStyle name="Standaard 4 2 3 6 2 7 2" xfId="23670" xr:uid="{00000000-0005-0000-0000-0000982D0000}"/>
    <cellStyle name="Standaard 4 2 3 6 2 8" xfId="10991" xr:uid="{00000000-0005-0000-0000-0000992D0000}"/>
    <cellStyle name="Standaard 4 2 3 6 2 8 2" xfId="23671" xr:uid="{00000000-0005-0000-0000-00009A2D0000}"/>
    <cellStyle name="Standaard 4 2 3 6 2 9" xfId="15659" xr:uid="{00000000-0005-0000-0000-00009B2D0000}"/>
    <cellStyle name="Standaard 4 2 3 6 3" xfId="241" xr:uid="{00000000-0005-0000-0000-00009C2D0000}"/>
    <cellStyle name="Standaard 4 2 3 6 3 2" xfId="632" xr:uid="{00000000-0005-0000-0000-00009D2D0000}"/>
    <cellStyle name="Standaard 4 2 3 6 3 2 2" xfId="2190" xr:uid="{00000000-0005-0000-0000-00009E2D0000}"/>
    <cellStyle name="Standaard 4 2 3 6 3 2 2 2" xfId="4521" xr:uid="{00000000-0005-0000-0000-00009F2D0000}"/>
    <cellStyle name="Standaard 4 2 3 6 3 2 2 2 2" xfId="9188" xr:uid="{00000000-0005-0000-0000-0000A02D0000}"/>
    <cellStyle name="Standaard 4 2 3 6 3 2 2 2 2 2" xfId="23676" xr:uid="{00000000-0005-0000-0000-0000A12D0000}"/>
    <cellStyle name="Standaard 4 2 3 6 3 2 2 2 3" xfId="11018" xr:uid="{00000000-0005-0000-0000-0000A22D0000}"/>
    <cellStyle name="Standaard 4 2 3 6 3 2 2 2 3 2" xfId="23677" xr:uid="{00000000-0005-0000-0000-0000A32D0000}"/>
    <cellStyle name="Standaard 4 2 3 6 3 2 2 2 4" xfId="15686" xr:uid="{00000000-0005-0000-0000-0000A42D0000}"/>
    <cellStyle name="Standaard 4 2 3 6 3 2 2 2 5" xfId="23675" xr:uid="{00000000-0005-0000-0000-0000A52D0000}"/>
    <cellStyle name="Standaard 4 2 3 6 3 2 2 3" xfId="6857" xr:uid="{00000000-0005-0000-0000-0000A62D0000}"/>
    <cellStyle name="Standaard 4 2 3 6 3 2 2 3 2" xfId="23678" xr:uid="{00000000-0005-0000-0000-0000A72D0000}"/>
    <cellStyle name="Standaard 4 2 3 6 3 2 2 4" xfId="11017" xr:uid="{00000000-0005-0000-0000-0000A82D0000}"/>
    <cellStyle name="Standaard 4 2 3 6 3 2 2 4 2" xfId="23679" xr:uid="{00000000-0005-0000-0000-0000A92D0000}"/>
    <cellStyle name="Standaard 4 2 3 6 3 2 2 5" xfId="15685" xr:uid="{00000000-0005-0000-0000-0000AA2D0000}"/>
    <cellStyle name="Standaard 4 2 3 6 3 2 2 6" xfId="23674" xr:uid="{00000000-0005-0000-0000-0000AB2D0000}"/>
    <cellStyle name="Standaard 4 2 3 6 3 2 3" xfId="1413" xr:uid="{00000000-0005-0000-0000-0000AC2D0000}"/>
    <cellStyle name="Standaard 4 2 3 6 3 2 3 2" xfId="3744" xr:uid="{00000000-0005-0000-0000-0000AD2D0000}"/>
    <cellStyle name="Standaard 4 2 3 6 3 2 3 2 2" xfId="8411" xr:uid="{00000000-0005-0000-0000-0000AE2D0000}"/>
    <cellStyle name="Standaard 4 2 3 6 3 2 3 2 2 2" xfId="23682" xr:uid="{00000000-0005-0000-0000-0000AF2D0000}"/>
    <cellStyle name="Standaard 4 2 3 6 3 2 3 2 3" xfId="11020" xr:uid="{00000000-0005-0000-0000-0000B02D0000}"/>
    <cellStyle name="Standaard 4 2 3 6 3 2 3 2 3 2" xfId="23683" xr:uid="{00000000-0005-0000-0000-0000B12D0000}"/>
    <cellStyle name="Standaard 4 2 3 6 3 2 3 2 4" xfId="15688" xr:uid="{00000000-0005-0000-0000-0000B22D0000}"/>
    <cellStyle name="Standaard 4 2 3 6 3 2 3 2 5" xfId="23681" xr:uid="{00000000-0005-0000-0000-0000B32D0000}"/>
    <cellStyle name="Standaard 4 2 3 6 3 2 3 3" xfId="6080" xr:uid="{00000000-0005-0000-0000-0000B42D0000}"/>
    <cellStyle name="Standaard 4 2 3 6 3 2 3 3 2" xfId="23684" xr:uid="{00000000-0005-0000-0000-0000B52D0000}"/>
    <cellStyle name="Standaard 4 2 3 6 3 2 3 4" xfId="11019" xr:uid="{00000000-0005-0000-0000-0000B62D0000}"/>
    <cellStyle name="Standaard 4 2 3 6 3 2 3 4 2" xfId="23685" xr:uid="{00000000-0005-0000-0000-0000B72D0000}"/>
    <cellStyle name="Standaard 4 2 3 6 3 2 3 5" xfId="15687" xr:uid="{00000000-0005-0000-0000-0000B82D0000}"/>
    <cellStyle name="Standaard 4 2 3 6 3 2 3 6" xfId="23680" xr:uid="{00000000-0005-0000-0000-0000B92D0000}"/>
    <cellStyle name="Standaard 4 2 3 6 3 2 4" xfId="2967" xr:uid="{00000000-0005-0000-0000-0000BA2D0000}"/>
    <cellStyle name="Standaard 4 2 3 6 3 2 4 2" xfId="7634" xr:uid="{00000000-0005-0000-0000-0000BB2D0000}"/>
    <cellStyle name="Standaard 4 2 3 6 3 2 4 2 2" xfId="23687" xr:uid="{00000000-0005-0000-0000-0000BC2D0000}"/>
    <cellStyle name="Standaard 4 2 3 6 3 2 4 3" xfId="11021" xr:uid="{00000000-0005-0000-0000-0000BD2D0000}"/>
    <cellStyle name="Standaard 4 2 3 6 3 2 4 3 2" xfId="23688" xr:uid="{00000000-0005-0000-0000-0000BE2D0000}"/>
    <cellStyle name="Standaard 4 2 3 6 3 2 4 4" xfId="15689" xr:uid="{00000000-0005-0000-0000-0000BF2D0000}"/>
    <cellStyle name="Standaard 4 2 3 6 3 2 4 5" xfId="23686" xr:uid="{00000000-0005-0000-0000-0000C02D0000}"/>
    <cellStyle name="Standaard 4 2 3 6 3 2 5" xfId="5303" xr:uid="{00000000-0005-0000-0000-0000C12D0000}"/>
    <cellStyle name="Standaard 4 2 3 6 3 2 5 2" xfId="23689" xr:uid="{00000000-0005-0000-0000-0000C22D0000}"/>
    <cellStyle name="Standaard 4 2 3 6 3 2 6" xfId="11016" xr:uid="{00000000-0005-0000-0000-0000C32D0000}"/>
    <cellStyle name="Standaard 4 2 3 6 3 2 6 2" xfId="23690" xr:uid="{00000000-0005-0000-0000-0000C42D0000}"/>
    <cellStyle name="Standaard 4 2 3 6 3 2 7" xfId="15684" xr:uid="{00000000-0005-0000-0000-0000C52D0000}"/>
    <cellStyle name="Standaard 4 2 3 6 3 2 8" xfId="23673" xr:uid="{00000000-0005-0000-0000-0000C62D0000}"/>
    <cellStyle name="Standaard 4 2 3 6 3 3" xfId="1802" xr:uid="{00000000-0005-0000-0000-0000C72D0000}"/>
    <cellStyle name="Standaard 4 2 3 6 3 3 2" xfId="4133" xr:uid="{00000000-0005-0000-0000-0000C82D0000}"/>
    <cellStyle name="Standaard 4 2 3 6 3 3 2 2" xfId="8800" xr:uid="{00000000-0005-0000-0000-0000C92D0000}"/>
    <cellStyle name="Standaard 4 2 3 6 3 3 2 2 2" xfId="23693" xr:uid="{00000000-0005-0000-0000-0000CA2D0000}"/>
    <cellStyle name="Standaard 4 2 3 6 3 3 2 3" xfId="11023" xr:uid="{00000000-0005-0000-0000-0000CB2D0000}"/>
    <cellStyle name="Standaard 4 2 3 6 3 3 2 3 2" xfId="23694" xr:uid="{00000000-0005-0000-0000-0000CC2D0000}"/>
    <cellStyle name="Standaard 4 2 3 6 3 3 2 4" xfId="15691" xr:uid="{00000000-0005-0000-0000-0000CD2D0000}"/>
    <cellStyle name="Standaard 4 2 3 6 3 3 2 5" xfId="23692" xr:uid="{00000000-0005-0000-0000-0000CE2D0000}"/>
    <cellStyle name="Standaard 4 2 3 6 3 3 3" xfId="6469" xr:uid="{00000000-0005-0000-0000-0000CF2D0000}"/>
    <cellStyle name="Standaard 4 2 3 6 3 3 3 2" xfId="23695" xr:uid="{00000000-0005-0000-0000-0000D02D0000}"/>
    <cellStyle name="Standaard 4 2 3 6 3 3 4" xfId="11022" xr:uid="{00000000-0005-0000-0000-0000D12D0000}"/>
    <cellStyle name="Standaard 4 2 3 6 3 3 4 2" xfId="23696" xr:uid="{00000000-0005-0000-0000-0000D22D0000}"/>
    <cellStyle name="Standaard 4 2 3 6 3 3 5" xfId="15690" xr:uid="{00000000-0005-0000-0000-0000D32D0000}"/>
    <cellStyle name="Standaard 4 2 3 6 3 3 6" xfId="23691" xr:uid="{00000000-0005-0000-0000-0000D42D0000}"/>
    <cellStyle name="Standaard 4 2 3 6 3 4" xfId="1025" xr:uid="{00000000-0005-0000-0000-0000D52D0000}"/>
    <cellStyle name="Standaard 4 2 3 6 3 4 2" xfId="3356" xr:uid="{00000000-0005-0000-0000-0000D62D0000}"/>
    <cellStyle name="Standaard 4 2 3 6 3 4 2 2" xfId="8023" xr:uid="{00000000-0005-0000-0000-0000D72D0000}"/>
    <cellStyle name="Standaard 4 2 3 6 3 4 2 2 2" xfId="23699" xr:uid="{00000000-0005-0000-0000-0000D82D0000}"/>
    <cellStyle name="Standaard 4 2 3 6 3 4 2 3" xfId="11025" xr:uid="{00000000-0005-0000-0000-0000D92D0000}"/>
    <cellStyle name="Standaard 4 2 3 6 3 4 2 3 2" xfId="23700" xr:uid="{00000000-0005-0000-0000-0000DA2D0000}"/>
    <cellStyle name="Standaard 4 2 3 6 3 4 2 4" xfId="15693" xr:uid="{00000000-0005-0000-0000-0000DB2D0000}"/>
    <cellStyle name="Standaard 4 2 3 6 3 4 2 5" xfId="23698" xr:uid="{00000000-0005-0000-0000-0000DC2D0000}"/>
    <cellStyle name="Standaard 4 2 3 6 3 4 3" xfId="5692" xr:uid="{00000000-0005-0000-0000-0000DD2D0000}"/>
    <cellStyle name="Standaard 4 2 3 6 3 4 3 2" xfId="23701" xr:uid="{00000000-0005-0000-0000-0000DE2D0000}"/>
    <cellStyle name="Standaard 4 2 3 6 3 4 4" xfId="11024" xr:uid="{00000000-0005-0000-0000-0000DF2D0000}"/>
    <cellStyle name="Standaard 4 2 3 6 3 4 4 2" xfId="23702" xr:uid="{00000000-0005-0000-0000-0000E02D0000}"/>
    <cellStyle name="Standaard 4 2 3 6 3 4 5" xfId="15692" xr:uid="{00000000-0005-0000-0000-0000E12D0000}"/>
    <cellStyle name="Standaard 4 2 3 6 3 4 6" xfId="23697" xr:uid="{00000000-0005-0000-0000-0000E22D0000}"/>
    <cellStyle name="Standaard 4 2 3 6 3 5" xfId="2579" xr:uid="{00000000-0005-0000-0000-0000E32D0000}"/>
    <cellStyle name="Standaard 4 2 3 6 3 5 2" xfId="7246" xr:uid="{00000000-0005-0000-0000-0000E42D0000}"/>
    <cellStyle name="Standaard 4 2 3 6 3 5 2 2" xfId="23704" xr:uid="{00000000-0005-0000-0000-0000E52D0000}"/>
    <cellStyle name="Standaard 4 2 3 6 3 5 3" xfId="11026" xr:uid="{00000000-0005-0000-0000-0000E62D0000}"/>
    <cellStyle name="Standaard 4 2 3 6 3 5 3 2" xfId="23705" xr:uid="{00000000-0005-0000-0000-0000E72D0000}"/>
    <cellStyle name="Standaard 4 2 3 6 3 5 4" xfId="15694" xr:uid="{00000000-0005-0000-0000-0000E82D0000}"/>
    <cellStyle name="Standaard 4 2 3 6 3 5 5" xfId="23703" xr:uid="{00000000-0005-0000-0000-0000E92D0000}"/>
    <cellStyle name="Standaard 4 2 3 6 3 6" xfId="4915" xr:uid="{00000000-0005-0000-0000-0000EA2D0000}"/>
    <cellStyle name="Standaard 4 2 3 6 3 6 2" xfId="23706" xr:uid="{00000000-0005-0000-0000-0000EB2D0000}"/>
    <cellStyle name="Standaard 4 2 3 6 3 7" xfId="11015" xr:uid="{00000000-0005-0000-0000-0000EC2D0000}"/>
    <cellStyle name="Standaard 4 2 3 6 3 7 2" xfId="23707" xr:uid="{00000000-0005-0000-0000-0000ED2D0000}"/>
    <cellStyle name="Standaard 4 2 3 6 3 8" xfId="15683" xr:uid="{00000000-0005-0000-0000-0000EE2D0000}"/>
    <cellStyle name="Standaard 4 2 3 6 3 9" xfId="23672" xr:uid="{00000000-0005-0000-0000-0000EF2D0000}"/>
    <cellStyle name="Standaard 4 2 3 6 4" xfId="438" xr:uid="{00000000-0005-0000-0000-0000F02D0000}"/>
    <cellStyle name="Standaard 4 2 3 6 4 2" xfId="1996" xr:uid="{00000000-0005-0000-0000-0000F12D0000}"/>
    <cellStyle name="Standaard 4 2 3 6 4 2 2" xfId="4327" xr:uid="{00000000-0005-0000-0000-0000F22D0000}"/>
    <cellStyle name="Standaard 4 2 3 6 4 2 2 2" xfId="8994" xr:uid="{00000000-0005-0000-0000-0000F32D0000}"/>
    <cellStyle name="Standaard 4 2 3 6 4 2 2 2 2" xfId="23711" xr:uid="{00000000-0005-0000-0000-0000F42D0000}"/>
    <cellStyle name="Standaard 4 2 3 6 4 2 2 3" xfId="11029" xr:uid="{00000000-0005-0000-0000-0000F52D0000}"/>
    <cellStyle name="Standaard 4 2 3 6 4 2 2 3 2" xfId="23712" xr:uid="{00000000-0005-0000-0000-0000F62D0000}"/>
    <cellStyle name="Standaard 4 2 3 6 4 2 2 4" xfId="15697" xr:uid="{00000000-0005-0000-0000-0000F72D0000}"/>
    <cellStyle name="Standaard 4 2 3 6 4 2 2 5" xfId="23710" xr:uid="{00000000-0005-0000-0000-0000F82D0000}"/>
    <cellStyle name="Standaard 4 2 3 6 4 2 3" xfId="6663" xr:uid="{00000000-0005-0000-0000-0000F92D0000}"/>
    <cellStyle name="Standaard 4 2 3 6 4 2 3 2" xfId="23713" xr:uid="{00000000-0005-0000-0000-0000FA2D0000}"/>
    <cellStyle name="Standaard 4 2 3 6 4 2 4" xfId="11028" xr:uid="{00000000-0005-0000-0000-0000FB2D0000}"/>
    <cellStyle name="Standaard 4 2 3 6 4 2 4 2" xfId="23714" xr:uid="{00000000-0005-0000-0000-0000FC2D0000}"/>
    <cellStyle name="Standaard 4 2 3 6 4 2 5" xfId="15696" xr:uid="{00000000-0005-0000-0000-0000FD2D0000}"/>
    <cellStyle name="Standaard 4 2 3 6 4 2 6" xfId="23709" xr:uid="{00000000-0005-0000-0000-0000FE2D0000}"/>
    <cellStyle name="Standaard 4 2 3 6 4 3" xfId="1219" xr:uid="{00000000-0005-0000-0000-0000FF2D0000}"/>
    <cellStyle name="Standaard 4 2 3 6 4 3 2" xfId="3550" xr:uid="{00000000-0005-0000-0000-0000002E0000}"/>
    <cellStyle name="Standaard 4 2 3 6 4 3 2 2" xfId="8217" xr:uid="{00000000-0005-0000-0000-0000012E0000}"/>
    <cellStyle name="Standaard 4 2 3 6 4 3 2 2 2" xfId="23717" xr:uid="{00000000-0005-0000-0000-0000022E0000}"/>
    <cellStyle name="Standaard 4 2 3 6 4 3 2 3" xfId="11031" xr:uid="{00000000-0005-0000-0000-0000032E0000}"/>
    <cellStyle name="Standaard 4 2 3 6 4 3 2 3 2" xfId="23718" xr:uid="{00000000-0005-0000-0000-0000042E0000}"/>
    <cellStyle name="Standaard 4 2 3 6 4 3 2 4" xfId="15699" xr:uid="{00000000-0005-0000-0000-0000052E0000}"/>
    <cellStyle name="Standaard 4 2 3 6 4 3 2 5" xfId="23716" xr:uid="{00000000-0005-0000-0000-0000062E0000}"/>
    <cellStyle name="Standaard 4 2 3 6 4 3 3" xfId="5886" xr:uid="{00000000-0005-0000-0000-0000072E0000}"/>
    <cellStyle name="Standaard 4 2 3 6 4 3 3 2" xfId="23719" xr:uid="{00000000-0005-0000-0000-0000082E0000}"/>
    <cellStyle name="Standaard 4 2 3 6 4 3 4" xfId="11030" xr:uid="{00000000-0005-0000-0000-0000092E0000}"/>
    <cellStyle name="Standaard 4 2 3 6 4 3 4 2" xfId="23720" xr:uid="{00000000-0005-0000-0000-00000A2E0000}"/>
    <cellStyle name="Standaard 4 2 3 6 4 3 5" xfId="15698" xr:uid="{00000000-0005-0000-0000-00000B2E0000}"/>
    <cellStyle name="Standaard 4 2 3 6 4 3 6" xfId="23715" xr:uid="{00000000-0005-0000-0000-00000C2E0000}"/>
    <cellStyle name="Standaard 4 2 3 6 4 4" xfId="2773" xr:uid="{00000000-0005-0000-0000-00000D2E0000}"/>
    <cellStyle name="Standaard 4 2 3 6 4 4 2" xfId="7440" xr:uid="{00000000-0005-0000-0000-00000E2E0000}"/>
    <cellStyle name="Standaard 4 2 3 6 4 4 2 2" xfId="23722" xr:uid="{00000000-0005-0000-0000-00000F2E0000}"/>
    <cellStyle name="Standaard 4 2 3 6 4 4 3" xfId="11032" xr:uid="{00000000-0005-0000-0000-0000102E0000}"/>
    <cellStyle name="Standaard 4 2 3 6 4 4 3 2" xfId="23723" xr:uid="{00000000-0005-0000-0000-0000112E0000}"/>
    <cellStyle name="Standaard 4 2 3 6 4 4 4" xfId="15700" xr:uid="{00000000-0005-0000-0000-0000122E0000}"/>
    <cellStyle name="Standaard 4 2 3 6 4 4 5" xfId="23721" xr:uid="{00000000-0005-0000-0000-0000132E0000}"/>
    <cellStyle name="Standaard 4 2 3 6 4 5" xfId="5109" xr:uid="{00000000-0005-0000-0000-0000142E0000}"/>
    <cellStyle name="Standaard 4 2 3 6 4 5 2" xfId="23724" xr:uid="{00000000-0005-0000-0000-0000152E0000}"/>
    <cellStyle name="Standaard 4 2 3 6 4 6" xfId="11027" xr:uid="{00000000-0005-0000-0000-0000162E0000}"/>
    <cellStyle name="Standaard 4 2 3 6 4 6 2" xfId="23725" xr:uid="{00000000-0005-0000-0000-0000172E0000}"/>
    <cellStyle name="Standaard 4 2 3 6 4 7" xfId="15695" xr:uid="{00000000-0005-0000-0000-0000182E0000}"/>
    <cellStyle name="Standaard 4 2 3 6 4 8" xfId="23708" xr:uid="{00000000-0005-0000-0000-0000192E0000}"/>
    <cellStyle name="Standaard 4 2 3 6 5" xfId="1608" xr:uid="{00000000-0005-0000-0000-00001A2E0000}"/>
    <cellStyle name="Standaard 4 2 3 6 5 2" xfId="3939" xr:uid="{00000000-0005-0000-0000-00001B2E0000}"/>
    <cellStyle name="Standaard 4 2 3 6 5 2 2" xfId="8606" xr:uid="{00000000-0005-0000-0000-00001C2E0000}"/>
    <cellStyle name="Standaard 4 2 3 6 5 2 2 2" xfId="23728" xr:uid="{00000000-0005-0000-0000-00001D2E0000}"/>
    <cellStyle name="Standaard 4 2 3 6 5 2 3" xfId="11034" xr:uid="{00000000-0005-0000-0000-00001E2E0000}"/>
    <cellStyle name="Standaard 4 2 3 6 5 2 3 2" xfId="23729" xr:uid="{00000000-0005-0000-0000-00001F2E0000}"/>
    <cellStyle name="Standaard 4 2 3 6 5 2 4" xfId="15702" xr:uid="{00000000-0005-0000-0000-0000202E0000}"/>
    <cellStyle name="Standaard 4 2 3 6 5 2 5" xfId="23727" xr:uid="{00000000-0005-0000-0000-0000212E0000}"/>
    <cellStyle name="Standaard 4 2 3 6 5 3" xfId="6275" xr:uid="{00000000-0005-0000-0000-0000222E0000}"/>
    <cellStyle name="Standaard 4 2 3 6 5 3 2" xfId="23730" xr:uid="{00000000-0005-0000-0000-0000232E0000}"/>
    <cellStyle name="Standaard 4 2 3 6 5 4" xfId="11033" xr:uid="{00000000-0005-0000-0000-0000242E0000}"/>
    <cellStyle name="Standaard 4 2 3 6 5 4 2" xfId="23731" xr:uid="{00000000-0005-0000-0000-0000252E0000}"/>
    <cellStyle name="Standaard 4 2 3 6 5 5" xfId="15701" xr:uid="{00000000-0005-0000-0000-0000262E0000}"/>
    <cellStyle name="Standaard 4 2 3 6 5 6" xfId="23726" xr:uid="{00000000-0005-0000-0000-0000272E0000}"/>
    <cellStyle name="Standaard 4 2 3 6 6" xfId="831" xr:uid="{00000000-0005-0000-0000-0000282E0000}"/>
    <cellStyle name="Standaard 4 2 3 6 6 2" xfId="3162" xr:uid="{00000000-0005-0000-0000-0000292E0000}"/>
    <cellStyle name="Standaard 4 2 3 6 6 2 2" xfId="7829" xr:uid="{00000000-0005-0000-0000-00002A2E0000}"/>
    <cellStyle name="Standaard 4 2 3 6 6 2 2 2" xfId="23734" xr:uid="{00000000-0005-0000-0000-00002B2E0000}"/>
    <cellStyle name="Standaard 4 2 3 6 6 2 3" xfId="11036" xr:uid="{00000000-0005-0000-0000-00002C2E0000}"/>
    <cellStyle name="Standaard 4 2 3 6 6 2 3 2" xfId="23735" xr:uid="{00000000-0005-0000-0000-00002D2E0000}"/>
    <cellStyle name="Standaard 4 2 3 6 6 2 4" xfId="15704" xr:uid="{00000000-0005-0000-0000-00002E2E0000}"/>
    <cellStyle name="Standaard 4 2 3 6 6 2 5" xfId="23733" xr:uid="{00000000-0005-0000-0000-00002F2E0000}"/>
    <cellStyle name="Standaard 4 2 3 6 6 3" xfId="5498" xr:uid="{00000000-0005-0000-0000-0000302E0000}"/>
    <cellStyle name="Standaard 4 2 3 6 6 3 2" xfId="23736" xr:uid="{00000000-0005-0000-0000-0000312E0000}"/>
    <cellStyle name="Standaard 4 2 3 6 6 4" xfId="11035" xr:uid="{00000000-0005-0000-0000-0000322E0000}"/>
    <cellStyle name="Standaard 4 2 3 6 6 4 2" xfId="23737" xr:uid="{00000000-0005-0000-0000-0000332E0000}"/>
    <cellStyle name="Standaard 4 2 3 6 6 5" xfId="15703" xr:uid="{00000000-0005-0000-0000-0000342E0000}"/>
    <cellStyle name="Standaard 4 2 3 6 6 6" xfId="23732" xr:uid="{00000000-0005-0000-0000-0000352E0000}"/>
    <cellStyle name="Standaard 4 2 3 6 7" xfId="2385" xr:uid="{00000000-0005-0000-0000-0000362E0000}"/>
    <cellStyle name="Standaard 4 2 3 6 7 2" xfId="7052" xr:uid="{00000000-0005-0000-0000-0000372E0000}"/>
    <cellStyle name="Standaard 4 2 3 6 7 2 2" xfId="23739" xr:uid="{00000000-0005-0000-0000-0000382E0000}"/>
    <cellStyle name="Standaard 4 2 3 6 7 3" xfId="11037" xr:uid="{00000000-0005-0000-0000-0000392E0000}"/>
    <cellStyle name="Standaard 4 2 3 6 7 3 2" xfId="23740" xr:uid="{00000000-0005-0000-0000-00003A2E0000}"/>
    <cellStyle name="Standaard 4 2 3 6 7 4" xfId="15705" xr:uid="{00000000-0005-0000-0000-00003B2E0000}"/>
    <cellStyle name="Standaard 4 2 3 6 7 5" xfId="23738" xr:uid="{00000000-0005-0000-0000-00003C2E0000}"/>
    <cellStyle name="Standaard 4 2 3 6 8" xfId="4757" xr:uid="{00000000-0005-0000-0000-00003D2E0000}"/>
    <cellStyle name="Standaard 4 2 3 6 8 2" xfId="23741" xr:uid="{00000000-0005-0000-0000-00003E2E0000}"/>
    <cellStyle name="Standaard 4 2 3 6 9" xfId="10990" xr:uid="{00000000-0005-0000-0000-00003F2E0000}"/>
    <cellStyle name="Standaard 4 2 3 6 9 2" xfId="23742" xr:uid="{00000000-0005-0000-0000-0000402E0000}"/>
    <cellStyle name="Standaard 4 2 3 7" xfId="46" xr:uid="{00000000-0005-0000-0000-0000412E0000}"/>
    <cellStyle name="Standaard 4 2 3 7 10" xfId="15706" xr:uid="{00000000-0005-0000-0000-0000422E0000}"/>
    <cellStyle name="Standaard 4 2 3 7 11" xfId="23743" xr:uid="{00000000-0005-0000-0000-0000432E0000}"/>
    <cellStyle name="Standaard 4 2 3 7 2" xfId="134" xr:uid="{00000000-0005-0000-0000-0000442E0000}"/>
    <cellStyle name="Standaard 4 2 3 7 2 10" xfId="23744" xr:uid="{00000000-0005-0000-0000-0000452E0000}"/>
    <cellStyle name="Standaard 4 2 3 7 2 2" xfId="328" xr:uid="{00000000-0005-0000-0000-0000462E0000}"/>
    <cellStyle name="Standaard 4 2 3 7 2 2 2" xfId="719" xr:uid="{00000000-0005-0000-0000-0000472E0000}"/>
    <cellStyle name="Standaard 4 2 3 7 2 2 2 2" xfId="2277" xr:uid="{00000000-0005-0000-0000-0000482E0000}"/>
    <cellStyle name="Standaard 4 2 3 7 2 2 2 2 2" xfId="4608" xr:uid="{00000000-0005-0000-0000-0000492E0000}"/>
    <cellStyle name="Standaard 4 2 3 7 2 2 2 2 2 2" xfId="9275" xr:uid="{00000000-0005-0000-0000-00004A2E0000}"/>
    <cellStyle name="Standaard 4 2 3 7 2 2 2 2 2 2 2" xfId="23749" xr:uid="{00000000-0005-0000-0000-00004B2E0000}"/>
    <cellStyle name="Standaard 4 2 3 7 2 2 2 2 2 3" xfId="11043" xr:uid="{00000000-0005-0000-0000-00004C2E0000}"/>
    <cellStyle name="Standaard 4 2 3 7 2 2 2 2 2 3 2" xfId="23750" xr:uid="{00000000-0005-0000-0000-00004D2E0000}"/>
    <cellStyle name="Standaard 4 2 3 7 2 2 2 2 2 4" xfId="15711" xr:uid="{00000000-0005-0000-0000-00004E2E0000}"/>
    <cellStyle name="Standaard 4 2 3 7 2 2 2 2 2 5" xfId="23748" xr:uid="{00000000-0005-0000-0000-00004F2E0000}"/>
    <cellStyle name="Standaard 4 2 3 7 2 2 2 2 3" xfId="6944" xr:uid="{00000000-0005-0000-0000-0000502E0000}"/>
    <cellStyle name="Standaard 4 2 3 7 2 2 2 2 3 2" xfId="23751" xr:uid="{00000000-0005-0000-0000-0000512E0000}"/>
    <cellStyle name="Standaard 4 2 3 7 2 2 2 2 4" xfId="11042" xr:uid="{00000000-0005-0000-0000-0000522E0000}"/>
    <cellStyle name="Standaard 4 2 3 7 2 2 2 2 4 2" xfId="23752" xr:uid="{00000000-0005-0000-0000-0000532E0000}"/>
    <cellStyle name="Standaard 4 2 3 7 2 2 2 2 5" xfId="15710" xr:uid="{00000000-0005-0000-0000-0000542E0000}"/>
    <cellStyle name="Standaard 4 2 3 7 2 2 2 2 6" xfId="23747" xr:uid="{00000000-0005-0000-0000-0000552E0000}"/>
    <cellStyle name="Standaard 4 2 3 7 2 2 2 3" xfId="1500" xr:uid="{00000000-0005-0000-0000-0000562E0000}"/>
    <cellStyle name="Standaard 4 2 3 7 2 2 2 3 2" xfId="3831" xr:uid="{00000000-0005-0000-0000-0000572E0000}"/>
    <cellStyle name="Standaard 4 2 3 7 2 2 2 3 2 2" xfId="8498" xr:uid="{00000000-0005-0000-0000-0000582E0000}"/>
    <cellStyle name="Standaard 4 2 3 7 2 2 2 3 2 2 2" xfId="23755" xr:uid="{00000000-0005-0000-0000-0000592E0000}"/>
    <cellStyle name="Standaard 4 2 3 7 2 2 2 3 2 3" xfId="11045" xr:uid="{00000000-0005-0000-0000-00005A2E0000}"/>
    <cellStyle name="Standaard 4 2 3 7 2 2 2 3 2 3 2" xfId="23756" xr:uid="{00000000-0005-0000-0000-00005B2E0000}"/>
    <cellStyle name="Standaard 4 2 3 7 2 2 2 3 2 4" xfId="15713" xr:uid="{00000000-0005-0000-0000-00005C2E0000}"/>
    <cellStyle name="Standaard 4 2 3 7 2 2 2 3 2 5" xfId="23754" xr:uid="{00000000-0005-0000-0000-00005D2E0000}"/>
    <cellStyle name="Standaard 4 2 3 7 2 2 2 3 3" xfId="6167" xr:uid="{00000000-0005-0000-0000-00005E2E0000}"/>
    <cellStyle name="Standaard 4 2 3 7 2 2 2 3 3 2" xfId="23757" xr:uid="{00000000-0005-0000-0000-00005F2E0000}"/>
    <cellStyle name="Standaard 4 2 3 7 2 2 2 3 4" xfId="11044" xr:uid="{00000000-0005-0000-0000-0000602E0000}"/>
    <cellStyle name="Standaard 4 2 3 7 2 2 2 3 4 2" xfId="23758" xr:uid="{00000000-0005-0000-0000-0000612E0000}"/>
    <cellStyle name="Standaard 4 2 3 7 2 2 2 3 5" xfId="15712" xr:uid="{00000000-0005-0000-0000-0000622E0000}"/>
    <cellStyle name="Standaard 4 2 3 7 2 2 2 3 6" xfId="23753" xr:uid="{00000000-0005-0000-0000-0000632E0000}"/>
    <cellStyle name="Standaard 4 2 3 7 2 2 2 4" xfId="3054" xr:uid="{00000000-0005-0000-0000-0000642E0000}"/>
    <cellStyle name="Standaard 4 2 3 7 2 2 2 4 2" xfId="7721" xr:uid="{00000000-0005-0000-0000-0000652E0000}"/>
    <cellStyle name="Standaard 4 2 3 7 2 2 2 4 2 2" xfId="23760" xr:uid="{00000000-0005-0000-0000-0000662E0000}"/>
    <cellStyle name="Standaard 4 2 3 7 2 2 2 4 3" xfId="11046" xr:uid="{00000000-0005-0000-0000-0000672E0000}"/>
    <cellStyle name="Standaard 4 2 3 7 2 2 2 4 3 2" xfId="23761" xr:uid="{00000000-0005-0000-0000-0000682E0000}"/>
    <cellStyle name="Standaard 4 2 3 7 2 2 2 4 4" xfId="15714" xr:uid="{00000000-0005-0000-0000-0000692E0000}"/>
    <cellStyle name="Standaard 4 2 3 7 2 2 2 4 5" xfId="23759" xr:uid="{00000000-0005-0000-0000-00006A2E0000}"/>
    <cellStyle name="Standaard 4 2 3 7 2 2 2 5" xfId="5390" xr:uid="{00000000-0005-0000-0000-00006B2E0000}"/>
    <cellStyle name="Standaard 4 2 3 7 2 2 2 5 2" xfId="23762" xr:uid="{00000000-0005-0000-0000-00006C2E0000}"/>
    <cellStyle name="Standaard 4 2 3 7 2 2 2 6" xfId="11041" xr:uid="{00000000-0005-0000-0000-00006D2E0000}"/>
    <cellStyle name="Standaard 4 2 3 7 2 2 2 6 2" xfId="23763" xr:uid="{00000000-0005-0000-0000-00006E2E0000}"/>
    <cellStyle name="Standaard 4 2 3 7 2 2 2 7" xfId="15709" xr:uid="{00000000-0005-0000-0000-00006F2E0000}"/>
    <cellStyle name="Standaard 4 2 3 7 2 2 2 8" xfId="23746" xr:uid="{00000000-0005-0000-0000-0000702E0000}"/>
    <cellStyle name="Standaard 4 2 3 7 2 2 3" xfId="1889" xr:uid="{00000000-0005-0000-0000-0000712E0000}"/>
    <cellStyle name="Standaard 4 2 3 7 2 2 3 2" xfId="4220" xr:uid="{00000000-0005-0000-0000-0000722E0000}"/>
    <cellStyle name="Standaard 4 2 3 7 2 2 3 2 2" xfId="8887" xr:uid="{00000000-0005-0000-0000-0000732E0000}"/>
    <cellStyle name="Standaard 4 2 3 7 2 2 3 2 2 2" xfId="23766" xr:uid="{00000000-0005-0000-0000-0000742E0000}"/>
    <cellStyle name="Standaard 4 2 3 7 2 2 3 2 3" xfId="11048" xr:uid="{00000000-0005-0000-0000-0000752E0000}"/>
    <cellStyle name="Standaard 4 2 3 7 2 2 3 2 3 2" xfId="23767" xr:uid="{00000000-0005-0000-0000-0000762E0000}"/>
    <cellStyle name="Standaard 4 2 3 7 2 2 3 2 4" xfId="15716" xr:uid="{00000000-0005-0000-0000-0000772E0000}"/>
    <cellStyle name="Standaard 4 2 3 7 2 2 3 2 5" xfId="23765" xr:uid="{00000000-0005-0000-0000-0000782E0000}"/>
    <cellStyle name="Standaard 4 2 3 7 2 2 3 3" xfId="6556" xr:uid="{00000000-0005-0000-0000-0000792E0000}"/>
    <cellStyle name="Standaard 4 2 3 7 2 2 3 3 2" xfId="23768" xr:uid="{00000000-0005-0000-0000-00007A2E0000}"/>
    <cellStyle name="Standaard 4 2 3 7 2 2 3 4" xfId="11047" xr:uid="{00000000-0005-0000-0000-00007B2E0000}"/>
    <cellStyle name="Standaard 4 2 3 7 2 2 3 4 2" xfId="23769" xr:uid="{00000000-0005-0000-0000-00007C2E0000}"/>
    <cellStyle name="Standaard 4 2 3 7 2 2 3 5" xfId="15715" xr:uid="{00000000-0005-0000-0000-00007D2E0000}"/>
    <cellStyle name="Standaard 4 2 3 7 2 2 3 6" xfId="23764" xr:uid="{00000000-0005-0000-0000-00007E2E0000}"/>
    <cellStyle name="Standaard 4 2 3 7 2 2 4" xfId="1112" xr:uid="{00000000-0005-0000-0000-00007F2E0000}"/>
    <cellStyle name="Standaard 4 2 3 7 2 2 4 2" xfId="3443" xr:uid="{00000000-0005-0000-0000-0000802E0000}"/>
    <cellStyle name="Standaard 4 2 3 7 2 2 4 2 2" xfId="8110" xr:uid="{00000000-0005-0000-0000-0000812E0000}"/>
    <cellStyle name="Standaard 4 2 3 7 2 2 4 2 2 2" xfId="23772" xr:uid="{00000000-0005-0000-0000-0000822E0000}"/>
    <cellStyle name="Standaard 4 2 3 7 2 2 4 2 3" xfId="11050" xr:uid="{00000000-0005-0000-0000-0000832E0000}"/>
    <cellStyle name="Standaard 4 2 3 7 2 2 4 2 3 2" xfId="23773" xr:uid="{00000000-0005-0000-0000-0000842E0000}"/>
    <cellStyle name="Standaard 4 2 3 7 2 2 4 2 4" xfId="15718" xr:uid="{00000000-0005-0000-0000-0000852E0000}"/>
    <cellStyle name="Standaard 4 2 3 7 2 2 4 2 5" xfId="23771" xr:uid="{00000000-0005-0000-0000-0000862E0000}"/>
    <cellStyle name="Standaard 4 2 3 7 2 2 4 3" xfId="5779" xr:uid="{00000000-0005-0000-0000-0000872E0000}"/>
    <cellStyle name="Standaard 4 2 3 7 2 2 4 3 2" xfId="23774" xr:uid="{00000000-0005-0000-0000-0000882E0000}"/>
    <cellStyle name="Standaard 4 2 3 7 2 2 4 4" xfId="11049" xr:uid="{00000000-0005-0000-0000-0000892E0000}"/>
    <cellStyle name="Standaard 4 2 3 7 2 2 4 4 2" xfId="23775" xr:uid="{00000000-0005-0000-0000-00008A2E0000}"/>
    <cellStyle name="Standaard 4 2 3 7 2 2 4 5" xfId="15717" xr:uid="{00000000-0005-0000-0000-00008B2E0000}"/>
    <cellStyle name="Standaard 4 2 3 7 2 2 4 6" xfId="23770" xr:uid="{00000000-0005-0000-0000-00008C2E0000}"/>
    <cellStyle name="Standaard 4 2 3 7 2 2 5" xfId="2666" xr:uid="{00000000-0005-0000-0000-00008D2E0000}"/>
    <cellStyle name="Standaard 4 2 3 7 2 2 5 2" xfId="7333" xr:uid="{00000000-0005-0000-0000-00008E2E0000}"/>
    <cellStyle name="Standaard 4 2 3 7 2 2 5 2 2" xfId="23777" xr:uid="{00000000-0005-0000-0000-00008F2E0000}"/>
    <cellStyle name="Standaard 4 2 3 7 2 2 5 3" xfId="11051" xr:uid="{00000000-0005-0000-0000-0000902E0000}"/>
    <cellStyle name="Standaard 4 2 3 7 2 2 5 3 2" xfId="23778" xr:uid="{00000000-0005-0000-0000-0000912E0000}"/>
    <cellStyle name="Standaard 4 2 3 7 2 2 5 4" xfId="15719" xr:uid="{00000000-0005-0000-0000-0000922E0000}"/>
    <cellStyle name="Standaard 4 2 3 7 2 2 5 5" xfId="23776" xr:uid="{00000000-0005-0000-0000-0000932E0000}"/>
    <cellStyle name="Standaard 4 2 3 7 2 2 6" xfId="5002" xr:uid="{00000000-0005-0000-0000-0000942E0000}"/>
    <cellStyle name="Standaard 4 2 3 7 2 2 6 2" xfId="23779" xr:uid="{00000000-0005-0000-0000-0000952E0000}"/>
    <cellStyle name="Standaard 4 2 3 7 2 2 7" xfId="11040" xr:uid="{00000000-0005-0000-0000-0000962E0000}"/>
    <cellStyle name="Standaard 4 2 3 7 2 2 7 2" xfId="23780" xr:uid="{00000000-0005-0000-0000-0000972E0000}"/>
    <cellStyle name="Standaard 4 2 3 7 2 2 8" xfId="15708" xr:uid="{00000000-0005-0000-0000-0000982E0000}"/>
    <cellStyle name="Standaard 4 2 3 7 2 2 9" xfId="23745" xr:uid="{00000000-0005-0000-0000-0000992E0000}"/>
    <cellStyle name="Standaard 4 2 3 7 2 3" xfId="525" xr:uid="{00000000-0005-0000-0000-00009A2E0000}"/>
    <cellStyle name="Standaard 4 2 3 7 2 3 2" xfId="2083" xr:uid="{00000000-0005-0000-0000-00009B2E0000}"/>
    <cellStyle name="Standaard 4 2 3 7 2 3 2 2" xfId="4414" xr:uid="{00000000-0005-0000-0000-00009C2E0000}"/>
    <cellStyle name="Standaard 4 2 3 7 2 3 2 2 2" xfId="9081" xr:uid="{00000000-0005-0000-0000-00009D2E0000}"/>
    <cellStyle name="Standaard 4 2 3 7 2 3 2 2 2 2" xfId="23784" xr:uid="{00000000-0005-0000-0000-00009E2E0000}"/>
    <cellStyle name="Standaard 4 2 3 7 2 3 2 2 3" xfId="11054" xr:uid="{00000000-0005-0000-0000-00009F2E0000}"/>
    <cellStyle name="Standaard 4 2 3 7 2 3 2 2 3 2" xfId="23785" xr:uid="{00000000-0005-0000-0000-0000A02E0000}"/>
    <cellStyle name="Standaard 4 2 3 7 2 3 2 2 4" xfId="15722" xr:uid="{00000000-0005-0000-0000-0000A12E0000}"/>
    <cellStyle name="Standaard 4 2 3 7 2 3 2 2 5" xfId="23783" xr:uid="{00000000-0005-0000-0000-0000A22E0000}"/>
    <cellStyle name="Standaard 4 2 3 7 2 3 2 3" xfId="6750" xr:uid="{00000000-0005-0000-0000-0000A32E0000}"/>
    <cellStyle name="Standaard 4 2 3 7 2 3 2 3 2" xfId="23786" xr:uid="{00000000-0005-0000-0000-0000A42E0000}"/>
    <cellStyle name="Standaard 4 2 3 7 2 3 2 4" xfId="11053" xr:uid="{00000000-0005-0000-0000-0000A52E0000}"/>
    <cellStyle name="Standaard 4 2 3 7 2 3 2 4 2" xfId="23787" xr:uid="{00000000-0005-0000-0000-0000A62E0000}"/>
    <cellStyle name="Standaard 4 2 3 7 2 3 2 5" xfId="15721" xr:uid="{00000000-0005-0000-0000-0000A72E0000}"/>
    <cellStyle name="Standaard 4 2 3 7 2 3 2 6" xfId="23782" xr:uid="{00000000-0005-0000-0000-0000A82E0000}"/>
    <cellStyle name="Standaard 4 2 3 7 2 3 3" xfId="1306" xr:uid="{00000000-0005-0000-0000-0000A92E0000}"/>
    <cellStyle name="Standaard 4 2 3 7 2 3 3 2" xfId="3637" xr:uid="{00000000-0005-0000-0000-0000AA2E0000}"/>
    <cellStyle name="Standaard 4 2 3 7 2 3 3 2 2" xfId="8304" xr:uid="{00000000-0005-0000-0000-0000AB2E0000}"/>
    <cellStyle name="Standaard 4 2 3 7 2 3 3 2 2 2" xfId="23790" xr:uid="{00000000-0005-0000-0000-0000AC2E0000}"/>
    <cellStyle name="Standaard 4 2 3 7 2 3 3 2 3" xfId="11056" xr:uid="{00000000-0005-0000-0000-0000AD2E0000}"/>
    <cellStyle name="Standaard 4 2 3 7 2 3 3 2 3 2" xfId="23791" xr:uid="{00000000-0005-0000-0000-0000AE2E0000}"/>
    <cellStyle name="Standaard 4 2 3 7 2 3 3 2 4" xfId="15724" xr:uid="{00000000-0005-0000-0000-0000AF2E0000}"/>
    <cellStyle name="Standaard 4 2 3 7 2 3 3 2 5" xfId="23789" xr:uid="{00000000-0005-0000-0000-0000B02E0000}"/>
    <cellStyle name="Standaard 4 2 3 7 2 3 3 3" xfId="5973" xr:uid="{00000000-0005-0000-0000-0000B12E0000}"/>
    <cellStyle name="Standaard 4 2 3 7 2 3 3 3 2" xfId="23792" xr:uid="{00000000-0005-0000-0000-0000B22E0000}"/>
    <cellStyle name="Standaard 4 2 3 7 2 3 3 4" xfId="11055" xr:uid="{00000000-0005-0000-0000-0000B32E0000}"/>
    <cellStyle name="Standaard 4 2 3 7 2 3 3 4 2" xfId="23793" xr:uid="{00000000-0005-0000-0000-0000B42E0000}"/>
    <cellStyle name="Standaard 4 2 3 7 2 3 3 5" xfId="15723" xr:uid="{00000000-0005-0000-0000-0000B52E0000}"/>
    <cellStyle name="Standaard 4 2 3 7 2 3 3 6" xfId="23788" xr:uid="{00000000-0005-0000-0000-0000B62E0000}"/>
    <cellStyle name="Standaard 4 2 3 7 2 3 4" xfId="2860" xr:uid="{00000000-0005-0000-0000-0000B72E0000}"/>
    <cellStyle name="Standaard 4 2 3 7 2 3 4 2" xfId="7527" xr:uid="{00000000-0005-0000-0000-0000B82E0000}"/>
    <cellStyle name="Standaard 4 2 3 7 2 3 4 2 2" xfId="23795" xr:uid="{00000000-0005-0000-0000-0000B92E0000}"/>
    <cellStyle name="Standaard 4 2 3 7 2 3 4 3" xfId="11057" xr:uid="{00000000-0005-0000-0000-0000BA2E0000}"/>
    <cellStyle name="Standaard 4 2 3 7 2 3 4 3 2" xfId="23796" xr:uid="{00000000-0005-0000-0000-0000BB2E0000}"/>
    <cellStyle name="Standaard 4 2 3 7 2 3 4 4" xfId="15725" xr:uid="{00000000-0005-0000-0000-0000BC2E0000}"/>
    <cellStyle name="Standaard 4 2 3 7 2 3 4 5" xfId="23794" xr:uid="{00000000-0005-0000-0000-0000BD2E0000}"/>
    <cellStyle name="Standaard 4 2 3 7 2 3 5" xfId="5196" xr:uid="{00000000-0005-0000-0000-0000BE2E0000}"/>
    <cellStyle name="Standaard 4 2 3 7 2 3 5 2" xfId="23797" xr:uid="{00000000-0005-0000-0000-0000BF2E0000}"/>
    <cellStyle name="Standaard 4 2 3 7 2 3 6" xfId="11052" xr:uid="{00000000-0005-0000-0000-0000C02E0000}"/>
    <cellStyle name="Standaard 4 2 3 7 2 3 6 2" xfId="23798" xr:uid="{00000000-0005-0000-0000-0000C12E0000}"/>
    <cellStyle name="Standaard 4 2 3 7 2 3 7" xfId="15720" xr:uid="{00000000-0005-0000-0000-0000C22E0000}"/>
    <cellStyle name="Standaard 4 2 3 7 2 3 8" xfId="23781" xr:uid="{00000000-0005-0000-0000-0000C32E0000}"/>
    <cellStyle name="Standaard 4 2 3 7 2 4" xfId="1695" xr:uid="{00000000-0005-0000-0000-0000C42E0000}"/>
    <cellStyle name="Standaard 4 2 3 7 2 4 2" xfId="4026" xr:uid="{00000000-0005-0000-0000-0000C52E0000}"/>
    <cellStyle name="Standaard 4 2 3 7 2 4 2 2" xfId="8693" xr:uid="{00000000-0005-0000-0000-0000C62E0000}"/>
    <cellStyle name="Standaard 4 2 3 7 2 4 2 2 2" xfId="23801" xr:uid="{00000000-0005-0000-0000-0000C72E0000}"/>
    <cellStyle name="Standaard 4 2 3 7 2 4 2 3" xfId="11059" xr:uid="{00000000-0005-0000-0000-0000C82E0000}"/>
    <cellStyle name="Standaard 4 2 3 7 2 4 2 3 2" xfId="23802" xr:uid="{00000000-0005-0000-0000-0000C92E0000}"/>
    <cellStyle name="Standaard 4 2 3 7 2 4 2 4" xfId="15727" xr:uid="{00000000-0005-0000-0000-0000CA2E0000}"/>
    <cellStyle name="Standaard 4 2 3 7 2 4 2 5" xfId="23800" xr:uid="{00000000-0005-0000-0000-0000CB2E0000}"/>
    <cellStyle name="Standaard 4 2 3 7 2 4 3" xfId="6362" xr:uid="{00000000-0005-0000-0000-0000CC2E0000}"/>
    <cellStyle name="Standaard 4 2 3 7 2 4 3 2" xfId="23803" xr:uid="{00000000-0005-0000-0000-0000CD2E0000}"/>
    <cellStyle name="Standaard 4 2 3 7 2 4 4" xfId="11058" xr:uid="{00000000-0005-0000-0000-0000CE2E0000}"/>
    <cellStyle name="Standaard 4 2 3 7 2 4 4 2" xfId="23804" xr:uid="{00000000-0005-0000-0000-0000CF2E0000}"/>
    <cellStyle name="Standaard 4 2 3 7 2 4 5" xfId="15726" xr:uid="{00000000-0005-0000-0000-0000D02E0000}"/>
    <cellStyle name="Standaard 4 2 3 7 2 4 6" xfId="23799" xr:uid="{00000000-0005-0000-0000-0000D12E0000}"/>
    <cellStyle name="Standaard 4 2 3 7 2 5" xfId="918" xr:uid="{00000000-0005-0000-0000-0000D22E0000}"/>
    <cellStyle name="Standaard 4 2 3 7 2 5 2" xfId="3249" xr:uid="{00000000-0005-0000-0000-0000D32E0000}"/>
    <cellStyle name="Standaard 4 2 3 7 2 5 2 2" xfId="7916" xr:uid="{00000000-0005-0000-0000-0000D42E0000}"/>
    <cellStyle name="Standaard 4 2 3 7 2 5 2 2 2" xfId="23807" xr:uid="{00000000-0005-0000-0000-0000D52E0000}"/>
    <cellStyle name="Standaard 4 2 3 7 2 5 2 3" xfId="11061" xr:uid="{00000000-0005-0000-0000-0000D62E0000}"/>
    <cellStyle name="Standaard 4 2 3 7 2 5 2 3 2" xfId="23808" xr:uid="{00000000-0005-0000-0000-0000D72E0000}"/>
    <cellStyle name="Standaard 4 2 3 7 2 5 2 4" xfId="15729" xr:uid="{00000000-0005-0000-0000-0000D82E0000}"/>
    <cellStyle name="Standaard 4 2 3 7 2 5 2 5" xfId="23806" xr:uid="{00000000-0005-0000-0000-0000D92E0000}"/>
    <cellStyle name="Standaard 4 2 3 7 2 5 3" xfId="5585" xr:uid="{00000000-0005-0000-0000-0000DA2E0000}"/>
    <cellStyle name="Standaard 4 2 3 7 2 5 3 2" xfId="23809" xr:uid="{00000000-0005-0000-0000-0000DB2E0000}"/>
    <cellStyle name="Standaard 4 2 3 7 2 5 4" xfId="11060" xr:uid="{00000000-0005-0000-0000-0000DC2E0000}"/>
    <cellStyle name="Standaard 4 2 3 7 2 5 4 2" xfId="23810" xr:uid="{00000000-0005-0000-0000-0000DD2E0000}"/>
    <cellStyle name="Standaard 4 2 3 7 2 5 5" xfId="15728" xr:uid="{00000000-0005-0000-0000-0000DE2E0000}"/>
    <cellStyle name="Standaard 4 2 3 7 2 5 6" xfId="23805" xr:uid="{00000000-0005-0000-0000-0000DF2E0000}"/>
    <cellStyle name="Standaard 4 2 3 7 2 6" xfId="2472" xr:uid="{00000000-0005-0000-0000-0000E02E0000}"/>
    <cellStyle name="Standaard 4 2 3 7 2 6 2" xfId="7139" xr:uid="{00000000-0005-0000-0000-0000E12E0000}"/>
    <cellStyle name="Standaard 4 2 3 7 2 6 2 2" xfId="23812" xr:uid="{00000000-0005-0000-0000-0000E22E0000}"/>
    <cellStyle name="Standaard 4 2 3 7 2 6 3" xfId="11062" xr:uid="{00000000-0005-0000-0000-0000E32E0000}"/>
    <cellStyle name="Standaard 4 2 3 7 2 6 3 2" xfId="23813" xr:uid="{00000000-0005-0000-0000-0000E42E0000}"/>
    <cellStyle name="Standaard 4 2 3 7 2 6 4" xfId="15730" xr:uid="{00000000-0005-0000-0000-0000E52E0000}"/>
    <cellStyle name="Standaard 4 2 3 7 2 6 5" xfId="23811" xr:uid="{00000000-0005-0000-0000-0000E62E0000}"/>
    <cellStyle name="Standaard 4 2 3 7 2 7" xfId="4808" xr:uid="{00000000-0005-0000-0000-0000E72E0000}"/>
    <cellStyle name="Standaard 4 2 3 7 2 7 2" xfId="23814" xr:uid="{00000000-0005-0000-0000-0000E82E0000}"/>
    <cellStyle name="Standaard 4 2 3 7 2 8" xfId="11039" xr:uid="{00000000-0005-0000-0000-0000E92E0000}"/>
    <cellStyle name="Standaard 4 2 3 7 2 8 2" xfId="23815" xr:uid="{00000000-0005-0000-0000-0000EA2E0000}"/>
    <cellStyle name="Standaard 4 2 3 7 2 9" xfId="15707" xr:uid="{00000000-0005-0000-0000-0000EB2E0000}"/>
    <cellStyle name="Standaard 4 2 3 7 3" xfId="242" xr:uid="{00000000-0005-0000-0000-0000EC2E0000}"/>
    <cellStyle name="Standaard 4 2 3 7 3 2" xfId="633" xr:uid="{00000000-0005-0000-0000-0000ED2E0000}"/>
    <cellStyle name="Standaard 4 2 3 7 3 2 2" xfId="2191" xr:uid="{00000000-0005-0000-0000-0000EE2E0000}"/>
    <cellStyle name="Standaard 4 2 3 7 3 2 2 2" xfId="4522" xr:uid="{00000000-0005-0000-0000-0000EF2E0000}"/>
    <cellStyle name="Standaard 4 2 3 7 3 2 2 2 2" xfId="9189" xr:uid="{00000000-0005-0000-0000-0000F02E0000}"/>
    <cellStyle name="Standaard 4 2 3 7 3 2 2 2 2 2" xfId="23820" xr:uid="{00000000-0005-0000-0000-0000F12E0000}"/>
    <cellStyle name="Standaard 4 2 3 7 3 2 2 2 3" xfId="11066" xr:uid="{00000000-0005-0000-0000-0000F22E0000}"/>
    <cellStyle name="Standaard 4 2 3 7 3 2 2 2 3 2" xfId="23821" xr:uid="{00000000-0005-0000-0000-0000F32E0000}"/>
    <cellStyle name="Standaard 4 2 3 7 3 2 2 2 4" xfId="15734" xr:uid="{00000000-0005-0000-0000-0000F42E0000}"/>
    <cellStyle name="Standaard 4 2 3 7 3 2 2 2 5" xfId="23819" xr:uid="{00000000-0005-0000-0000-0000F52E0000}"/>
    <cellStyle name="Standaard 4 2 3 7 3 2 2 3" xfId="6858" xr:uid="{00000000-0005-0000-0000-0000F62E0000}"/>
    <cellStyle name="Standaard 4 2 3 7 3 2 2 3 2" xfId="23822" xr:uid="{00000000-0005-0000-0000-0000F72E0000}"/>
    <cellStyle name="Standaard 4 2 3 7 3 2 2 4" xfId="11065" xr:uid="{00000000-0005-0000-0000-0000F82E0000}"/>
    <cellStyle name="Standaard 4 2 3 7 3 2 2 4 2" xfId="23823" xr:uid="{00000000-0005-0000-0000-0000F92E0000}"/>
    <cellStyle name="Standaard 4 2 3 7 3 2 2 5" xfId="15733" xr:uid="{00000000-0005-0000-0000-0000FA2E0000}"/>
    <cellStyle name="Standaard 4 2 3 7 3 2 2 6" xfId="23818" xr:uid="{00000000-0005-0000-0000-0000FB2E0000}"/>
    <cellStyle name="Standaard 4 2 3 7 3 2 3" xfId="1414" xr:uid="{00000000-0005-0000-0000-0000FC2E0000}"/>
    <cellStyle name="Standaard 4 2 3 7 3 2 3 2" xfId="3745" xr:uid="{00000000-0005-0000-0000-0000FD2E0000}"/>
    <cellStyle name="Standaard 4 2 3 7 3 2 3 2 2" xfId="8412" xr:uid="{00000000-0005-0000-0000-0000FE2E0000}"/>
    <cellStyle name="Standaard 4 2 3 7 3 2 3 2 2 2" xfId="23826" xr:uid="{00000000-0005-0000-0000-0000FF2E0000}"/>
    <cellStyle name="Standaard 4 2 3 7 3 2 3 2 3" xfId="11068" xr:uid="{00000000-0005-0000-0000-0000002F0000}"/>
    <cellStyle name="Standaard 4 2 3 7 3 2 3 2 3 2" xfId="23827" xr:uid="{00000000-0005-0000-0000-0000012F0000}"/>
    <cellStyle name="Standaard 4 2 3 7 3 2 3 2 4" xfId="15736" xr:uid="{00000000-0005-0000-0000-0000022F0000}"/>
    <cellStyle name="Standaard 4 2 3 7 3 2 3 2 5" xfId="23825" xr:uid="{00000000-0005-0000-0000-0000032F0000}"/>
    <cellStyle name="Standaard 4 2 3 7 3 2 3 3" xfId="6081" xr:uid="{00000000-0005-0000-0000-0000042F0000}"/>
    <cellStyle name="Standaard 4 2 3 7 3 2 3 3 2" xfId="23828" xr:uid="{00000000-0005-0000-0000-0000052F0000}"/>
    <cellStyle name="Standaard 4 2 3 7 3 2 3 4" xfId="11067" xr:uid="{00000000-0005-0000-0000-0000062F0000}"/>
    <cellStyle name="Standaard 4 2 3 7 3 2 3 4 2" xfId="23829" xr:uid="{00000000-0005-0000-0000-0000072F0000}"/>
    <cellStyle name="Standaard 4 2 3 7 3 2 3 5" xfId="15735" xr:uid="{00000000-0005-0000-0000-0000082F0000}"/>
    <cellStyle name="Standaard 4 2 3 7 3 2 3 6" xfId="23824" xr:uid="{00000000-0005-0000-0000-0000092F0000}"/>
    <cellStyle name="Standaard 4 2 3 7 3 2 4" xfId="2968" xr:uid="{00000000-0005-0000-0000-00000A2F0000}"/>
    <cellStyle name="Standaard 4 2 3 7 3 2 4 2" xfId="7635" xr:uid="{00000000-0005-0000-0000-00000B2F0000}"/>
    <cellStyle name="Standaard 4 2 3 7 3 2 4 2 2" xfId="23831" xr:uid="{00000000-0005-0000-0000-00000C2F0000}"/>
    <cellStyle name="Standaard 4 2 3 7 3 2 4 3" xfId="11069" xr:uid="{00000000-0005-0000-0000-00000D2F0000}"/>
    <cellStyle name="Standaard 4 2 3 7 3 2 4 3 2" xfId="23832" xr:uid="{00000000-0005-0000-0000-00000E2F0000}"/>
    <cellStyle name="Standaard 4 2 3 7 3 2 4 4" xfId="15737" xr:uid="{00000000-0005-0000-0000-00000F2F0000}"/>
    <cellStyle name="Standaard 4 2 3 7 3 2 4 5" xfId="23830" xr:uid="{00000000-0005-0000-0000-0000102F0000}"/>
    <cellStyle name="Standaard 4 2 3 7 3 2 5" xfId="5304" xr:uid="{00000000-0005-0000-0000-0000112F0000}"/>
    <cellStyle name="Standaard 4 2 3 7 3 2 5 2" xfId="23833" xr:uid="{00000000-0005-0000-0000-0000122F0000}"/>
    <cellStyle name="Standaard 4 2 3 7 3 2 6" xfId="11064" xr:uid="{00000000-0005-0000-0000-0000132F0000}"/>
    <cellStyle name="Standaard 4 2 3 7 3 2 6 2" xfId="23834" xr:uid="{00000000-0005-0000-0000-0000142F0000}"/>
    <cellStyle name="Standaard 4 2 3 7 3 2 7" xfId="15732" xr:uid="{00000000-0005-0000-0000-0000152F0000}"/>
    <cellStyle name="Standaard 4 2 3 7 3 2 8" xfId="23817" xr:uid="{00000000-0005-0000-0000-0000162F0000}"/>
    <cellStyle name="Standaard 4 2 3 7 3 3" xfId="1803" xr:uid="{00000000-0005-0000-0000-0000172F0000}"/>
    <cellStyle name="Standaard 4 2 3 7 3 3 2" xfId="4134" xr:uid="{00000000-0005-0000-0000-0000182F0000}"/>
    <cellStyle name="Standaard 4 2 3 7 3 3 2 2" xfId="8801" xr:uid="{00000000-0005-0000-0000-0000192F0000}"/>
    <cellStyle name="Standaard 4 2 3 7 3 3 2 2 2" xfId="23837" xr:uid="{00000000-0005-0000-0000-00001A2F0000}"/>
    <cellStyle name="Standaard 4 2 3 7 3 3 2 3" xfId="11071" xr:uid="{00000000-0005-0000-0000-00001B2F0000}"/>
    <cellStyle name="Standaard 4 2 3 7 3 3 2 3 2" xfId="23838" xr:uid="{00000000-0005-0000-0000-00001C2F0000}"/>
    <cellStyle name="Standaard 4 2 3 7 3 3 2 4" xfId="15739" xr:uid="{00000000-0005-0000-0000-00001D2F0000}"/>
    <cellStyle name="Standaard 4 2 3 7 3 3 2 5" xfId="23836" xr:uid="{00000000-0005-0000-0000-00001E2F0000}"/>
    <cellStyle name="Standaard 4 2 3 7 3 3 3" xfId="6470" xr:uid="{00000000-0005-0000-0000-00001F2F0000}"/>
    <cellStyle name="Standaard 4 2 3 7 3 3 3 2" xfId="23839" xr:uid="{00000000-0005-0000-0000-0000202F0000}"/>
    <cellStyle name="Standaard 4 2 3 7 3 3 4" xfId="11070" xr:uid="{00000000-0005-0000-0000-0000212F0000}"/>
    <cellStyle name="Standaard 4 2 3 7 3 3 4 2" xfId="23840" xr:uid="{00000000-0005-0000-0000-0000222F0000}"/>
    <cellStyle name="Standaard 4 2 3 7 3 3 5" xfId="15738" xr:uid="{00000000-0005-0000-0000-0000232F0000}"/>
    <cellStyle name="Standaard 4 2 3 7 3 3 6" xfId="23835" xr:uid="{00000000-0005-0000-0000-0000242F0000}"/>
    <cellStyle name="Standaard 4 2 3 7 3 4" xfId="1026" xr:uid="{00000000-0005-0000-0000-0000252F0000}"/>
    <cellStyle name="Standaard 4 2 3 7 3 4 2" xfId="3357" xr:uid="{00000000-0005-0000-0000-0000262F0000}"/>
    <cellStyle name="Standaard 4 2 3 7 3 4 2 2" xfId="8024" xr:uid="{00000000-0005-0000-0000-0000272F0000}"/>
    <cellStyle name="Standaard 4 2 3 7 3 4 2 2 2" xfId="23843" xr:uid="{00000000-0005-0000-0000-0000282F0000}"/>
    <cellStyle name="Standaard 4 2 3 7 3 4 2 3" xfId="11073" xr:uid="{00000000-0005-0000-0000-0000292F0000}"/>
    <cellStyle name="Standaard 4 2 3 7 3 4 2 3 2" xfId="23844" xr:uid="{00000000-0005-0000-0000-00002A2F0000}"/>
    <cellStyle name="Standaard 4 2 3 7 3 4 2 4" xfId="15741" xr:uid="{00000000-0005-0000-0000-00002B2F0000}"/>
    <cellStyle name="Standaard 4 2 3 7 3 4 2 5" xfId="23842" xr:uid="{00000000-0005-0000-0000-00002C2F0000}"/>
    <cellStyle name="Standaard 4 2 3 7 3 4 3" xfId="5693" xr:uid="{00000000-0005-0000-0000-00002D2F0000}"/>
    <cellStyle name="Standaard 4 2 3 7 3 4 3 2" xfId="23845" xr:uid="{00000000-0005-0000-0000-00002E2F0000}"/>
    <cellStyle name="Standaard 4 2 3 7 3 4 4" xfId="11072" xr:uid="{00000000-0005-0000-0000-00002F2F0000}"/>
    <cellStyle name="Standaard 4 2 3 7 3 4 4 2" xfId="23846" xr:uid="{00000000-0005-0000-0000-0000302F0000}"/>
    <cellStyle name="Standaard 4 2 3 7 3 4 5" xfId="15740" xr:uid="{00000000-0005-0000-0000-0000312F0000}"/>
    <cellStyle name="Standaard 4 2 3 7 3 4 6" xfId="23841" xr:uid="{00000000-0005-0000-0000-0000322F0000}"/>
    <cellStyle name="Standaard 4 2 3 7 3 5" xfId="2580" xr:uid="{00000000-0005-0000-0000-0000332F0000}"/>
    <cellStyle name="Standaard 4 2 3 7 3 5 2" xfId="7247" xr:uid="{00000000-0005-0000-0000-0000342F0000}"/>
    <cellStyle name="Standaard 4 2 3 7 3 5 2 2" xfId="23848" xr:uid="{00000000-0005-0000-0000-0000352F0000}"/>
    <cellStyle name="Standaard 4 2 3 7 3 5 3" xfId="11074" xr:uid="{00000000-0005-0000-0000-0000362F0000}"/>
    <cellStyle name="Standaard 4 2 3 7 3 5 3 2" xfId="23849" xr:uid="{00000000-0005-0000-0000-0000372F0000}"/>
    <cellStyle name="Standaard 4 2 3 7 3 5 4" xfId="15742" xr:uid="{00000000-0005-0000-0000-0000382F0000}"/>
    <cellStyle name="Standaard 4 2 3 7 3 5 5" xfId="23847" xr:uid="{00000000-0005-0000-0000-0000392F0000}"/>
    <cellStyle name="Standaard 4 2 3 7 3 6" xfId="4916" xr:uid="{00000000-0005-0000-0000-00003A2F0000}"/>
    <cellStyle name="Standaard 4 2 3 7 3 6 2" xfId="23850" xr:uid="{00000000-0005-0000-0000-00003B2F0000}"/>
    <cellStyle name="Standaard 4 2 3 7 3 7" xfId="11063" xr:uid="{00000000-0005-0000-0000-00003C2F0000}"/>
    <cellStyle name="Standaard 4 2 3 7 3 7 2" xfId="23851" xr:uid="{00000000-0005-0000-0000-00003D2F0000}"/>
    <cellStyle name="Standaard 4 2 3 7 3 8" xfId="15731" xr:uid="{00000000-0005-0000-0000-00003E2F0000}"/>
    <cellStyle name="Standaard 4 2 3 7 3 9" xfId="23816" xr:uid="{00000000-0005-0000-0000-00003F2F0000}"/>
    <cellStyle name="Standaard 4 2 3 7 4" xfId="439" xr:uid="{00000000-0005-0000-0000-0000402F0000}"/>
    <cellStyle name="Standaard 4 2 3 7 4 2" xfId="1997" xr:uid="{00000000-0005-0000-0000-0000412F0000}"/>
    <cellStyle name="Standaard 4 2 3 7 4 2 2" xfId="4328" xr:uid="{00000000-0005-0000-0000-0000422F0000}"/>
    <cellStyle name="Standaard 4 2 3 7 4 2 2 2" xfId="8995" xr:uid="{00000000-0005-0000-0000-0000432F0000}"/>
    <cellStyle name="Standaard 4 2 3 7 4 2 2 2 2" xfId="23855" xr:uid="{00000000-0005-0000-0000-0000442F0000}"/>
    <cellStyle name="Standaard 4 2 3 7 4 2 2 3" xfId="11077" xr:uid="{00000000-0005-0000-0000-0000452F0000}"/>
    <cellStyle name="Standaard 4 2 3 7 4 2 2 3 2" xfId="23856" xr:uid="{00000000-0005-0000-0000-0000462F0000}"/>
    <cellStyle name="Standaard 4 2 3 7 4 2 2 4" xfId="15745" xr:uid="{00000000-0005-0000-0000-0000472F0000}"/>
    <cellStyle name="Standaard 4 2 3 7 4 2 2 5" xfId="23854" xr:uid="{00000000-0005-0000-0000-0000482F0000}"/>
    <cellStyle name="Standaard 4 2 3 7 4 2 3" xfId="6664" xr:uid="{00000000-0005-0000-0000-0000492F0000}"/>
    <cellStyle name="Standaard 4 2 3 7 4 2 3 2" xfId="23857" xr:uid="{00000000-0005-0000-0000-00004A2F0000}"/>
    <cellStyle name="Standaard 4 2 3 7 4 2 4" xfId="11076" xr:uid="{00000000-0005-0000-0000-00004B2F0000}"/>
    <cellStyle name="Standaard 4 2 3 7 4 2 4 2" xfId="23858" xr:uid="{00000000-0005-0000-0000-00004C2F0000}"/>
    <cellStyle name="Standaard 4 2 3 7 4 2 5" xfId="15744" xr:uid="{00000000-0005-0000-0000-00004D2F0000}"/>
    <cellStyle name="Standaard 4 2 3 7 4 2 6" xfId="23853" xr:uid="{00000000-0005-0000-0000-00004E2F0000}"/>
    <cellStyle name="Standaard 4 2 3 7 4 3" xfId="1220" xr:uid="{00000000-0005-0000-0000-00004F2F0000}"/>
    <cellStyle name="Standaard 4 2 3 7 4 3 2" xfId="3551" xr:uid="{00000000-0005-0000-0000-0000502F0000}"/>
    <cellStyle name="Standaard 4 2 3 7 4 3 2 2" xfId="8218" xr:uid="{00000000-0005-0000-0000-0000512F0000}"/>
    <cellStyle name="Standaard 4 2 3 7 4 3 2 2 2" xfId="23861" xr:uid="{00000000-0005-0000-0000-0000522F0000}"/>
    <cellStyle name="Standaard 4 2 3 7 4 3 2 3" xfId="11079" xr:uid="{00000000-0005-0000-0000-0000532F0000}"/>
    <cellStyle name="Standaard 4 2 3 7 4 3 2 3 2" xfId="23862" xr:uid="{00000000-0005-0000-0000-0000542F0000}"/>
    <cellStyle name="Standaard 4 2 3 7 4 3 2 4" xfId="15747" xr:uid="{00000000-0005-0000-0000-0000552F0000}"/>
    <cellStyle name="Standaard 4 2 3 7 4 3 2 5" xfId="23860" xr:uid="{00000000-0005-0000-0000-0000562F0000}"/>
    <cellStyle name="Standaard 4 2 3 7 4 3 3" xfId="5887" xr:uid="{00000000-0005-0000-0000-0000572F0000}"/>
    <cellStyle name="Standaard 4 2 3 7 4 3 3 2" xfId="23863" xr:uid="{00000000-0005-0000-0000-0000582F0000}"/>
    <cellStyle name="Standaard 4 2 3 7 4 3 4" xfId="11078" xr:uid="{00000000-0005-0000-0000-0000592F0000}"/>
    <cellStyle name="Standaard 4 2 3 7 4 3 4 2" xfId="23864" xr:uid="{00000000-0005-0000-0000-00005A2F0000}"/>
    <cellStyle name="Standaard 4 2 3 7 4 3 5" xfId="15746" xr:uid="{00000000-0005-0000-0000-00005B2F0000}"/>
    <cellStyle name="Standaard 4 2 3 7 4 3 6" xfId="23859" xr:uid="{00000000-0005-0000-0000-00005C2F0000}"/>
    <cellStyle name="Standaard 4 2 3 7 4 4" xfId="2774" xr:uid="{00000000-0005-0000-0000-00005D2F0000}"/>
    <cellStyle name="Standaard 4 2 3 7 4 4 2" xfId="7441" xr:uid="{00000000-0005-0000-0000-00005E2F0000}"/>
    <cellStyle name="Standaard 4 2 3 7 4 4 2 2" xfId="23866" xr:uid="{00000000-0005-0000-0000-00005F2F0000}"/>
    <cellStyle name="Standaard 4 2 3 7 4 4 3" xfId="11080" xr:uid="{00000000-0005-0000-0000-0000602F0000}"/>
    <cellStyle name="Standaard 4 2 3 7 4 4 3 2" xfId="23867" xr:uid="{00000000-0005-0000-0000-0000612F0000}"/>
    <cellStyle name="Standaard 4 2 3 7 4 4 4" xfId="15748" xr:uid="{00000000-0005-0000-0000-0000622F0000}"/>
    <cellStyle name="Standaard 4 2 3 7 4 4 5" xfId="23865" xr:uid="{00000000-0005-0000-0000-0000632F0000}"/>
    <cellStyle name="Standaard 4 2 3 7 4 5" xfId="5110" xr:uid="{00000000-0005-0000-0000-0000642F0000}"/>
    <cellStyle name="Standaard 4 2 3 7 4 5 2" xfId="23868" xr:uid="{00000000-0005-0000-0000-0000652F0000}"/>
    <cellStyle name="Standaard 4 2 3 7 4 6" xfId="11075" xr:uid="{00000000-0005-0000-0000-0000662F0000}"/>
    <cellStyle name="Standaard 4 2 3 7 4 6 2" xfId="23869" xr:uid="{00000000-0005-0000-0000-0000672F0000}"/>
    <cellStyle name="Standaard 4 2 3 7 4 7" xfId="15743" xr:uid="{00000000-0005-0000-0000-0000682F0000}"/>
    <cellStyle name="Standaard 4 2 3 7 4 8" xfId="23852" xr:uid="{00000000-0005-0000-0000-0000692F0000}"/>
    <cellStyle name="Standaard 4 2 3 7 5" xfId="1609" xr:uid="{00000000-0005-0000-0000-00006A2F0000}"/>
    <cellStyle name="Standaard 4 2 3 7 5 2" xfId="3940" xr:uid="{00000000-0005-0000-0000-00006B2F0000}"/>
    <cellStyle name="Standaard 4 2 3 7 5 2 2" xfId="8607" xr:uid="{00000000-0005-0000-0000-00006C2F0000}"/>
    <cellStyle name="Standaard 4 2 3 7 5 2 2 2" xfId="23872" xr:uid="{00000000-0005-0000-0000-00006D2F0000}"/>
    <cellStyle name="Standaard 4 2 3 7 5 2 3" xfId="11082" xr:uid="{00000000-0005-0000-0000-00006E2F0000}"/>
    <cellStyle name="Standaard 4 2 3 7 5 2 3 2" xfId="23873" xr:uid="{00000000-0005-0000-0000-00006F2F0000}"/>
    <cellStyle name="Standaard 4 2 3 7 5 2 4" xfId="15750" xr:uid="{00000000-0005-0000-0000-0000702F0000}"/>
    <cellStyle name="Standaard 4 2 3 7 5 2 5" xfId="23871" xr:uid="{00000000-0005-0000-0000-0000712F0000}"/>
    <cellStyle name="Standaard 4 2 3 7 5 3" xfId="6276" xr:uid="{00000000-0005-0000-0000-0000722F0000}"/>
    <cellStyle name="Standaard 4 2 3 7 5 3 2" xfId="23874" xr:uid="{00000000-0005-0000-0000-0000732F0000}"/>
    <cellStyle name="Standaard 4 2 3 7 5 4" xfId="11081" xr:uid="{00000000-0005-0000-0000-0000742F0000}"/>
    <cellStyle name="Standaard 4 2 3 7 5 4 2" xfId="23875" xr:uid="{00000000-0005-0000-0000-0000752F0000}"/>
    <cellStyle name="Standaard 4 2 3 7 5 5" xfId="15749" xr:uid="{00000000-0005-0000-0000-0000762F0000}"/>
    <cellStyle name="Standaard 4 2 3 7 5 6" xfId="23870" xr:uid="{00000000-0005-0000-0000-0000772F0000}"/>
    <cellStyle name="Standaard 4 2 3 7 6" xfId="832" xr:uid="{00000000-0005-0000-0000-0000782F0000}"/>
    <cellStyle name="Standaard 4 2 3 7 6 2" xfId="3163" xr:uid="{00000000-0005-0000-0000-0000792F0000}"/>
    <cellStyle name="Standaard 4 2 3 7 6 2 2" xfId="7830" xr:uid="{00000000-0005-0000-0000-00007A2F0000}"/>
    <cellStyle name="Standaard 4 2 3 7 6 2 2 2" xfId="23878" xr:uid="{00000000-0005-0000-0000-00007B2F0000}"/>
    <cellStyle name="Standaard 4 2 3 7 6 2 3" xfId="11084" xr:uid="{00000000-0005-0000-0000-00007C2F0000}"/>
    <cellStyle name="Standaard 4 2 3 7 6 2 3 2" xfId="23879" xr:uid="{00000000-0005-0000-0000-00007D2F0000}"/>
    <cellStyle name="Standaard 4 2 3 7 6 2 4" xfId="15752" xr:uid="{00000000-0005-0000-0000-00007E2F0000}"/>
    <cellStyle name="Standaard 4 2 3 7 6 2 5" xfId="23877" xr:uid="{00000000-0005-0000-0000-00007F2F0000}"/>
    <cellStyle name="Standaard 4 2 3 7 6 3" xfId="5499" xr:uid="{00000000-0005-0000-0000-0000802F0000}"/>
    <cellStyle name="Standaard 4 2 3 7 6 3 2" xfId="23880" xr:uid="{00000000-0005-0000-0000-0000812F0000}"/>
    <cellStyle name="Standaard 4 2 3 7 6 4" xfId="11083" xr:uid="{00000000-0005-0000-0000-0000822F0000}"/>
    <cellStyle name="Standaard 4 2 3 7 6 4 2" xfId="23881" xr:uid="{00000000-0005-0000-0000-0000832F0000}"/>
    <cellStyle name="Standaard 4 2 3 7 6 5" xfId="15751" xr:uid="{00000000-0005-0000-0000-0000842F0000}"/>
    <cellStyle name="Standaard 4 2 3 7 6 6" xfId="23876" xr:uid="{00000000-0005-0000-0000-0000852F0000}"/>
    <cellStyle name="Standaard 4 2 3 7 7" xfId="2386" xr:uid="{00000000-0005-0000-0000-0000862F0000}"/>
    <cellStyle name="Standaard 4 2 3 7 7 2" xfId="7053" xr:uid="{00000000-0005-0000-0000-0000872F0000}"/>
    <cellStyle name="Standaard 4 2 3 7 7 2 2" xfId="23883" xr:uid="{00000000-0005-0000-0000-0000882F0000}"/>
    <cellStyle name="Standaard 4 2 3 7 7 3" xfId="11085" xr:uid="{00000000-0005-0000-0000-0000892F0000}"/>
    <cellStyle name="Standaard 4 2 3 7 7 3 2" xfId="23884" xr:uid="{00000000-0005-0000-0000-00008A2F0000}"/>
    <cellStyle name="Standaard 4 2 3 7 7 4" xfId="15753" xr:uid="{00000000-0005-0000-0000-00008B2F0000}"/>
    <cellStyle name="Standaard 4 2 3 7 7 5" xfId="23882" xr:uid="{00000000-0005-0000-0000-00008C2F0000}"/>
    <cellStyle name="Standaard 4 2 3 7 8" xfId="4709" xr:uid="{00000000-0005-0000-0000-00008D2F0000}"/>
    <cellStyle name="Standaard 4 2 3 7 8 2" xfId="23885" xr:uid="{00000000-0005-0000-0000-00008E2F0000}"/>
    <cellStyle name="Standaard 4 2 3 7 9" xfId="11038" xr:uid="{00000000-0005-0000-0000-00008F2F0000}"/>
    <cellStyle name="Standaard 4 2 3 7 9 2" xfId="23886" xr:uid="{00000000-0005-0000-0000-0000902F0000}"/>
    <cellStyle name="Standaard 4 2 3 8" xfId="47" xr:uid="{00000000-0005-0000-0000-0000912F0000}"/>
    <cellStyle name="Standaard 4 2 3 8 10" xfId="15754" xr:uid="{00000000-0005-0000-0000-0000922F0000}"/>
    <cellStyle name="Standaard 4 2 3 8 11" xfId="23887" xr:uid="{00000000-0005-0000-0000-0000932F0000}"/>
    <cellStyle name="Standaard 4 2 3 8 2" xfId="206" xr:uid="{00000000-0005-0000-0000-0000942F0000}"/>
    <cellStyle name="Standaard 4 2 3 8 2 10" xfId="23888" xr:uid="{00000000-0005-0000-0000-0000952F0000}"/>
    <cellStyle name="Standaard 4 2 3 8 2 2" xfId="400" xr:uid="{00000000-0005-0000-0000-0000962F0000}"/>
    <cellStyle name="Standaard 4 2 3 8 2 2 2" xfId="791" xr:uid="{00000000-0005-0000-0000-0000972F0000}"/>
    <cellStyle name="Standaard 4 2 3 8 2 2 2 2" xfId="2349" xr:uid="{00000000-0005-0000-0000-0000982F0000}"/>
    <cellStyle name="Standaard 4 2 3 8 2 2 2 2 2" xfId="4680" xr:uid="{00000000-0005-0000-0000-0000992F0000}"/>
    <cellStyle name="Standaard 4 2 3 8 2 2 2 2 2 2" xfId="9347" xr:uid="{00000000-0005-0000-0000-00009A2F0000}"/>
    <cellStyle name="Standaard 4 2 3 8 2 2 2 2 2 2 2" xfId="23893" xr:uid="{00000000-0005-0000-0000-00009B2F0000}"/>
    <cellStyle name="Standaard 4 2 3 8 2 2 2 2 2 3" xfId="11091" xr:uid="{00000000-0005-0000-0000-00009C2F0000}"/>
    <cellStyle name="Standaard 4 2 3 8 2 2 2 2 2 3 2" xfId="23894" xr:uid="{00000000-0005-0000-0000-00009D2F0000}"/>
    <cellStyle name="Standaard 4 2 3 8 2 2 2 2 2 4" xfId="15759" xr:uid="{00000000-0005-0000-0000-00009E2F0000}"/>
    <cellStyle name="Standaard 4 2 3 8 2 2 2 2 2 5" xfId="23892" xr:uid="{00000000-0005-0000-0000-00009F2F0000}"/>
    <cellStyle name="Standaard 4 2 3 8 2 2 2 2 3" xfId="7016" xr:uid="{00000000-0005-0000-0000-0000A02F0000}"/>
    <cellStyle name="Standaard 4 2 3 8 2 2 2 2 3 2" xfId="23895" xr:uid="{00000000-0005-0000-0000-0000A12F0000}"/>
    <cellStyle name="Standaard 4 2 3 8 2 2 2 2 4" xfId="11090" xr:uid="{00000000-0005-0000-0000-0000A22F0000}"/>
    <cellStyle name="Standaard 4 2 3 8 2 2 2 2 4 2" xfId="23896" xr:uid="{00000000-0005-0000-0000-0000A32F0000}"/>
    <cellStyle name="Standaard 4 2 3 8 2 2 2 2 5" xfId="15758" xr:uid="{00000000-0005-0000-0000-0000A42F0000}"/>
    <cellStyle name="Standaard 4 2 3 8 2 2 2 2 6" xfId="23891" xr:uid="{00000000-0005-0000-0000-0000A52F0000}"/>
    <cellStyle name="Standaard 4 2 3 8 2 2 2 3" xfId="1572" xr:uid="{00000000-0005-0000-0000-0000A62F0000}"/>
    <cellStyle name="Standaard 4 2 3 8 2 2 2 3 2" xfId="3903" xr:uid="{00000000-0005-0000-0000-0000A72F0000}"/>
    <cellStyle name="Standaard 4 2 3 8 2 2 2 3 2 2" xfId="8570" xr:uid="{00000000-0005-0000-0000-0000A82F0000}"/>
    <cellStyle name="Standaard 4 2 3 8 2 2 2 3 2 2 2" xfId="23899" xr:uid="{00000000-0005-0000-0000-0000A92F0000}"/>
    <cellStyle name="Standaard 4 2 3 8 2 2 2 3 2 3" xfId="11093" xr:uid="{00000000-0005-0000-0000-0000AA2F0000}"/>
    <cellStyle name="Standaard 4 2 3 8 2 2 2 3 2 3 2" xfId="23900" xr:uid="{00000000-0005-0000-0000-0000AB2F0000}"/>
    <cellStyle name="Standaard 4 2 3 8 2 2 2 3 2 4" xfId="15761" xr:uid="{00000000-0005-0000-0000-0000AC2F0000}"/>
    <cellStyle name="Standaard 4 2 3 8 2 2 2 3 2 5" xfId="23898" xr:uid="{00000000-0005-0000-0000-0000AD2F0000}"/>
    <cellStyle name="Standaard 4 2 3 8 2 2 2 3 3" xfId="6239" xr:uid="{00000000-0005-0000-0000-0000AE2F0000}"/>
    <cellStyle name="Standaard 4 2 3 8 2 2 2 3 3 2" xfId="23901" xr:uid="{00000000-0005-0000-0000-0000AF2F0000}"/>
    <cellStyle name="Standaard 4 2 3 8 2 2 2 3 4" xfId="11092" xr:uid="{00000000-0005-0000-0000-0000B02F0000}"/>
    <cellStyle name="Standaard 4 2 3 8 2 2 2 3 4 2" xfId="23902" xr:uid="{00000000-0005-0000-0000-0000B12F0000}"/>
    <cellStyle name="Standaard 4 2 3 8 2 2 2 3 5" xfId="15760" xr:uid="{00000000-0005-0000-0000-0000B22F0000}"/>
    <cellStyle name="Standaard 4 2 3 8 2 2 2 3 6" xfId="23897" xr:uid="{00000000-0005-0000-0000-0000B32F0000}"/>
    <cellStyle name="Standaard 4 2 3 8 2 2 2 4" xfId="3126" xr:uid="{00000000-0005-0000-0000-0000B42F0000}"/>
    <cellStyle name="Standaard 4 2 3 8 2 2 2 4 2" xfId="7793" xr:uid="{00000000-0005-0000-0000-0000B52F0000}"/>
    <cellStyle name="Standaard 4 2 3 8 2 2 2 4 2 2" xfId="23904" xr:uid="{00000000-0005-0000-0000-0000B62F0000}"/>
    <cellStyle name="Standaard 4 2 3 8 2 2 2 4 3" xfId="11094" xr:uid="{00000000-0005-0000-0000-0000B72F0000}"/>
    <cellStyle name="Standaard 4 2 3 8 2 2 2 4 3 2" xfId="23905" xr:uid="{00000000-0005-0000-0000-0000B82F0000}"/>
    <cellStyle name="Standaard 4 2 3 8 2 2 2 4 4" xfId="15762" xr:uid="{00000000-0005-0000-0000-0000B92F0000}"/>
    <cellStyle name="Standaard 4 2 3 8 2 2 2 4 5" xfId="23903" xr:uid="{00000000-0005-0000-0000-0000BA2F0000}"/>
    <cellStyle name="Standaard 4 2 3 8 2 2 2 5" xfId="5462" xr:uid="{00000000-0005-0000-0000-0000BB2F0000}"/>
    <cellStyle name="Standaard 4 2 3 8 2 2 2 5 2" xfId="23906" xr:uid="{00000000-0005-0000-0000-0000BC2F0000}"/>
    <cellStyle name="Standaard 4 2 3 8 2 2 2 6" xfId="11089" xr:uid="{00000000-0005-0000-0000-0000BD2F0000}"/>
    <cellStyle name="Standaard 4 2 3 8 2 2 2 6 2" xfId="23907" xr:uid="{00000000-0005-0000-0000-0000BE2F0000}"/>
    <cellStyle name="Standaard 4 2 3 8 2 2 2 7" xfId="15757" xr:uid="{00000000-0005-0000-0000-0000BF2F0000}"/>
    <cellStyle name="Standaard 4 2 3 8 2 2 2 8" xfId="23890" xr:uid="{00000000-0005-0000-0000-0000C02F0000}"/>
    <cellStyle name="Standaard 4 2 3 8 2 2 3" xfId="1961" xr:uid="{00000000-0005-0000-0000-0000C12F0000}"/>
    <cellStyle name="Standaard 4 2 3 8 2 2 3 2" xfId="4292" xr:uid="{00000000-0005-0000-0000-0000C22F0000}"/>
    <cellStyle name="Standaard 4 2 3 8 2 2 3 2 2" xfId="8959" xr:uid="{00000000-0005-0000-0000-0000C32F0000}"/>
    <cellStyle name="Standaard 4 2 3 8 2 2 3 2 2 2" xfId="23910" xr:uid="{00000000-0005-0000-0000-0000C42F0000}"/>
    <cellStyle name="Standaard 4 2 3 8 2 2 3 2 3" xfId="11096" xr:uid="{00000000-0005-0000-0000-0000C52F0000}"/>
    <cellStyle name="Standaard 4 2 3 8 2 2 3 2 3 2" xfId="23911" xr:uid="{00000000-0005-0000-0000-0000C62F0000}"/>
    <cellStyle name="Standaard 4 2 3 8 2 2 3 2 4" xfId="15764" xr:uid="{00000000-0005-0000-0000-0000C72F0000}"/>
    <cellStyle name="Standaard 4 2 3 8 2 2 3 2 5" xfId="23909" xr:uid="{00000000-0005-0000-0000-0000C82F0000}"/>
    <cellStyle name="Standaard 4 2 3 8 2 2 3 3" xfId="6628" xr:uid="{00000000-0005-0000-0000-0000C92F0000}"/>
    <cellStyle name="Standaard 4 2 3 8 2 2 3 3 2" xfId="23912" xr:uid="{00000000-0005-0000-0000-0000CA2F0000}"/>
    <cellStyle name="Standaard 4 2 3 8 2 2 3 4" xfId="11095" xr:uid="{00000000-0005-0000-0000-0000CB2F0000}"/>
    <cellStyle name="Standaard 4 2 3 8 2 2 3 4 2" xfId="23913" xr:uid="{00000000-0005-0000-0000-0000CC2F0000}"/>
    <cellStyle name="Standaard 4 2 3 8 2 2 3 5" xfId="15763" xr:uid="{00000000-0005-0000-0000-0000CD2F0000}"/>
    <cellStyle name="Standaard 4 2 3 8 2 2 3 6" xfId="23908" xr:uid="{00000000-0005-0000-0000-0000CE2F0000}"/>
    <cellStyle name="Standaard 4 2 3 8 2 2 4" xfId="1184" xr:uid="{00000000-0005-0000-0000-0000CF2F0000}"/>
    <cellStyle name="Standaard 4 2 3 8 2 2 4 2" xfId="3515" xr:uid="{00000000-0005-0000-0000-0000D02F0000}"/>
    <cellStyle name="Standaard 4 2 3 8 2 2 4 2 2" xfId="8182" xr:uid="{00000000-0005-0000-0000-0000D12F0000}"/>
    <cellStyle name="Standaard 4 2 3 8 2 2 4 2 2 2" xfId="23916" xr:uid="{00000000-0005-0000-0000-0000D22F0000}"/>
    <cellStyle name="Standaard 4 2 3 8 2 2 4 2 3" xfId="11098" xr:uid="{00000000-0005-0000-0000-0000D32F0000}"/>
    <cellStyle name="Standaard 4 2 3 8 2 2 4 2 3 2" xfId="23917" xr:uid="{00000000-0005-0000-0000-0000D42F0000}"/>
    <cellStyle name="Standaard 4 2 3 8 2 2 4 2 4" xfId="15766" xr:uid="{00000000-0005-0000-0000-0000D52F0000}"/>
    <cellStyle name="Standaard 4 2 3 8 2 2 4 2 5" xfId="23915" xr:uid="{00000000-0005-0000-0000-0000D62F0000}"/>
    <cellStyle name="Standaard 4 2 3 8 2 2 4 3" xfId="5851" xr:uid="{00000000-0005-0000-0000-0000D72F0000}"/>
    <cellStyle name="Standaard 4 2 3 8 2 2 4 3 2" xfId="23918" xr:uid="{00000000-0005-0000-0000-0000D82F0000}"/>
    <cellStyle name="Standaard 4 2 3 8 2 2 4 4" xfId="11097" xr:uid="{00000000-0005-0000-0000-0000D92F0000}"/>
    <cellStyle name="Standaard 4 2 3 8 2 2 4 4 2" xfId="23919" xr:uid="{00000000-0005-0000-0000-0000DA2F0000}"/>
    <cellStyle name="Standaard 4 2 3 8 2 2 4 5" xfId="15765" xr:uid="{00000000-0005-0000-0000-0000DB2F0000}"/>
    <cellStyle name="Standaard 4 2 3 8 2 2 4 6" xfId="23914" xr:uid="{00000000-0005-0000-0000-0000DC2F0000}"/>
    <cellStyle name="Standaard 4 2 3 8 2 2 5" xfId="2738" xr:uid="{00000000-0005-0000-0000-0000DD2F0000}"/>
    <cellStyle name="Standaard 4 2 3 8 2 2 5 2" xfId="7405" xr:uid="{00000000-0005-0000-0000-0000DE2F0000}"/>
    <cellStyle name="Standaard 4 2 3 8 2 2 5 2 2" xfId="23921" xr:uid="{00000000-0005-0000-0000-0000DF2F0000}"/>
    <cellStyle name="Standaard 4 2 3 8 2 2 5 3" xfId="11099" xr:uid="{00000000-0005-0000-0000-0000E02F0000}"/>
    <cellStyle name="Standaard 4 2 3 8 2 2 5 3 2" xfId="23922" xr:uid="{00000000-0005-0000-0000-0000E12F0000}"/>
    <cellStyle name="Standaard 4 2 3 8 2 2 5 4" xfId="15767" xr:uid="{00000000-0005-0000-0000-0000E22F0000}"/>
    <cellStyle name="Standaard 4 2 3 8 2 2 5 5" xfId="23920" xr:uid="{00000000-0005-0000-0000-0000E32F0000}"/>
    <cellStyle name="Standaard 4 2 3 8 2 2 6" xfId="5074" xr:uid="{00000000-0005-0000-0000-0000E42F0000}"/>
    <cellStyle name="Standaard 4 2 3 8 2 2 6 2" xfId="23923" xr:uid="{00000000-0005-0000-0000-0000E52F0000}"/>
    <cellStyle name="Standaard 4 2 3 8 2 2 7" xfId="11088" xr:uid="{00000000-0005-0000-0000-0000E62F0000}"/>
    <cellStyle name="Standaard 4 2 3 8 2 2 7 2" xfId="23924" xr:uid="{00000000-0005-0000-0000-0000E72F0000}"/>
    <cellStyle name="Standaard 4 2 3 8 2 2 8" xfId="15756" xr:uid="{00000000-0005-0000-0000-0000E82F0000}"/>
    <cellStyle name="Standaard 4 2 3 8 2 2 9" xfId="23889" xr:uid="{00000000-0005-0000-0000-0000E92F0000}"/>
    <cellStyle name="Standaard 4 2 3 8 2 3" xfId="597" xr:uid="{00000000-0005-0000-0000-0000EA2F0000}"/>
    <cellStyle name="Standaard 4 2 3 8 2 3 2" xfId="2155" xr:uid="{00000000-0005-0000-0000-0000EB2F0000}"/>
    <cellStyle name="Standaard 4 2 3 8 2 3 2 2" xfId="4486" xr:uid="{00000000-0005-0000-0000-0000EC2F0000}"/>
    <cellStyle name="Standaard 4 2 3 8 2 3 2 2 2" xfId="9153" xr:uid="{00000000-0005-0000-0000-0000ED2F0000}"/>
    <cellStyle name="Standaard 4 2 3 8 2 3 2 2 2 2" xfId="23928" xr:uid="{00000000-0005-0000-0000-0000EE2F0000}"/>
    <cellStyle name="Standaard 4 2 3 8 2 3 2 2 3" xfId="11102" xr:uid="{00000000-0005-0000-0000-0000EF2F0000}"/>
    <cellStyle name="Standaard 4 2 3 8 2 3 2 2 3 2" xfId="23929" xr:uid="{00000000-0005-0000-0000-0000F02F0000}"/>
    <cellStyle name="Standaard 4 2 3 8 2 3 2 2 4" xfId="15770" xr:uid="{00000000-0005-0000-0000-0000F12F0000}"/>
    <cellStyle name="Standaard 4 2 3 8 2 3 2 2 5" xfId="23927" xr:uid="{00000000-0005-0000-0000-0000F22F0000}"/>
    <cellStyle name="Standaard 4 2 3 8 2 3 2 3" xfId="6822" xr:uid="{00000000-0005-0000-0000-0000F32F0000}"/>
    <cellStyle name="Standaard 4 2 3 8 2 3 2 3 2" xfId="23930" xr:uid="{00000000-0005-0000-0000-0000F42F0000}"/>
    <cellStyle name="Standaard 4 2 3 8 2 3 2 4" xfId="11101" xr:uid="{00000000-0005-0000-0000-0000F52F0000}"/>
    <cellStyle name="Standaard 4 2 3 8 2 3 2 4 2" xfId="23931" xr:uid="{00000000-0005-0000-0000-0000F62F0000}"/>
    <cellStyle name="Standaard 4 2 3 8 2 3 2 5" xfId="15769" xr:uid="{00000000-0005-0000-0000-0000F72F0000}"/>
    <cellStyle name="Standaard 4 2 3 8 2 3 2 6" xfId="23926" xr:uid="{00000000-0005-0000-0000-0000F82F0000}"/>
    <cellStyle name="Standaard 4 2 3 8 2 3 3" xfId="1378" xr:uid="{00000000-0005-0000-0000-0000F92F0000}"/>
    <cellStyle name="Standaard 4 2 3 8 2 3 3 2" xfId="3709" xr:uid="{00000000-0005-0000-0000-0000FA2F0000}"/>
    <cellStyle name="Standaard 4 2 3 8 2 3 3 2 2" xfId="8376" xr:uid="{00000000-0005-0000-0000-0000FB2F0000}"/>
    <cellStyle name="Standaard 4 2 3 8 2 3 3 2 2 2" xfId="23934" xr:uid="{00000000-0005-0000-0000-0000FC2F0000}"/>
    <cellStyle name="Standaard 4 2 3 8 2 3 3 2 3" xfId="11104" xr:uid="{00000000-0005-0000-0000-0000FD2F0000}"/>
    <cellStyle name="Standaard 4 2 3 8 2 3 3 2 3 2" xfId="23935" xr:uid="{00000000-0005-0000-0000-0000FE2F0000}"/>
    <cellStyle name="Standaard 4 2 3 8 2 3 3 2 4" xfId="15772" xr:uid="{00000000-0005-0000-0000-0000FF2F0000}"/>
    <cellStyle name="Standaard 4 2 3 8 2 3 3 2 5" xfId="23933" xr:uid="{00000000-0005-0000-0000-000000300000}"/>
    <cellStyle name="Standaard 4 2 3 8 2 3 3 3" xfId="6045" xr:uid="{00000000-0005-0000-0000-000001300000}"/>
    <cellStyle name="Standaard 4 2 3 8 2 3 3 3 2" xfId="23936" xr:uid="{00000000-0005-0000-0000-000002300000}"/>
    <cellStyle name="Standaard 4 2 3 8 2 3 3 4" xfId="11103" xr:uid="{00000000-0005-0000-0000-000003300000}"/>
    <cellStyle name="Standaard 4 2 3 8 2 3 3 4 2" xfId="23937" xr:uid="{00000000-0005-0000-0000-000004300000}"/>
    <cellStyle name="Standaard 4 2 3 8 2 3 3 5" xfId="15771" xr:uid="{00000000-0005-0000-0000-000005300000}"/>
    <cellStyle name="Standaard 4 2 3 8 2 3 3 6" xfId="23932" xr:uid="{00000000-0005-0000-0000-000006300000}"/>
    <cellStyle name="Standaard 4 2 3 8 2 3 4" xfId="2932" xr:uid="{00000000-0005-0000-0000-000007300000}"/>
    <cellStyle name="Standaard 4 2 3 8 2 3 4 2" xfId="7599" xr:uid="{00000000-0005-0000-0000-000008300000}"/>
    <cellStyle name="Standaard 4 2 3 8 2 3 4 2 2" xfId="23939" xr:uid="{00000000-0005-0000-0000-000009300000}"/>
    <cellStyle name="Standaard 4 2 3 8 2 3 4 3" xfId="11105" xr:uid="{00000000-0005-0000-0000-00000A300000}"/>
    <cellStyle name="Standaard 4 2 3 8 2 3 4 3 2" xfId="23940" xr:uid="{00000000-0005-0000-0000-00000B300000}"/>
    <cellStyle name="Standaard 4 2 3 8 2 3 4 4" xfId="15773" xr:uid="{00000000-0005-0000-0000-00000C300000}"/>
    <cellStyle name="Standaard 4 2 3 8 2 3 4 5" xfId="23938" xr:uid="{00000000-0005-0000-0000-00000D300000}"/>
    <cellStyle name="Standaard 4 2 3 8 2 3 5" xfId="5268" xr:uid="{00000000-0005-0000-0000-00000E300000}"/>
    <cellStyle name="Standaard 4 2 3 8 2 3 5 2" xfId="23941" xr:uid="{00000000-0005-0000-0000-00000F300000}"/>
    <cellStyle name="Standaard 4 2 3 8 2 3 6" xfId="11100" xr:uid="{00000000-0005-0000-0000-000010300000}"/>
    <cellStyle name="Standaard 4 2 3 8 2 3 6 2" xfId="23942" xr:uid="{00000000-0005-0000-0000-000011300000}"/>
    <cellStyle name="Standaard 4 2 3 8 2 3 7" xfId="15768" xr:uid="{00000000-0005-0000-0000-000012300000}"/>
    <cellStyle name="Standaard 4 2 3 8 2 3 8" xfId="23925" xr:uid="{00000000-0005-0000-0000-000013300000}"/>
    <cellStyle name="Standaard 4 2 3 8 2 4" xfId="1767" xr:uid="{00000000-0005-0000-0000-000014300000}"/>
    <cellStyle name="Standaard 4 2 3 8 2 4 2" xfId="4098" xr:uid="{00000000-0005-0000-0000-000015300000}"/>
    <cellStyle name="Standaard 4 2 3 8 2 4 2 2" xfId="8765" xr:uid="{00000000-0005-0000-0000-000016300000}"/>
    <cellStyle name="Standaard 4 2 3 8 2 4 2 2 2" xfId="23945" xr:uid="{00000000-0005-0000-0000-000017300000}"/>
    <cellStyle name="Standaard 4 2 3 8 2 4 2 3" xfId="11107" xr:uid="{00000000-0005-0000-0000-000018300000}"/>
    <cellStyle name="Standaard 4 2 3 8 2 4 2 3 2" xfId="23946" xr:uid="{00000000-0005-0000-0000-000019300000}"/>
    <cellStyle name="Standaard 4 2 3 8 2 4 2 4" xfId="15775" xr:uid="{00000000-0005-0000-0000-00001A300000}"/>
    <cellStyle name="Standaard 4 2 3 8 2 4 2 5" xfId="23944" xr:uid="{00000000-0005-0000-0000-00001B300000}"/>
    <cellStyle name="Standaard 4 2 3 8 2 4 3" xfId="6434" xr:uid="{00000000-0005-0000-0000-00001C300000}"/>
    <cellStyle name="Standaard 4 2 3 8 2 4 3 2" xfId="23947" xr:uid="{00000000-0005-0000-0000-00001D300000}"/>
    <cellStyle name="Standaard 4 2 3 8 2 4 4" xfId="11106" xr:uid="{00000000-0005-0000-0000-00001E300000}"/>
    <cellStyle name="Standaard 4 2 3 8 2 4 4 2" xfId="23948" xr:uid="{00000000-0005-0000-0000-00001F300000}"/>
    <cellStyle name="Standaard 4 2 3 8 2 4 5" xfId="15774" xr:uid="{00000000-0005-0000-0000-000020300000}"/>
    <cellStyle name="Standaard 4 2 3 8 2 4 6" xfId="23943" xr:uid="{00000000-0005-0000-0000-000021300000}"/>
    <cellStyle name="Standaard 4 2 3 8 2 5" xfId="990" xr:uid="{00000000-0005-0000-0000-000022300000}"/>
    <cellStyle name="Standaard 4 2 3 8 2 5 2" xfId="3321" xr:uid="{00000000-0005-0000-0000-000023300000}"/>
    <cellStyle name="Standaard 4 2 3 8 2 5 2 2" xfId="7988" xr:uid="{00000000-0005-0000-0000-000024300000}"/>
    <cellStyle name="Standaard 4 2 3 8 2 5 2 2 2" xfId="23951" xr:uid="{00000000-0005-0000-0000-000025300000}"/>
    <cellStyle name="Standaard 4 2 3 8 2 5 2 3" xfId="11109" xr:uid="{00000000-0005-0000-0000-000026300000}"/>
    <cellStyle name="Standaard 4 2 3 8 2 5 2 3 2" xfId="23952" xr:uid="{00000000-0005-0000-0000-000027300000}"/>
    <cellStyle name="Standaard 4 2 3 8 2 5 2 4" xfId="15777" xr:uid="{00000000-0005-0000-0000-000028300000}"/>
    <cellStyle name="Standaard 4 2 3 8 2 5 2 5" xfId="23950" xr:uid="{00000000-0005-0000-0000-000029300000}"/>
    <cellStyle name="Standaard 4 2 3 8 2 5 3" xfId="5657" xr:uid="{00000000-0005-0000-0000-00002A300000}"/>
    <cellStyle name="Standaard 4 2 3 8 2 5 3 2" xfId="23953" xr:uid="{00000000-0005-0000-0000-00002B300000}"/>
    <cellStyle name="Standaard 4 2 3 8 2 5 4" xfId="11108" xr:uid="{00000000-0005-0000-0000-00002C300000}"/>
    <cellStyle name="Standaard 4 2 3 8 2 5 4 2" xfId="23954" xr:uid="{00000000-0005-0000-0000-00002D300000}"/>
    <cellStyle name="Standaard 4 2 3 8 2 5 5" xfId="15776" xr:uid="{00000000-0005-0000-0000-00002E300000}"/>
    <cellStyle name="Standaard 4 2 3 8 2 5 6" xfId="23949" xr:uid="{00000000-0005-0000-0000-00002F300000}"/>
    <cellStyle name="Standaard 4 2 3 8 2 6" xfId="2544" xr:uid="{00000000-0005-0000-0000-000030300000}"/>
    <cellStyle name="Standaard 4 2 3 8 2 6 2" xfId="7211" xr:uid="{00000000-0005-0000-0000-000031300000}"/>
    <cellStyle name="Standaard 4 2 3 8 2 6 2 2" xfId="23956" xr:uid="{00000000-0005-0000-0000-000032300000}"/>
    <cellStyle name="Standaard 4 2 3 8 2 6 3" xfId="11110" xr:uid="{00000000-0005-0000-0000-000033300000}"/>
    <cellStyle name="Standaard 4 2 3 8 2 6 3 2" xfId="23957" xr:uid="{00000000-0005-0000-0000-000034300000}"/>
    <cellStyle name="Standaard 4 2 3 8 2 6 4" xfId="15778" xr:uid="{00000000-0005-0000-0000-000035300000}"/>
    <cellStyle name="Standaard 4 2 3 8 2 6 5" xfId="23955" xr:uid="{00000000-0005-0000-0000-000036300000}"/>
    <cellStyle name="Standaard 4 2 3 8 2 7" xfId="4880" xr:uid="{00000000-0005-0000-0000-000037300000}"/>
    <cellStyle name="Standaard 4 2 3 8 2 7 2" xfId="23958" xr:uid="{00000000-0005-0000-0000-000038300000}"/>
    <cellStyle name="Standaard 4 2 3 8 2 8" xfId="11087" xr:uid="{00000000-0005-0000-0000-000039300000}"/>
    <cellStyle name="Standaard 4 2 3 8 2 8 2" xfId="23959" xr:uid="{00000000-0005-0000-0000-00003A300000}"/>
    <cellStyle name="Standaard 4 2 3 8 2 9" xfId="15755" xr:uid="{00000000-0005-0000-0000-00003B300000}"/>
    <cellStyle name="Standaard 4 2 3 8 3" xfId="243" xr:uid="{00000000-0005-0000-0000-00003C300000}"/>
    <cellStyle name="Standaard 4 2 3 8 3 2" xfId="634" xr:uid="{00000000-0005-0000-0000-00003D300000}"/>
    <cellStyle name="Standaard 4 2 3 8 3 2 2" xfId="2192" xr:uid="{00000000-0005-0000-0000-00003E300000}"/>
    <cellStyle name="Standaard 4 2 3 8 3 2 2 2" xfId="4523" xr:uid="{00000000-0005-0000-0000-00003F300000}"/>
    <cellStyle name="Standaard 4 2 3 8 3 2 2 2 2" xfId="9190" xr:uid="{00000000-0005-0000-0000-000040300000}"/>
    <cellStyle name="Standaard 4 2 3 8 3 2 2 2 2 2" xfId="23964" xr:uid="{00000000-0005-0000-0000-000041300000}"/>
    <cellStyle name="Standaard 4 2 3 8 3 2 2 2 3" xfId="11114" xr:uid="{00000000-0005-0000-0000-000042300000}"/>
    <cellStyle name="Standaard 4 2 3 8 3 2 2 2 3 2" xfId="23965" xr:uid="{00000000-0005-0000-0000-000043300000}"/>
    <cellStyle name="Standaard 4 2 3 8 3 2 2 2 4" xfId="15782" xr:uid="{00000000-0005-0000-0000-000044300000}"/>
    <cellStyle name="Standaard 4 2 3 8 3 2 2 2 5" xfId="23963" xr:uid="{00000000-0005-0000-0000-000045300000}"/>
    <cellStyle name="Standaard 4 2 3 8 3 2 2 3" xfId="6859" xr:uid="{00000000-0005-0000-0000-000046300000}"/>
    <cellStyle name="Standaard 4 2 3 8 3 2 2 3 2" xfId="23966" xr:uid="{00000000-0005-0000-0000-000047300000}"/>
    <cellStyle name="Standaard 4 2 3 8 3 2 2 4" xfId="11113" xr:uid="{00000000-0005-0000-0000-000048300000}"/>
    <cellStyle name="Standaard 4 2 3 8 3 2 2 4 2" xfId="23967" xr:uid="{00000000-0005-0000-0000-000049300000}"/>
    <cellStyle name="Standaard 4 2 3 8 3 2 2 5" xfId="15781" xr:uid="{00000000-0005-0000-0000-00004A300000}"/>
    <cellStyle name="Standaard 4 2 3 8 3 2 2 6" xfId="23962" xr:uid="{00000000-0005-0000-0000-00004B300000}"/>
    <cellStyle name="Standaard 4 2 3 8 3 2 3" xfId="1415" xr:uid="{00000000-0005-0000-0000-00004C300000}"/>
    <cellStyle name="Standaard 4 2 3 8 3 2 3 2" xfId="3746" xr:uid="{00000000-0005-0000-0000-00004D300000}"/>
    <cellStyle name="Standaard 4 2 3 8 3 2 3 2 2" xfId="8413" xr:uid="{00000000-0005-0000-0000-00004E300000}"/>
    <cellStyle name="Standaard 4 2 3 8 3 2 3 2 2 2" xfId="23970" xr:uid="{00000000-0005-0000-0000-00004F300000}"/>
    <cellStyle name="Standaard 4 2 3 8 3 2 3 2 3" xfId="11116" xr:uid="{00000000-0005-0000-0000-000050300000}"/>
    <cellStyle name="Standaard 4 2 3 8 3 2 3 2 3 2" xfId="23971" xr:uid="{00000000-0005-0000-0000-000051300000}"/>
    <cellStyle name="Standaard 4 2 3 8 3 2 3 2 4" xfId="15784" xr:uid="{00000000-0005-0000-0000-000052300000}"/>
    <cellStyle name="Standaard 4 2 3 8 3 2 3 2 5" xfId="23969" xr:uid="{00000000-0005-0000-0000-000053300000}"/>
    <cellStyle name="Standaard 4 2 3 8 3 2 3 3" xfId="6082" xr:uid="{00000000-0005-0000-0000-000054300000}"/>
    <cellStyle name="Standaard 4 2 3 8 3 2 3 3 2" xfId="23972" xr:uid="{00000000-0005-0000-0000-000055300000}"/>
    <cellStyle name="Standaard 4 2 3 8 3 2 3 4" xfId="11115" xr:uid="{00000000-0005-0000-0000-000056300000}"/>
    <cellStyle name="Standaard 4 2 3 8 3 2 3 4 2" xfId="23973" xr:uid="{00000000-0005-0000-0000-000057300000}"/>
    <cellStyle name="Standaard 4 2 3 8 3 2 3 5" xfId="15783" xr:uid="{00000000-0005-0000-0000-000058300000}"/>
    <cellStyle name="Standaard 4 2 3 8 3 2 3 6" xfId="23968" xr:uid="{00000000-0005-0000-0000-000059300000}"/>
    <cellStyle name="Standaard 4 2 3 8 3 2 4" xfId="2969" xr:uid="{00000000-0005-0000-0000-00005A300000}"/>
    <cellStyle name="Standaard 4 2 3 8 3 2 4 2" xfId="7636" xr:uid="{00000000-0005-0000-0000-00005B300000}"/>
    <cellStyle name="Standaard 4 2 3 8 3 2 4 2 2" xfId="23975" xr:uid="{00000000-0005-0000-0000-00005C300000}"/>
    <cellStyle name="Standaard 4 2 3 8 3 2 4 3" xfId="11117" xr:uid="{00000000-0005-0000-0000-00005D300000}"/>
    <cellStyle name="Standaard 4 2 3 8 3 2 4 3 2" xfId="23976" xr:uid="{00000000-0005-0000-0000-00005E300000}"/>
    <cellStyle name="Standaard 4 2 3 8 3 2 4 4" xfId="15785" xr:uid="{00000000-0005-0000-0000-00005F300000}"/>
    <cellStyle name="Standaard 4 2 3 8 3 2 4 5" xfId="23974" xr:uid="{00000000-0005-0000-0000-000060300000}"/>
    <cellStyle name="Standaard 4 2 3 8 3 2 5" xfId="5305" xr:uid="{00000000-0005-0000-0000-000061300000}"/>
    <cellStyle name="Standaard 4 2 3 8 3 2 5 2" xfId="23977" xr:uid="{00000000-0005-0000-0000-000062300000}"/>
    <cellStyle name="Standaard 4 2 3 8 3 2 6" xfId="11112" xr:uid="{00000000-0005-0000-0000-000063300000}"/>
    <cellStyle name="Standaard 4 2 3 8 3 2 6 2" xfId="23978" xr:uid="{00000000-0005-0000-0000-000064300000}"/>
    <cellStyle name="Standaard 4 2 3 8 3 2 7" xfId="15780" xr:uid="{00000000-0005-0000-0000-000065300000}"/>
    <cellStyle name="Standaard 4 2 3 8 3 2 8" xfId="23961" xr:uid="{00000000-0005-0000-0000-000066300000}"/>
    <cellStyle name="Standaard 4 2 3 8 3 3" xfId="1804" xr:uid="{00000000-0005-0000-0000-000067300000}"/>
    <cellStyle name="Standaard 4 2 3 8 3 3 2" xfId="4135" xr:uid="{00000000-0005-0000-0000-000068300000}"/>
    <cellStyle name="Standaard 4 2 3 8 3 3 2 2" xfId="8802" xr:uid="{00000000-0005-0000-0000-000069300000}"/>
    <cellStyle name="Standaard 4 2 3 8 3 3 2 2 2" xfId="23981" xr:uid="{00000000-0005-0000-0000-00006A300000}"/>
    <cellStyle name="Standaard 4 2 3 8 3 3 2 3" xfId="11119" xr:uid="{00000000-0005-0000-0000-00006B300000}"/>
    <cellStyle name="Standaard 4 2 3 8 3 3 2 3 2" xfId="23982" xr:uid="{00000000-0005-0000-0000-00006C300000}"/>
    <cellStyle name="Standaard 4 2 3 8 3 3 2 4" xfId="15787" xr:uid="{00000000-0005-0000-0000-00006D300000}"/>
    <cellStyle name="Standaard 4 2 3 8 3 3 2 5" xfId="23980" xr:uid="{00000000-0005-0000-0000-00006E300000}"/>
    <cellStyle name="Standaard 4 2 3 8 3 3 3" xfId="6471" xr:uid="{00000000-0005-0000-0000-00006F300000}"/>
    <cellStyle name="Standaard 4 2 3 8 3 3 3 2" xfId="23983" xr:uid="{00000000-0005-0000-0000-000070300000}"/>
    <cellStyle name="Standaard 4 2 3 8 3 3 4" xfId="11118" xr:uid="{00000000-0005-0000-0000-000071300000}"/>
    <cellStyle name="Standaard 4 2 3 8 3 3 4 2" xfId="23984" xr:uid="{00000000-0005-0000-0000-000072300000}"/>
    <cellStyle name="Standaard 4 2 3 8 3 3 5" xfId="15786" xr:uid="{00000000-0005-0000-0000-000073300000}"/>
    <cellStyle name="Standaard 4 2 3 8 3 3 6" xfId="23979" xr:uid="{00000000-0005-0000-0000-000074300000}"/>
    <cellStyle name="Standaard 4 2 3 8 3 4" xfId="1027" xr:uid="{00000000-0005-0000-0000-000075300000}"/>
    <cellStyle name="Standaard 4 2 3 8 3 4 2" xfId="3358" xr:uid="{00000000-0005-0000-0000-000076300000}"/>
    <cellStyle name="Standaard 4 2 3 8 3 4 2 2" xfId="8025" xr:uid="{00000000-0005-0000-0000-000077300000}"/>
    <cellStyle name="Standaard 4 2 3 8 3 4 2 2 2" xfId="23987" xr:uid="{00000000-0005-0000-0000-000078300000}"/>
    <cellStyle name="Standaard 4 2 3 8 3 4 2 3" xfId="11121" xr:uid="{00000000-0005-0000-0000-000079300000}"/>
    <cellStyle name="Standaard 4 2 3 8 3 4 2 3 2" xfId="23988" xr:uid="{00000000-0005-0000-0000-00007A300000}"/>
    <cellStyle name="Standaard 4 2 3 8 3 4 2 4" xfId="15789" xr:uid="{00000000-0005-0000-0000-00007B300000}"/>
    <cellStyle name="Standaard 4 2 3 8 3 4 2 5" xfId="23986" xr:uid="{00000000-0005-0000-0000-00007C300000}"/>
    <cellStyle name="Standaard 4 2 3 8 3 4 3" xfId="5694" xr:uid="{00000000-0005-0000-0000-00007D300000}"/>
    <cellStyle name="Standaard 4 2 3 8 3 4 3 2" xfId="23989" xr:uid="{00000000-0005-0000-0000-00007E300000}"/>
    <cellStyle name="Standaard 4 2 3 8 3 4 4" xfId="11120" xr:uid="{00000000-0005-0000-0000-00007F300000}"/>
    <cellStyle name="Standaard 4 2 3 8 3 4 4 2" xfId="23990" xr:uid="{00000000-0005-0000-0000-000080300000}"/>
    <cellStyle name="Standaard 4 2 3 8 3 4 5" xfId="15788" xr:uid="{00000000-0005-0000-0000-000081300000}"/>
    <cellStyle name="Standaard 4 2 3 8 3 4 6" xfId="23985" xr:uid="{00000000-0005-0000-0000-000082300000}"/>
    <cellStyle name="Standaard 4 2 3 8 3 5" xfId="2581" xr:uid="{00000000-0005-0000-0000-000083300000}"/>
    <cellStyle name="Standaard 4 2 3 8 3 5 2" xfId="7248" xr:uid="{00000000-0005-0000-0000-000084300000}"/>
    <cellStyle name="Standaard 4 2 3 8 3 5 2 2" xfId="23992" xr:uid="{00000000-0005-0000-0000-000085300000}"/>
    <cellStyle name="Standaard 4 2 3 8 3 5 3" xfId="11122" xr:uid="{00000000-0005-0000-0000-000086300000}"/>
    <cellStyle name="Standaard 4 2 3 8 3 5 3 2" xfId="23993" xr:uid="{00000000-0005-0000-0000-000087300000}"/>
    <cellStyle name="Standaard 4 2 3 8 3 5 4" xfId="15790" xr:uid="{00000000-0005-0000-0000-000088300000}"/>
    <cellStyle name="Standaard 4 2 3 8 3 5 5" xfId="23991" xr:uid="{00000000-0005-0000-0000-000089300000}"/>
    <cellStyle name="Standaard 4 2 3 8 3 6" xfId="4917" xr:uid="{00000000-0005-0000-0000-00008A300000}"/>
    <cellStyle name="Standaard 4 2 3 8 3 6 2" xfId="23994" xr:uid="{00000000-0005-0000-0000-00008B300000}"/>
    <cellStyle name="Standaard 4 2 3 8 3 7" xfId="11111" xr:uid="{00000000-0005-0000-0000-00008C300000}"/>
    <cellStyle name="Standaard 4 2 3 8 3 7 2" xfId="23995" xr:uid="{00000000-0005-0000-0000-00008D300000}"/>
    <cellStyle name="Standaard 4 2 3 8 3 8" xfId="15779" xr:uid="{00000000-0005-0000-0000-00008E300000}"/>
    <cellStyle name="Standaard 4 2 3 8 3 9" xfId="23960" xr:uid="{00000000-0005-0000-0000-00008F300000}"/>
    <cellStyle name="Standaard 4 2 3 8 4" xfId="440" xr:uid="{00000000-0005-0000-0000-000090300000}"/>
    <cellStyle name="Standaard 4 2 3 8 4 2" xfId="1998" xr:uid="{00000000-0005-0000-0000-000091300000}"/>
    <cellStyle name="Standaard 4 2 3 8 4 2 2" xfId="4329" xr:uid="{00000000-0005-0000-0000-000092300000}"/>
    <cellStyle name="Standaard 4 2 3 8 4 2 2 2" xfId="8996" xr:uid="{00000000-0005-0000-0000-000093300000}"/>
    <cellStyle name="Standaard 4 2 3 8 4 2 2 2 2" xfId="23999" xr:uid="{00000000-0005-0000-0000-000094300000}"/>
    <cellStyle name="Standaard 4 2 3 8 4 2 2 3" xfId="11125" xr:uid="{00000000-0005-0000-0000-000095300000}"/>
    <cellStyle name="Standaard 4 2 3 8 4 2 2 3 2" xfId="24000" xr:uid="{00000000-0005-0000-0000-000096300000}"/>
    <cellStyle name="Standaard 4 2 3 8 4 2 2 4" xfId="15793" xr:uid="{00000000-0005-0000-0000-000097300000}"/>
    <cellStyle name="Standaard 4 2 3 8 4 2 2 5" xfId="23998" xr:uid="{00000000-0005-0000-0000-000098300000}"/>
    <cellStyle name="Standaard 4 2 3 8 4 2 3" xfId="6665" xr:uid="{00000000-0005-0000-0000-000099300000}"/>
    <cellStyle name="Standaard 4 2 3 8 4 2 3 2" xfId="24001" xr:uid="{00000000-0005-0000-0000-00009A300000}"/>
    <cellStyle name="Standaard 4 2 3 8 4 2 4" xfId="11124" xr:uid="{00000000-0005-0000-0000-00009B300000}"/>
    <cellStyle name="Standaard 4 2 3 8 4 2 4 2" xfId="24002" xr:uid="{00000000-0005-0000-0000-00009C300000}"/>
    <cellStyle name="Standaard 4 2 3 8 4 2 5" xfId="15792" xr:uid="{00000000-0005-0000-0000-00009D300000}"/>
    <cellStyle name="Standaard 4 2 3 8 4 2 6" xfId="23997" xr:uid="{00000000-0005-0000-0000-00009E300000}"/>
    <cellStyle name="Standaard 4 2 3 8 4 3" xfId="1221" xr:uid="{00000000-0005-0000-0000-00009F300000}"/>
    <cellStyle name="Standaard 4 2 3 8 4 3 2" xfId="3552" xr:uid="{00000000-0005-0000-0000-0000A0300000}"/>
    <cellStyle name="Standaard 4 2 3 8 4 3 2 2" xfId="8219" xr:uid="{00000000-0005-0000-0000-0000A1300000}"/>
    <cellStyle name="Standaard 4 2 3 8 4 3 2 2 2" xfId="24005" xr:uid="{00000000-0005-0000-0000-0000A2300000}"/>
    <cellStyle name="Standaard 4 2 3 8 4 3 2 3" xfId="11127" xr:uid="{00000000-0005-0000-0000-0000A3300000}"/>
    <cellStyle name="Standaard 4 2 3 8 4 3 2 3 2" xfId="24006" xr:uid="{00000000-0005-0000-0000-0000A4300000}"/>
    <cellStyle name="Standaard 4 2 3 8 4 3 2 4" xfId="15795" xr:uid="{00000000-0005-0000-0000-0000A5300000}"/>
    <cellStyle name="Standaard 4 2 3 8 4 3 2 5" xfId="24004" xr:uid="{00000000-0005-0000-0000-0000A6300000}"/>
    <cellStyle name="Standaard 4 2 3 8 4 3 3" xfId="5888" xr:uid="{00000000-0005-0000-0000-0000A7300000}"/>
    <cellStyle name="Standaard 4 2 3 8 4 3 3 2" xfId="24007" xr:uid="{00000000-0005-0000-0000-0000A8300000}"/>
    <cellStyle name="Standaard 4 2 3 8 4 3 4" xfId="11126" xr:uid="{00000000-0005-0000-0000-0000A9300000}"/>
    <cellStyle name="Standaard 4 2 3 8 4 3 4 2" xfId="24008" xr:uid="{00000000-0005-0000-0000-0000AA300000}"/>
    <cellStyle name="Standaard 4 2 3 8 4 3 5" xfId="15794" xr:uid="{00000000-0005-0000-0000-0000AB300000}"/>
    <cellStyle name="Standaard 4 2 3 8 4 3 6" xfId="24003" xr:uid="{00000000-0005-0000-0000-0000AC300000}"/>
    <cellStyle name="Standaard 4 2 3 8 4 4" xfId="2775" xr:uid="{00000000-0005-0000-0000-0000AD300000}"/>
    <cellStyle name="Standaard 4 2 3 8 4 4 2" xfId="7442" xr:uid="{00000000-0005-0000-0000-0000AE300000}"/>
    <cellStyle name="Standaard 4 2 3 8 4 4 2 2" xfId="24010" xr:uid="{00000000-0005-0000-0000-0000AF300000}"/>
    <cellStyle name="Standaard 4 2 3 8 4 4 3" xfId="11128" xr:uid="{00000000-0005-0000-0000-0000B0300000}"/>
    <cellStyle name="Standaard 4 2 3 8 4 4 3 2" xfId="24011" xr:uid="{00000000-0005-0000-0000-0000B1300000}"/>
    <cellStyle name="Standaard 4 2 3 8 4 4 4" xfId="15796" xr:uid="{00000000-0005-0000-0000-0000B2300000}"/>
    <cellStyle name="Standaard 4 2 3 8 4 4 5" xfId="24009" xr:uid="{00000000-0005-0000-0000-0000B3300000}"/>
    <cellStyle name="Standaard 4 2 3 8 4 5" xfId="5111" xr:uid="{00000000-0005-0000-0000-0000B4300000}"/>
    <cellStyle name="Standaard 4 2 3 8 4 5 2" xfId="24012" xr:uid="{00000000-0005-0000-0000-0000B5300000}"/>
    <cellStyle name="Standaard 4 2 3 8 4 6" xfId="11123" xr:uid="{00000000-0005-0000-0000-0000B6300000}"/>
    <cellStyle name="Standaard 4 2 3 8 4 6 2" xfId="24013" xr:uid="{00000000-0005-0000-0000-0000B7300000}"/>
    <cellStyle name="Standaard 4 2 3 8 4 7" xfId="15791" xr:uid="{00000000-0005-0000-0000-0000B8300000}"/>
    <cellStyle name="Standaard 4 2 3 8 4 8" xfId="23996" xr:uid="{00000000-0005-0000-0000-0000B9300000}"/>
    <cellStyle name="Standaard 4 2 3 8 5" xfId="1610" xr:uid="{00000000-0005-0000-0000-0000BA300000}"/>
    <cellStyle name="Standaard 4 2 3 8 5 2" xfId="3941" xr:uid="{00000000-0005-0000-0000-0000BB300000}"/>
    <cellStyle name="Standaard 4 2 3 8 5 2 2" xfId="8608" xr:uid="{00000000-0005-0000-0000-0000BC300000}"/>
    <cellStyle name="Standaard 4 2 3 8 5 2 2 2" xfId="24016" xr:uid="{00000000-0005-0000-0000-0000BD300000}"/>
    <cellStyle name="Standaard 4 2 3 8 5 2 3" xfId="11130" xr:uid="{00000000-0005-0000-0000-0000BE300000}"/>
    <cellStyle name="Standaard 4 2 3 8 5 2 3 2" xfId="24017" xr:uid="{00000000-0005-0000-0000-0000BF300000}"/>
    <cellStyle name="Standaard 4 2 3 8 5 2 4" xfId="15798" xr:uid="{00000000-0005-0000-0000-0000C0300000}"/>
    <cellStyle name="Standaard 4 2 3 8 5 2 5" xfId="24015" xr:uid="{00000000-0005-0000-0000-0000C1300000}"/>
    <cellStyle name="Standaard 4 2 3 8 5 3" xfId="6277" xr:uid="{00000000-0005-0000-0000-0000C2300000}"/>
    <cellStyle name="Standaard 4 2 3 8 5 3 2" xfId="24018" xr:uid="{00000000-0005-0000-0000-0000C3300000}"/>
    <cellStyle name="Standaard 4 2 3 8 5 4" xfId="11129" xr:uid="{00000000-0005-0000-0000-0000C4300000}"/>
    <cellStyle name="Standaard 4 2 3 8 5 4 2" xfId="24019" xr:uid="{00000000-0005-0000-0000-0000C5300000}"/>
    <cellStyle name="Standaard 4 2 3 8 5 5" xfId="15797" xr:uid="{00000000-0005-0000-0000-0000C6300000}"/>
    <cellStyle name="Standaard 4 2 3 8 5 6" xfId="24014" xr:uid="{00000000-0005-0000-0000-0000C7300000}"/>
    <cellStyle name="Standaard 4 2 3 8 6" xfId="833" xr:uid="{00000000-0005-0000-0000-0000C8300000}"/>
    <cellStyle name="Standaard 4 2 3 8 6 2" xfId="3164" xr:uid="{00000000-0005-0000-0000-0000C9300000}"/>
    <cellStyle name="Standaard 4 2 3 8 6 2 2" xfId="7831" xr:uid="{00000000-0005-0000-0000-0000CA300000}"/>
    <cellStyle name="Standaard 4 2 3 8 6 2 2 2" xfId="24022" xr:uid="{00000000-0005-0000-0000-0000CB300000}"/>
    <cellStyle name="Standaard 4 2 3 8 6 2 3" xfId="11132" xr:uid="{00000000-0005-0000-0000-0000CC300000}"/>
    <cellStyle name="Standaard 4 2 3 8 6 2 3 2" xfId="24023" xr:uid="{00000000-0005-0000-0000-0000CD300000}"/>
    <cellStyle name="Standaard 4 2 3 8 6 2 4" xfId="15800" xr:uid="{00000000-0005-0000-0000-0000CE300000}"/>
    <cellStyle name="Standaard 4 2 3 8 6 2 5" xfId="24021" xr:uid="{00000000-0005-0000-0000-0000CF300000}"/>
    <cellStyle name="Standaard 4 2 3 8 6 3" xfId="5500" xr:uid="{00000000-0005-0000-0000-0000D0300000}"/>
    <cellStyle name="Standaard 4 2 3 8 6 3 2" xfId="24024" xr:uid="{00000000-0005-0000-0000-0000D1300000}"/>
    <cellStyle name="Standaard 4 2 3 8 6 4" xfId="11131" xr:uid="{00000000-0005-0000-0000-0000D2300000}"/>
    <cellStyle name="Standaard 4 2 3 8 6 4 2" xfId="24025" xr:uid="{00000000-0005-0000-0000-0000D3300000}"/>
    <cellStyle name="Standaard 4 2 3 8 6 5" xfId="15799" xr:uid="{00000000-0005-0000-0000-0000D4300000}"/>
    <cellStyle name="Standaard 4 2 3 8 6 6" xfId="24020" xr:uid="{00000000-0005-0000-0000-0000D5300000}"/>
    <cellStyle name="Standaard 4 2 3 8 7" xfId="2387" xr:uid="{00000000-0005-0000-0000-0000D6300000}"/>
    <cellStyle name="Standaard 4 2 3 8 7 2" xfId="7054" xr:uid="{00000000-0005-0000-0000-0000D7300000}"/>
    <cellStyle name="Standaard 4 2 3 8 7 2 2" xfId="24027" xr:uid="{00000000-0005-0000-0000-0000D8300000}"/>
    <cellStyle name="Standaard 4 2 3 8 7 3" xfId="11133" xr:uid="{00000000-0005-0000-0000-0000D9300000}"/>
    <cellStyle name="Standaard 4 2 3 8 7 3 2" xfId="24028" xr:uid="{00000000-0005-0000-0000-0000DA300000}"/>
    <cellStyle name="Standaard 4 2 3 8 7 4" xfId="15801" xr:uid="{00000000-0005-0000-0000-0000DB300000}"/>
    <cellStyle name="Standaard 4 2 3 8 7 5" xfId="24026" xr:uid="{00000000-0005-0000-0000-0000DC300000}"/>
    <cellStyle name="Standaard 4 2 3 8 8" xfId="4781" xr:uid="{00000000-0005-0000-0000-0000DD300000}"/>
    <cellStyle name="Standaard 4 2 3 8 8 2" xfId="24029" xr:uid="{00000000-0005-0000-0000-0000DE300000}"/>
    <cellStyle name="Standaard 4 2 3 8 9" xfId="11086" xr:uid="{00000000-0005-0000-0000-0000DF300000}"/>
    <cellStyle name="Standaard 4 2 3 8 9 2" xfId="24030" xr:uid="{00000000-0005-0000-0000-0000E0300000}"/>
    <cellStyle name="Standaard 4 2 3 9" xfId="116" xr:uid="{00000000-0005-0000-0000-0000E1300000}"/>
    <cellStyle name="Standaard 4 2 3 9 10" xfId="24031" xr:uid="{00000000-0005-0000-0000-0000E2300000}"/>
    <cellStyle name="Standaard 4 2 3 9 2" xfId="310" xr:uid="{00000000-0005-0000-0000-0000E3300000}"/>
    <cellStyle name="Standaard 4 2 3 9 2 2" xfId="701" xr:uid="{00000000-0005-0000-0000-0000E4300000}"/>
    <cellStyle name="Standaard 4 2 3 9 2 2 2" xfId="2259" xr:uid="{00000000-0005-0000-0000-0000E5300000}"/>
    <cellStyle name="Standaard 4 2 3 9 2 2 2 2" xfId="4590" xr:uid="{00000000-0005-0000-0000-0000E6300000}"/>
    <cellStyle name="Standaard 4 2 3 9 2 2 2 2 2" xfId="9257" xr:uid="{00000000-0005-0000-0000-0000E7300000}"/>
    <cellStyle name="Standaard 4 2 3 9 2 2 2 2 2 2" xfId="24036" xr:uid="{00000000-0005-0000-0000-0000E8300000}"/>
    <cellStyle name="Standaard 4 2 3 9 2 2 2 2 3" xfId="11138" xr:uid="{00000000-0005-0000-0000-0000E9300000}"/>
    <cellStyle name="Standaard 4 2 3 9 2 2 2 2 3 2" xfId="24037" xr:uid="{00000000-0005-0000-0000-0000EA300000}"/>
    <cellStyle name="Standaard 4 2 3 9 2 2 2 2 4" xfId="15806" xr:uid="{00000000-0005-0000-0000-0000EB300000}"/>
    <cellStyle name="Standaard 4 2 3 9 2 2 2 2 5" xfId="24035" xr:uid="{00000000-0005-0000-0000-0000EC300000}"/>
    <cellStyle name="Standaard 4 2 3 9 2 2 2 3" xfId="6926" xr:uid="{00000000-0005-0000-0000-0000ED300000}"/>
    <cellStyle name="Standaard 4 2 3 9 2 2 2 3 2" xfId="24038" xr:uid="{00000000-0005-0000-0000-0000EE300000}"/>
    <cellStyle name="Standaard 4 2 3 9 2 2 2 4" xfId="11137" xr:uid="{00000000-0005-0000-0000-0000EF300000}"/>
    <cellStyle name="Standaard 4 2 3 9 2 2 2 4 2" xfId="24039" xr:uid="{00000000-0005-0000-0000-0000F0300000}"/>
    <cellStyle name="Standaard 4 2 3 9 2 2 2 5" xfId="15805" xr:uid="{00000000-0005-0000-0000-0000F1300000}"/>
    <cellStyle name="Standaard 4 2 3 9 2 2 2 6" xfId="24034" xr:uid="{00000000-0005-0000-0000-0000F2300000}"/>
    <cellStyle name="Standaard 4 2 3 9 2 2 3" xfId="1482" xr:uid="{00000000-0005-0000-0000-0000F3300000}"/>
    <cellStyle name="Standaard 4 2 3 9 2 2 3 2" xfId="3813" xr:uid="{00000000-0005-0000-0000-0000F4300000}"/>
    <cellStyle name="Standaard 4 2 3 9 2 2 3 2 2" xfId="8480" xr:uid="{00000000-0005-0000-0000-0000F5300000}"/>
    <cellStyle name="Standaard 4 2 3 9 2 2 3 2 2 2" xfId="24042" xr:uid="{00000000-0005-0000-0000-0000F6300000}"/>
    <cellStyle name="Standaard 4 2 3 9 2 2 3 2 3" xfId="11140" xr:uid="{00000000-0005-0000-0000-0000F7300000}"/>
    <cellStyle name="Standaard 4 2 3 9 2 2 3 2 3 2" xfId="24043" xr:uid="{00000000-0005-0000-0000-0000F8300000}"/>
    <cellStyle name="Standaard 4 2 3 9 2 2 3 2 4" xfId="15808" xr:uid="{00000000-0005-0000-0000-0000F9300000}"/>
    <cellStyle name="Standaard 4 2 3 9 2 2 3 2 5" xfId="24041" xr:uid="{00000000-0005-0000-0000-0000FA300000}"/>
    <cellStyle name="Standaard 4 2 3 9 2 2 3 3" xfId="6149" xr:uid="{00000000-0005-0000-0000-0000FB300000}"/>
    <cellStyle name="Standaard 4 2 3 9 2 2 3 3 2" xfId="24044" xr:uid="{00000000-0005-0000-0000-0000FC300000}"/>
    <cellStyle name="Standaard 4 2 3 9 2 2 3 4" xfId="11139" xr:uid="{00000000-0005-0000-0000-0000FD300000}"/>
    <cellStyle name="Standaard 4 2 3 9 2 2 3 4 2" xfId="24045" xr:uid="{00000000-0005-0000-0000-0000FE300000}"/>
    <cellStyle name="Standaard 4 2 3 9 2 2 3 5" xfId="15807" xr:uid="{00000000-0005-0000-0000-0000FF300000}"/>
    <cellStyle name="Standaard 4 2 3 9 2 2 3 6" xfId="24040" xr:uid="{00000000-0005-0000-0000-000000310000}"/>
    <cellStyle name="Standaard 4 2 3 9 2 2 4" xfId="3036" xr:uid="{00000000-0005-0000-0000-000001310000}"/>
    <cellStyle name="Standaard 4 2 3 9 2 2 4 2" xfId="7703" xr:uid="{00000000-0005-0000-0000-000002310000}"/>
    <cellStyle name="Standaard 4 2 3 9 2 2 4 2 2" xfId="24047" xr:uid="{00000000-0005-0000-0000-000003310000}"/>
    <cellStyle name="Standaard 4 2 3 9 2 2 4 3" xfId="11141" xr:uid="{00000000-0005-0000-0000-000004310000}"/>
    <cellStyle name="Standaard 4 2 3 9 2 2 4 3 2" xfId="24048" xr:uid="{00000000-0005-0000-0000-000005310000}"/>
    <cellStyle name="Standaard 4 2 3 9 2 2 4 4" xfId="15809" xr:uid="{00000000-0005-0000-0000-000006310000}"/>
    <cellStyle name="Standaard 4 2 3 9 2 2 4 5" xfId="24046" xr:uid="{00000000-0005-0000-0000-000007310000}"/>
    <cellStyle name="Standaard 4 2 3 9 2 2 5" xfId="5372" xr:uid="{00000000-0005-0000-0000-000008310000}"/>
    <cellStyle name="Standaard 4 2 3 9 2 2 5 2" xfId="24049" xr:uid="{00000000-0005-0000-0000-000009310000}"/>
    <cellStyle name="Standaard 4 2 3 9 2 2 6" xfId="11136" xr:uid="{00000000-0005-0000-0000-00000A310000}"/>
    <cellStyle name="Standaard 4 2 3 9 2 2 6 2" xfId="24050" xr:uid="{00000000-0005-0000-0000-00000B310000}"/>
    <cellStyle name="Standaard 4 2 3 9 2 2 7" xfId="15804" xr:uid="{00000000-0005-0000-0000-00000C310000}"/>
    <cellStyle name="Standaard 4 2 3 9 2 2 8" xfId="24033" xr:uid="{00000000-0005-0000-0000-00000D310000}"/>
    <cellStyle name="Standaard 4 2 3 9 2 3" xfId="1871" xr:uid="{00000000-0005-0000-0000-00000E310000}"/>
    <cellStyle name="Standaard 4 2 3 9 2 3 2" xfId="4202" xr:uid="{00000000-0005-0000-0000-00000F310000}"/>
    <cellStyle name="Standaard 4 2 3 9 2 3 2 2" xfId="8869" xr:uid="{00000000-0005-0000-0000-000010310000}"/>
    <cellStyle name="Standaard 4 2 3 9 2 3 2 2 2" xfId="24053" xr:uid="{00000000-0005-0000-0000-000011310000}"/>
    <cellStyle name="Standaard 4 2 3 9 2 3 2 3" xfId="11143" xr:uid="{00000000-0005-0000-0000-000012310000}"/>
    <cellStyle name="Standaard 4 2 3 9 2 3 2 3 2" xfId="24054" xr:uid="{00000000-0005-0000-0000-000013310000}"/>
    <cellStyle name="Standaard 4 2 3 9 2 3 2 4" xfId="15811" xr:uid="{00000000-0005-0000-0000-000014310000}"/>
    <cellStyle name="Standaard 4 2 3 9 2 3 2 5" xfId="24052" xr:uid="{00000000-0005-0000-0000-000015310000}"/>
    <cellStyle name="Standaard 4 2 3 9 2 3 3" xfId="6538" xr:uid="{00000000-0005-0000-0000-000016310000}"/>
    <cellStyle name="Standaard 4 2 3 9 2 3 3 2" xfId="24055" xr:uid="{00000000-0005-0000-0000-000017310000}"/>
    <cellStyle name="Standaard 4 2 3 9 2 3 4" xfId="11142" xr:uid="{00000000-0005-0000-0000-000018310000}"/>
    <cellStyle name="Standaard 4 2 3 9 2 3 4 2" xfId="24056" xr:uid="{00000000-0005-0000-0000-000019310000}"/>
    <cellStyle name="Standaard 4 2 3 9 2 3 5" xfId="15810" xr:uid="{00000000-0005-0000-0000-00001A310000}"/>
    <cellStyle name="Standaard 4 2 3 9 2 3 6" xfId="24051" xr:uid="{00000000-0005-0000-0000-00001B310000}"/>
    <cellStyle name="Standaard 4 2 3 9 2 4" xfId="1094" xr:uid="{00000000-0005-0000-0000-00001C310000}"/>
    <cellStyle name="Standaard 4 2 3 9 2 4 2" xfId="3425" xr:uid="{00000000-0005-0000-0000-00001D310000}"/>
    <cellStyle name="Standaard 4 2 3 9 2 4 2 2" xfId="8092" xr:uid="{00000000-0005-0000-0000-00001E310000}"/>
    <cellStyle name="Standaard 4 2 3 9 2 4 2 2 2" xfId="24059" xr:uid="{00000000-0005-0000-0000-00001F310000}"/>
    <cellStyle name="Standaard 4 2 3 9 2 4 2 3" xfId="11145" xr:uid="{00000000-0005-0000-0000-000020310000}"/>
    <cellStyle name="Standaard 4 2 3 9 2 4 2 3 2" xfId="24060" xr:uid="{00000000-0005-0000-0000-000021310000}"/>
    <cellStyle name="Standaard 4 2 3 9 2 4 2 4" xfId="15813" xr:uid="{00000000-0005-0000-0000-000022310000}"/>
    <cellStyle name="Standaard 4 2 3 9 2 4 2 5" xfId="24058" xr:uid="{00000000-0005-0000-0000-000023310000}"/>
    <cellStyle name="Standaard 4 2 3 9 2 4 3" xfId="5761" xr:uid="{00000000-0005-0000-0000-000024310000}"/>
    <cellStyle name="Standaard 4 2 3 9 2 4 3 2" xfId="24061" xr:uid="{00000000-0005-0000-0000-000025310000}"/>
    <cellStyle name="Standaard 4 2 3 9 2 4 4" xfId="11144" xr:uid="{00000000-0005-0000-0000-000026310000}"/>
    <cellStyle name="Standaard 4 2 3 9 2 4 4 2" xfId="24062" xr:uid="{00000000-0005-0000-0000-000027310000}"/>
    <cellStyle name="Standaard 4 2 3 9 2 4 5" xfId="15812" xr:uid="{00000000-0005-0000-0000-000028310000}"/>
    <cellStyle name="Standaard 4 2 3 9 2 4 6" xfId="24057" xr:uid="{00000000-0005-0000-0000-000029310000}"/>
    <cellStyle name="Standaard 4 2 3 9 2 5" xfId="2648" xr:uid="{00000000-0005-0000-0000-00002A310000}"/>
    <cellStyle name="Standaard 4 2 3 9 2 5 2" xfId="7315" xr:uid="{00000000-0005-0000-0000-00002B310000}"/>
    <cellStyle name="Standaard 4 2 3 9 2 5 2 2" xfId="24064" xr:uid="{00000000-0005-0000-0000-00002C310000}"/>
    <cellStyle name="Standaard 4 2 3 9 2 5 3" xfId="11146" xr:uid="{00000000-0005-0000-0000-00002D310000}"/>
    <cellStyle name="Standaard 4 2 3 9 2 5 3 2" xfId="24065" xr:uid="{00000000-0005-0000-0000-00002E310000}"/>
    <cellStyle name="Standaard 4 2 3 9 2 5 4" xfId="15814" xr:uid="{00000000-0005-0000-0000-00002F310000}"/>
    <cellStyle name="Standaard 4 2 3 9 2 5 5" xfId="24063" xr:uid="{00000000-0005-0000-0000-000030310000}"/>
    <cellStyle name="Standaard 4 2 3 9 2 6" xfId="4984" xr:uid="{00000000-0005-0000-0000-000031310000}"/>
    <cellStyle name="Standaard 4 2 3 9 2 6 2" xfId="24066" xr:uid="{00000000-0005-0000-0000-000032310000}"/>
    <cellStyle name="Standaard 4 2 3 9 2 7" xfId="11135" xr:uid="{00000000-0005-0000-0000-000033310000}"/>
    <cellStyle name="Standaard 4 2 3 9 2 7 2" xfId="24067" xr:uid="{00000000-0005-0000-0000-000034310000}"/>
    <cellStyle name="Standaard 4 2 3 9 2 8" xfId="15803" xr:uid="{00000000-0005-0000-0000-000035310000}"/>
    <cellStyle name="Standaard 4 2 3 9 2 9" xfId="24032" xr:uid="{00000000-0005-0000-0000-000036310000}"/>
    <cellStyle name="Standaard 4 2 3 9 3" xfId="507" xr:uid="{00000000-0005-0000-0000-000037310000}"/>
    <cellStyle name="Standaard 4 2 3 9 3 2" xfId="2065" xr:uid="{00000000-0005-0000-0000-000038310000}"/>
    <cellStyle name="Standaard 4 2 3 9 3 2 2" xfId="4396" xr:uid="{00000000-0005-0000-0000-000039310000}"/>
    <cellStyle name="Standaard 4 2 3 9 3 2 2 2" xfId="9063" xr:uid="{00000000-0005-0000-0000-00003A310000}"/>
    <cellStyle name="Standaard 4 2 3 9 3 2 2 2 2" xfId="24071" xr:uid="{00000000-0005-0000-0000-00003B310000}"/>
    <cellStyle name="Standaard 4 2 3 9 3 2 2 3" xfId="11149" xr:uid="{00000000-0005-0000-0000-00003C310000}"/>
    <cellStyle name="Standaard 4 2 3 9 3 2 2 3 2" xfId="24072" xr:uid="{00000000-0005-0000-0000-00003D310000}"/>
    <cellStyle name="Standaard 4 2 3 9 3 2 2 4" xfId="15817" xr:uid="{00000000-0005-0000-0000-00003E310000}"/>
    <cellStyle name="Standaard 4 2 3 9 3 2 2 5" xfId="24070" xr:uid="{00000000-0005-0000-0000-00003F310000}"/>
    <cellStyle name="Standaard 4 2 3 9 3 2 3" xfId="6732" xr:uid="{00000000-0005-0000-0000-000040310000}"/>
    <cellStyle name="Standaard 4 2 3 9 3 2 3 2" xfId="24073" xr:uid="{00000000-0005-0000-0000-000041310000}"/>
    <cellStyle name="Standaard 4 2 3 9 3 2 4" xfId="11148" xr:uid="{00000000-0005-0000-0000-000042310000}"/>
    <cellStyle name="Standaard 4 2 3 9 3 2 4 2" xfId="24074" xr:uid="{00000000-0005-0000-0000-000043310000}"/>
    <cellStyle name="Standaard 4 2 3 9 3 2 5" xfId="15816" xr:uid="{00000000-0005-0000-0000-000044310000}"/>
    <cellStyle name="Standaard 4 2 3 9 3 2 6" xfId="24069" xr:uid="{00000000-0005-0000-0000-000045310000}"/>
    <cellStyle name="Standaard 4 2 3 9 3 3" xfId="1288" xr:uid="{00000000-0005-0000-0000-000046310000}"/>
    <cellStyle name="Standaard 4 2 3 9 3 3 2" xfId="3619" xr:uid="{00000000-0005-0000-0000-000047310000}"/>
    <cellStyle name="Standaard 4 2 3 9 3 3 2 2" xfId="8286" xr:uid="{00000000-0005-0000-0000-000048310000}"/>
    <cellStyle name="Standaard 4 2 3 9 3 3 2 2 2" xfId="24077" xr:uid="{00000000-0005-0000-0000-000049310000}"/>
    <cellStyle name="Standaard 4 2 3 9 3 3 2 3" xfId="11151" xr:uid="{00000000-0005-0000-0000-00004A310000}"/>
    <cellStyle name="Standaard 4 2 3 9 3 3 2 3 2" xfId="24078" xr:uid="{00000000-0005-0000-0000-00004B310000}"/>
    <cellStyle name="Standaard 4 2 3 9 3 3 2 4" xfId="15819" xr:uid="{00000000-0005-0000-0000-00004C310000}"/>
    <cellStyle name="Standaard 4 2 3 9 3 3 2 5" xfId="24076" xr:uid="{00000000-0005-0000-0000-00004D310000}"/>
    <cellStyle name="Standaard 4 2 3 9 3 3 3" xfId="5955" xr:uid="{00000000-0005-0000-0000-00004E310000}"/>
    <cellStyle name="Standaard 4 2 3 9 3 3 3 2" xfId="24079" xr:uid="{00000000-0005-0000-0000-00004F310000}"/>
    <cellStyle name="Standaard 4 2 3 9 3 3 4" xfId="11150" xr:uid="{00000000-0005-0000-0000-000050310000}"/>
    <cellStyle name="Standaard 4 2 3 9 3 3 4 2" xfId="24080" xr:uid="{00000000-0005-0000-0000-000051310000}"/>
    <cellStyle name="Standaard 4 2 3 9 3 3 5" xfId="15818" xr:uid="{00000000-0005-0000-0000-000052310000}"/>
    <cellStyle name="Standaard 4 2 3 9 3 3 6" xfId="24075" xr:uid="{00000000-0005-0000-0000-000053310000}"/>
    <cellStyle name="Standaard 4 2 3 9 3 4" xfId="2842" xr:uid="{00000000-0005-0000-0000-000054310000}"/>
    <cellStyle name="Standaard 4 2 3 9 3 4 2" xfId="7509" xr:uid="{00000000-0005-0000-0000-000055310000}"/>
    <cellStyle name="Standaard 4 2 3 9 3 4 2 2" xfId="24082" xr:uid="{00000000-0005-0000-0000-000056310000}"/>
    <cellStyle name="Standaard 4 2 3 9 3 4 3" xfId="11152" xr:uid="{00000000-0005-0000-0000-000057310000}"/>
    <cellStyle name="Standaard 4 2 3 9 3 4 3 2" xfId="24083" xr:uid="{00000000-0005-0000-0000-000058310000}"/>
    <cellStyle name="Standaard 4 2 3 9 3 4 4" xfId="15820" xr:uid="{00000000-0005-0000-0000-000059310000}"/>
    <cellStyle name="Standaard 4 2 3 9 3 4 5" xfId="24081" xr:uid="{00000000-0005-0000-0000-00005A310000}"/>
    <cellStyle name="Standaard 4 2 3 9 3 5" xfId="5178" xr:uid="{00000000-0005-0000-0000-00005B310000}"/>
    <cellStyle name="Standaard 4 2 3 9 3 5 2" xfId="24084" xr:uid="{00000000-0005-0000-0000-00005C310000}"/>
    <cellStyle name="Standaard 4 2 3 9 3 6" xfId="11147" xr:uid="{00000000-0005-0000-0000-00005D310000}"/>
    <cellStyle name="Standaard 4 2 3 9 3 6 2" xfId="24085" xr:uid="{00000000-0005-0000-0000-00005E310000}"/>
    <cellStyle name="Standaard 4 2 3 9 3 7" xfId="15815" xr:uid="{00000000-0005-0000-0000-00005F310000}"/>
    <cellStyle name="Standaard 4 2 3 9 3 8" xfId="24068" xr:uid="{00000000-0005-0000-0000-000060310000}"/>
    <cellStyle name="Standaard 4 2 3 9 4" xfId="1677" xr:uid="{00000000-0005-0000-0000-000061310000}"/>
    <cellStyle name="Standaard 4 2 3 9 4 2" xfId="4008" xr:uid="{00000000-0005-0000-0000-000062310000}"/>
    <cellStyle name="Standaard 4 2 3 9 4 2 2" xfId="8675" xr:uid="{00000000-0005-0000-0000-000063310000}"/>
    <cellStyle name="Standaard 4 2 3 9 4 2 2 2" xfId="24088" xr:uid="{00000000-0005-0000-0000-000064310000}"/>
    <cellStyle name="Standaard 4 2 3 9 4 2 3" xfId="11154" xr:uid="{00000000-0005-0000-0000-000065310000}"/>
    <cellStyle name="Standaard 4 2 3 9 4 2 3 2" xfId="24089" xr:uid="{00000000-0005-0000-0000-000066310000}"/>
    <cellStyle name="Standaard 4 2 3 9 4 2 4" xfId="15822" xr:uid="{00000000-0005-0000-0000-000067310000}"/>
    <cellStyle name="Standaard 4 2 3 9 4 2 5" xfId="24087" xr:uid="{00000000-0005-0000-0000-000068310000}"/>
    <cellStyle name="Standaard 4 2 3 9 4 3" xfId="6344" xr:uid="{00000000-0005-0000-0000-000069310000}"/>
    <cellStyle name="Standaard 4 2 3 9 4 3 2" xfId="24090" xr:uid="{00000000-0005-0000-0000-00006A310000}"/>
    <cellStyle name="Standaard 4 2 3 9 4 4" xfId="11153" xr:uid="{00000000-0005-0000-0000-00006B310000}"/>
    <cellStyle name="Standaard 4 2 3 9 4 4 2" xfId="24091" xr:uid="{00000000-0005-0000-0000-00006C310000}"/>
    <cellStyle name="Standaard 4 2 3 9 4 5" xfId="15821" xr:uid="{00000000-0005-0000-0000-00006D310000}"/>
    <cellStyle name="Standaard 4 2 3 9 4 6" xfId="24086" xr:uid="{00000000-0005-0000-0000-00006E310000}"/>
    <cellStyle name="Standaard 4 2 3 9 5" xfId="900" xr:uid="{00000000-0005-0000-0000-00006F310000}"/>
    <cellStyle name="Standaard 4 2 3 9 5 2" xfId="3231" xr:uid="{00000000-0005-0000-0000-000070310000}"/>
    <cellStyle name="Standaard 4 2 3 9 5 2 2" xfId="7898" xr:uid="{00000000-0005-0000-0000-000071310000}"/>
    <cellStyle name="Standaard 4 2 3 9 5 2 2 2" xfId="24094" xr:uid="{00000000-0005-0000-0000-000072310000}"/>
    <cellStyle name="Standaard 4 2 3 9 5 2 3" xfId="11156" xr:uid="{00000000-0005-0000-0000-000073310000}"/>
    <cellStyle name="Standaard 4 2 3 9 5 2 3 2" xfId="24095" xr:uid="{00000000-0005-0000-0000-000074310000}"/>
    <cellStyle name="Standaard 4 2 3 9 5 2 4" xfId="15824" xr:uid="{00000000-0005-0000-0000-000075310000}"/>
    <cellStyle name="Standaard 4 2 3 9 5 2 5" xfId="24093" xr:uid="{00000000-0005-0000-0000-000076310000}"/>
    <cellStyle name="Standaard 4 2 3 9 5 3" xfId="5567" xr:uid="{00000000-0005-0000-0000-000077310000}"/>
    <cellStyle name="Standaard 4 2 3 9 5 3 2" xfId="24096" xr:uid="{00000000-0005-0000-0000-000078310000}"/>
    <cellStyle name="Standaard 4 2 3 9 5 4" xfId="11155" xr:uid="{00000000-0005-0000-0000-000079310000}"/>
    <cellStyle name="Standaard 4 2 3 9 5 4 2" xfId="24097" xr:uid="{00000000-0005-0000-0000-00007A310000}"/>
    <cellStyle name="Standaard 4 2 3 9 5 5" xfId="15823" xr:uid="{00000000-0005-0000-0000-00007B310000}"/>
    <cellStyle name="Standaard 4 2 3 9 5 6" xfId="24092" xr:uid="{00000000-0005-0000-0000-00007C310000}"/>
    <cellStyle name="Standaard 4 2 3 9 6" xfId="2454" xr:uid="{00000000-0005-0000-0000-00007D310000}"/>
    <cellStyle name="Standaard 4 2 3 9 6 2" xfId="7121" xr:uid="{00000000-0005-0000-0000-00007E310000}"/>
    <cellStyle name="Standaard 4 2 3 9 6 2 2" xfId="24099" xr:uid="{00000000-0005-0000-0000-00007F310000}"/>
    <cellStyle name="Standaard 4 2 3 9 6 3" xfId="11157" xr:uid="{00000000-0005-0000-0000-000080310000}"/>
    <cellStyle name="Standaard 4 2 3 9 6 3 2" xfId="24100" xr:uid="{00000000-0005-0000-0000-000081310000}"/>
    <cellStyle name="Standaard 4 2 3 9 6 4" xfId="15825" xr:uid="{00000000-0005-0000-0000-000082310000}"/>
    <cellStyle name="Standaard 4 2 3 9 6 5" xfId="24098" xr:uid="{00000000-0005-0000-0000-000083310000}"/>
    <cellStyle name="Standaard 4 2 3 9 7" xfId="4790" xr:uid="{00000000-0005-0000-0000-000084310000}"/>
    <cellStyle name="Standaard 4 2 3 9 7 2" xfId="24101" xr:uid="{00000000-0005-0000-0000-000085310000}"/>
    <cellStyle name="Standaard 4 2 3 9 8" xfId="11134" xr:uid="{00000000-0005-0000-0000-000086310000}"/>
    <cellStyle name="Standaard 4 2 3 9 8 2" xfId="24102" xr:uid="{00000000-0005-0000-0000-000087310000}"/>
    <cellStyle name="Standaard 4 2 3 9 9" xfId="15802" xr:uid="{00000000-0005-0000-0000-000088310000}"/>
    <cellStyle name="Standaard 4 2 4" xfId="48" xr:uid="{00000000-0005-0000-0000-000089310000}"/>
    <cellStyle name="Standaard 4 2 4 10" xfId="2388" xr:uid="{00000000-0005-0000-0000-00008A310000}"/>
    <cellStyle name="Standaard 4 2 4 10 2" xfId="7055" xr:uid="{00000000-0005-0000-0000-00008B310000}"/>
    <cellStyle name="Standaard 4 2 4 10 2 2" xfId="24105" xr:uid="{00000000-0005-0000-0000-00008C310000}"/>
    <cellStyle name="Standaard 4 2 4 10 3" xfId="11159" xr:uid="{00000000-0005-0000-0000-00008D310000}"/>
    <cellStyle name="Standaard 4 2 4 10 3 2" xfId="24106" xr:uid="{00000000-0005-0000-0000-00008E310000}"/>
    <cellStyle name="Standaard 4 2 4 10 4" xfId="15827" xr:uid="{00000000-0005-0000-0000-00008F310000}"/>
    <cellStyle name="Standaard 4 2 4 10 5" xfId="24104" xr:uid="{00000000-0005-0000-0000-000090310000}"/>
    <cellStyle name="Standaard 4 2 4 11" xfId="4693" xr:uid="{00000000-0005-0000-0000-000091310000}"/>
    <cellStyle name="Standaard 4 2 4 11 2" xfId="24107" xr:uid="{00000000-0005-0000-0000-000092310000}"/>
    <cellStyle name="Standaard 4 2 4 12" xfId="11158" xr:uid="{00000000-0005-0000-0000-000093310000}"/>
    <cellStyle name="Standaard 4 2 4 12 2" xfId="24108" xr:uid="{00000000-0005-0000-0000-000094310000}"/>
    <cellStyle name="Standaard 4 2 4 13" xfId="15826" xr:uid="{00000000-0005-0000-0000-000095310000}"/>
    <cellStyle name="Standaard 4 2 4 14" xfId="24103" xr:uid="{00000000-0005-0000-0000-000096310000}"/>
    <cellStyle name="Standaard 4 2 4 2" xfId="49" xr:uid="{00000000-0005-0000-0000-000097310000}"/>
    <cellStyle name="Standaard 4 2 4 2 10" xfId="15828" xr:uid="{00000000-0005-0000-0000-000098310000}"/>
    <cellStyle name="Standaard 4 2 4 2 11" xfId="24109" xr:uid="{00000000-0005-0000-0000-000099310000}"/>
    <cellStyle name="Standaard 4 2 4 2 2" xfId="160" xr:uid="{00000000-0005-0000-0000-00009A310000}"/>
    <cellStyle name="Standaard 4 2 4 2 2 10" xfId="24110" xr:uid="{00000000-0005-0000-0000-00009B310000}"/>
    <cellStyle name="Standaard 4 2 4 2 2 2" xfId="354" xr:uid="{00000000-0005-0000-0000-00009C310000}"/>
    <cellStyle name="Standaard 4 2 4 2 2 2 2" xfId="745" xr:uid="{00000000-0005-0000-0000-00009D310000}"/>
    <cellStyle name="Standaard 4 2 4 2 2 2 2 2" xfId="2303" xr:uid="{00000000-0005-0000-0000-00009E310000}"/>
    <cellStyle name="Standaard 4 2 4 2 2 2 2 2 2" xfId="4634" xr:uid="{00000000-0005-0000-0000-00009F310000}"/>
    <cellStyle name="Standaard 4 2 4 2 2 2 2 2 2 2" xfId="9301" xr:uid="{00000000-0005-0000-0000-0000A0310000}"/>
    <cellStyle name="Standaard 4 2 4 2 2 2 2 2 2 2 2" xfId="24115" xr:uid="{00000000-0005-0000-0000-0000A1310000}"/>
    <cellStyle name="Standaard 4 2 4 2 2 2 2 2 2 3" xfId="11165" xr:uid="{00000000-0005-0000-0000-0000A2310000}"/>
    <cellStyle name="Standaard 4 2 4 2 2 2 2 2 2 3 2" xfId="24116" xr:uid="{00000000-0005-0000-0000-0000A3310000}"/>
    <cellStyle name="Standaard 4 2 4 2 2 2 2 2 2 4" xfId="15833" xr:uid="{00000000-0005-0000-0000-0000A4310000}"/>
    <cellStyle name="Standaard 4 2 4 2 2 2 2 2 2 5" xfId="24114" xr:uid="{00000000-0005-0000-0000-0000A5310000}"/>
    <cellStyle name="Standaard 4 2 4 2 2 2 2 2 3" xfId="6970" xr:uid="{00000000-0005-0000-0000-0000A6310000}"/>
    <cellStyle name="Standaard 4 2 4 2 2 2 2 2 3 2" xfId="24117" xr:uid="{00000000-0005-0000-0000-0000A7310000}"/>
    <cellStyle name="Standaard 4 2 4 2 2 2 2 2 4" xfId="11164" xr:uid="{00000000-0005-0000-0000-0000A8310000}"/>
    <cellStyle name="Standaard 4 2 4 2 2 2 2 2 4 2" xfId="24118" xr:uid="{00000000-0005-0000-0000-0000A9310000}"/>
    <cellStyle name="Standaard 4 2 4 2 2 2 2 2 5" xfId="15832" xr:uid="{00000000-0005-0000-0000-0000AA310000}"/>
    <cellStyle name="Standaard 4 2 4 2 2 2 2 2 6" xfId="24113" xr:uid="{00000000-0005-0000-0000-0000AB310000}"/>
    <cellStyle name="Standaard 4 2 4 2 2 2 2 3" xfId="1526" xr:uid="{00000000-0005-0000-0000-0000AC310000}"/>
    <cellStyle name="Standaard 4 2 4 2 2 2 2 3 2" xfId="3857" xr:uid="{00000000-0005-0000-0000-0000AD310000}"/>
    <cellStyle name="Standaard 4 2 4 2 2 2 2 3 2 2" xfId="8524" xr:uid="{00000000-0005-0000-0000-0000AE310000}"/>
    <cellStyle name="Standaard 4 2 4 2 2 2 2 3 2 2 2" xfId="24121" xr:uid="{00000000-0005-0000-0000-0000AF310000}"/>
    <cellStyle name="Standaard 4 2 4 2 2 2 2 3 2 3" xfId="11167" xr:uid="{00000000-0005-0000-0000-0000B0310000}"/>
    <cellStyle name="Standaard 4 2 4 2 2 2 2 3 2 3 2" xfId="24122" xr:uid="{00000000-0005-0000-0000-0000B1310000}"/>
    <cellStyle name="Standaard 4 2 4 2 2 2 2 3 2 4" xfId="15835" xr:uid="{00000000-0005-0000-0000-0000B2310000}"/>
    <cellStyle name="Standaard 4 2 4 2 2 2 2 3 2 5" xfId="24120" xr:uid="{00000000-0005-0000-0000-0000B3310000}"/>
    <cellStyle name="Standaard 4 2 4 2 2 2 2 3 3" xfId="6193" xr:uid="{00000000-0005-0000-0000-0000B4310000}"/>
    <cellStyle name="Standaard 4 2 4 2 2 2 2 3 3 2" xfId="24123" xr:uid="{00000000-0005-0000-0000-0000B5310000}"/>
    <cellStyle name="Standaard 4 2 4 2 2 2 2 3 4" xfId="11166" xr:uid="{00000000-0005-0000-0000-0000B6310000}"/>
    <cellStyle name="Standaard 4 2 4 2 2 2 2 3 4 2" xfId="24124" xr:uid="{00000000-0005-0000-0000-0000B7310000}"/>
    <cellStyle name="Standaard 4 2 4 2 2 2 2 3 5" xfId="15834" xr:uid="{00000000-0005-0000-0000-0000B8310000}"/>
    <cellStyle name="Standaard 4 2 4 2 2 2 2 3 6" xfId="24119" xr:uid="{00000000-0005-0000-0000-0000B9310000}"/>
    <cellStyle name="Standaard 4 2 4 2 2 2 2 4" xfId="3080" xr:uid="{00000000-0005-0000-0000-0000BA310000}"/>
    <cellStyle name="Standaard 4 2 4 2 2 2 2 4 2" xfId="7747" xr:uid="{00000000-0005-0000-0000-0000BB310000}"/>
    <cellStyle name="Standaard 4 2 4 2 2 2 2 4 2 2" xfId="24126" xr:uid="{00000000-0005-0000-0000-0000BC310000}"/>
    <cellStyle name="Standaard 4 2 4 2 2 2 2 4 3" xfId="11168" xr:uid="{00000000-0005-0000-0000-0000BD310000}"/>
    <cellStyle name="Standaard 4 2 4 2 2 2 2 4 3 2" xfId="24127" xr:uid="{00000000-0005-0000-0000-0000BE310000}"/>
    <cellStyle name="Standaard 4 2 4 2 2 2 2 4 4" xfId="15836" xr:uid="{00000000-0005-0000-0000-0000BF310000}"/>
    <cellStyle name="Standaard 4 2 4 2 2 2 2 4 5" xfId="24125" xr:uid="{00000000-0005-0000-0000-0000C0310000}"/>
    <cellStyle name="Standaard 4 2 4 2 2 2 2 5" xfId="5416" xr:uid="{00000000-0005-0000-0000-0000C1310000}"/>
    <cellStyle name="Standaard 4 2 4 2 2 2 2 5 2" xfId="24128" xr:uid="{00000000-0005-0000-0000-0000C2310000}"/>
    <cellStyle name="Standaard 4 2 4 2 2 2 2 6" xfId="11163" xr:uid="{00000000-0005-0000-0000-0000C3310000}"/>
    <cellStyle name="Standaard 4 2 4 2 2 2 2 6 2" xfId="24129" xr:uid="{00000000-0005-0000-0000-0000C4310000}"/>
    <cellStyle name="Standaard 4 2 4 2 2 2 2 7" xfId="15831" xr:uid="{00000000-0005-0000-0000-0000C5310000}"/>
    <cellStyle name="Standaard 4 2 4 2 2 2 2 8" xfId="24112" xr:uid="{00000000-0005-0000-0000-0000C6310000}"/>
    <cellStyle name="Standaard 4 2 4 2 2 2 3" xfId="1915" xr:uid="{00000000-0005-0000-0000-0000C7310000}"/>
    <cellStyle name="Standaard 4 2 4 2 2 2 3 2" xfId="4246" xr:uid="{00000000-0005-0000-0000-0000C8310000}"/>
    <cellStyle name="Standaard 4 2 4 2 2 2 3 2 2" xfId="8913" xr:uid="{00000000-0005-0000-0000-0000C9310000}"/>
    <cellStyle name="Standaard 4 2 4 2 2 2 3 2 2 2" xfId="24132" xr:uid="{00000000-0005-0000-0000-0000CA310000}"/>
    <cellStyle name="Standaard 4 2 4 2 2 2 3 2 3" xfId="11170" xr:uid="{00000000-0005-0000-0000-0000CB310000}"/>
    <cellStyle name="Standaard 4 2 4 2 2 2 3 2 3 2" xfId="24133" xr:uid="{00000000-0005-0000-0000-0000CC310000}"/>
    <cellStyle name="Standaard 4 2 4 2 2 2 3 2 4" xfId="15838" xr:uid="{00000000-0005-0000-0000-0000CD310000}"/>
    <cellStyle name="Standaard 4 2 4 2 2 2 3 2 5" xfId="24131" xr:uid="{00000000-0005-0000-0000-0000CE310000}"/>
    <cellStyle name="Standaard 4 2 4 2 2 2 3 3" xfId="6582" xr:uid="{00000000-0005-0000-0000-0000CF310000}"/>
    <cellStyle name="Standaard 4 2 4 2 2 2 3 3 2" xfId="24134" xr:uid="{00000000-0005-0000-0000-0000D0310000}"/>
    <cellStyle name="Standaard 4 2 4 2 2 2 3 4" xfId="11169" xr:uid="{00000000-0005-0000-0000-0000D1310000}"/>
    <cellStyle name="Standaard 4 2 4 2 2 2 3 4 2" xfId="24135" xr:uid="{00000000-0005-0000-0000-0000D2310000}"/>
    <cellStyle name="Standaard 4 2 4 2 2 2 3 5" xfId="15837" xr:uid="{00000000-0005-0000-0000-0000D3310000}"/>
    <cellStyle name="Standaard 4 2 4 2 2 2 3 6" xfId="24130" xr:uid="{00000000-0005-0000-0000-0000D4310000}"/>
    <cellStyle name="Standaard 4 2 4 2 2 2 4" xfId="1138" xr:uid="{00000000-0005-0000-0000-0000D5310000}"/>
    <cellStyle name="Standaard 4 2 4 2 2 2 4 2" xfId="3469" xr:uid="{00000000-0005-0000-0000-0000D6310000}"/>
    <cellStyle name="Standaard 4 2 4 2 2 2 4 2 2" xfId="8136" xr:uid="{00000000-0005-0000-0000-0000D7310000}"/>
    <cellStyle name="Standaard 4 2 4 2 2 2 4 2 2 2" xfId="24138" xr:uid="{00000000-0005-0000-0000-0000D8310000}"/>
    <cellStyle name="Standaard 4 2 4 2 2 2 4 2 3" xfId="11172" xr:uid="{00000000-0005-0000-0000-0000D9310000}"/>
    <cellStyle name="Standaard 4 2 4 2 2 2 4 2 3 2" xfId="24139" xr:uid="{00000000-0005-0000-0000-0000DA310000}"/>
    <cellStyle name="Standaard 4 2 4 2 2 2 4 2 4" xfId="15840" xr:uid="{00000000-0005-0000-0000-0000DB310000}"/>
    <cellStyle name="Standaard 4 2 4 2 2 2 4 2 5" xfId="24137" xr:uid="{00000000-0005-0000-0000-0000DC310000}"/>
    <cellStyle name="Standaard 4 2 4 2 2 2 4 3" xfId="5805" xr:uid="{00000000-0005-0000-0000-0000DD310000}"/>
    <cellStyle name="Standaard 4 2 4 2 2 2 4 3 2" xfId="24140" xr:uid="{00000000-0005-0000-0000-0000DE310000}"/>
    <cellStyle name="Standaard 4 2 4 2 2 2 4 4" xfId="11171" xr:uid="{00000000-0005-0000-0000-0000DF310000}"/>
    <cellStyle name="Standaard 4 2 4 2 2 2 4 4 2" xfId="24141" xr:uid="{00000000-0005-0000-0000-0000E0310000}"/>
    <cellStyle name="Standaard 4 2 4 2 2 2 4 5" xfId="15839" xr:uid="{00000000-0005-0000-0000-0000E1310000}"/>
    <cellStyle name="Standaard 4 2 4 2 2 2 4 6" xfId="24136" xr:uid="{00000000-0005-0000-0000-0000E2310000}"/>
    <cellStyle name="Standaard 4 2 4 2 2 2 5" xfId="2692" xr:uid="{00000000-0005-0000-0000-0000E3310000}"/>
    <cellStyle name="Standaard 4 2 4 2 2 2 5 2" xfId="7359" xr:uid="{00000000-0005-0000-0000-0000E4310000}"/>
    <cellStyle name="Standaard 4 2 4 2 2 2 5 2 2" xfId="24143" xr:uid="{00000000-0005-0000-0000-0000E5310000}"/>
    <cellStyle name="Standaard 4 2 4 2 2 2 5 3" xfId="11173" xr:uid="{00000000-0005-0000-0000-0000E6310000}"/>
    <cellStyle name="Standaard 4 2 4 2 2 2 5 3 2" xfId="24144" xr:uid="{00000000-0005-0000-0000-0000E7310000}"/>
    <cellStyle name="Standaard 4 2 4 2 2 2 5 4" xfId="15841" xr:uid="{00000000-0005-0000-0000-0000E8310000}"/>
    <cellStyle name="Standaard 4 2 4 2 2 2 5 5" xfId="24142" xr:uid="{00000000-0005-0000-0000-0000E9310000}"/>
    <cellStyle name="Standaard 4 2 4 2 2 2 6" xfId="5028" xr:uid="{00000000-0005-0000-0000-0000EA310000}"/>
    <cellStyle name="Standaard 4 2 4 2 2 2 6 2" xfId="24145" xr:uid="{00000000-0005-0000-0000-0000EB310000}"/>
    <cellStyle name="Standaard 4 2 4 2 2 2 7" xfId="11162" xr:uid="{00000000-0005-0000-0000-0000EC310000}"/>
    <cellStyle name="Standaard 4 2 4 2 2 2 7 2" xfId="24146" xr:uid="{00000000-0005-0000-0000-0000ED310000}"/>
    <cellStyle name="Standaard 4 2 4 2 2 2 8" xfId="15830" xr:uid="{00000000-0005-0000-0000-0000EE310000}"/>
    <cellStyle name="Standaard 4 2 4 2 2 2 9" xfId="24111" xr:uid="{00000000-0005-0000-0000-0000EF310000}"/>
    <cellStyle name="Standaard 4 2 4 2 2 3" xfId="551" xr:uid="{00000000-0005-0000-0000-0000F0310000}"/>
    <cellStyle name="Standaard 4 2 4 2 2 3 2" xfId="2109" xr:uid="{00000000-0005-0000-0000-0000F1310000}"/>
    <cellStyle name="Standaard 4 2 4 2 2 3 2 2" xfId="4440" xr:uid="{00000000-0005-0000-0000-0000F2310000}"/>
    <cellStyle name="Standaard 4 2 4 2 2 3 2 2 2" xfId="9107" xr:uid="{00000000-0005-0000-0000-0000F3310000}"/>
    <cellStyle name="Standaard 4 2 4 2 2 3 2 2 2 2" xfId="24150" xr:uid="{00000000-0005-0000-0000-0000F4310000}"/>
    <cellStyle name="Standaard 4 2 4 2 2 3 2 2 3" xfId="11176" xr:uid="{00000000-0005-0000-0000-0000F5310000}"/>
    <cellStyle name="Standaard 4 2 4 2 2 3 2 2 3 2" xfId="24151" xr:uid="{00000000-0005-0000-0000-0000F6310000}"/>
    <cellStyle name="Standaard 4 2 4 2 2 3 2 2 4" xfId="15844" xr:uid="{00000000-0005-0000-0000-0000F7310000}"/>
    <cellStyle name="Standaard 4 2 4 2 2 3 2 2 5" xfId="24149" xr:uid="{00000000-0005-0000-0000-0000F8310000}"/>
    <cellStyle name="Standaard 4 2 4 2 2 3 2 3" xfId="6776" xr:uid="{00000000-0005-0000-0000-0000F9310000}"/>
    <cellStyle name="Standaard 4 2 4 2 2 3 2 3 2" xfId="24152" xr:uid="{00000000-0005-0000-0000-0000FA310000}"/>
    <cellStyle name="Standaard 4 2 4 2 2 3 2 4" xfId="11175" xr:uid="{00000000-0005-0000-0000-0000FB310000}"/>
    <cellStyle name="Standaard 4 2 4 2 2 3 2 4 2" xfId="24153" xr:uid="{00000000-0005-0000-0000-0000FC310000}"/>
    <cellStyle name="Standaard 4 2 4 2 2 3 2 5" xfId="15843" xr:uid="{00000000-0005-0000-0000-0000FD310000}"/>
    <cellStyle name="Standaard 4 2 4 2 2 3 2 6" xfId="24148" xr:uid="{00000000-0005-0000-0000-0000FE310000}"/>
    <cellStyle name="Standaard 4 2 4 2 2 3 3" xfId="1332" xr:uid="{00000000-0005-0000-0000-0000FF310000}"/>
    <cellStyle name="Standaard 4 2 4 2 2 3 3 2" xfId="3663" xr:uid="{00000000-0005-0000-0000-000000320000}"/>
    <cellStyle name="Standaard 4 2 4 2 2 3 3 2 2" xfId="8330" xr:uid="{00000000-0005-0000-0000-000001320000}"/>
    <cellStyle name="Standaard 4 2 4 2 2 3 3 2 2 2" xfId="24156" xr:uid="{00000000-0005-0000-0000-000002320000}"/>
    <cellStyle name="Standaard 4 2 4 2 2 3 3 2 3" xfId="11178" xr:uid="{00000000-0005-0000-0000-000003320000}"/>
    <cellStyle name="Standaard 4 2 4 2 2 3 3 2 3 2" xfId="24157" xr:uid="{00000000-0005-0000-0000-000004320000}"/>
    <cellStyle name="Standaard 4 2 4 2 2 3 3 2 4" xfId="15846" xr:uid="{00000000-0005-0000-0000-000005320000}"/>
    <cellStyle name="Standaard 4 2 4 2 2 3 3 2 5" xfId="24155" xr:uid="{00000000-0005-0000-0000-000006320000}"/>
    <cellStyle name="Standaard 4 2 4 2 2 3 3 3" xfId="5999" xr:uid="{00000000-0005-0000-0000-000007320000}"/>
    <cellStyle name="Standaard 4 2 4 2 2 3 3 3 2" xfId="24158" xr:uid="{00000000-0005-0000-0000-000008320000}"/>
    <cellStyle name="Standaard 4 2 4 2 2 3 3 4" xfId="11177" xr:uid="{00000000-0005-0000-0000-000009320000}"/>
    <cellStyle name="Standaard 4 2 4 2 2 3 3 4 2" xfId="24159" xr:uid="{00000000-0005-0000-0000-00000A320000}"/>
    <cellStyle name="Standaard 4 2 4 2 2 3 3 5" xfId="15845" xr:uid="{00000000-0005-0000-0000-00000B320000}"/>
    <cellStyle name="Standaard 4 2 4 2 2 3 3 6" xfId="24154" xr:uid="{00000000-0005-0000-0000-00000C320000}"/>
    <cellStyle name="Standaard 4 2 4 2 2 3 4" xfId="2886" xr:uid="{00000000-0005-0000-0000-00000D320000}"/>
    <cellStyle name="Standaard 4 2 4 2 2 3 4 2" xfId="7553" xr:uid="{00000000-0005-0000-0000-00000E320000}"/>
    <cellStyle name="Standaard 4 2 4 2 2 3 4 2 2" xfId="24161" xr:uid="{00000000-0005-0000-0000-00000F320000}"/>
    <cellStyle name="Standaard 4 2 4 2 2 3 4 3" xfId="11179" xr:uid="{00000000-0005-0000-0000-000010320000}"/>
    <cellStyle name="Standaard 4 2 4 2 2 3 4 3 2" xfId="24162" xr:uid="{00000000-0005-0000-0000-000011320000}"/>
    <cellStyle name="Standaard 4 2 4 2 2 3 4 4" xfId="15847" xr:uid="{00000000-0005-0000-0000-000012320000}"/>
    <cellStyle name="Standaard 4 2 4 2 2 3 4 5" xfId="24160" xr:uid="{00000000-0005-0000-0000-000013320000}"/>
    <cellStyle name="Standaard 4 2 4 2 2 3 5" xfId="5222" xr:uid="{00000000-0005-0000-0000-000014320000}"/>
    <cellStyle name="Standaard 4 2 4 2 2 3 5 2" xfId="24163" xr:uid="{00000000-0005-0000-0000-000015320000}"/>
    <cellStyle name="Standaard 4 2 4 2 2 3 6" xfId="11174" xr:uid="{00000000-0005-0000-0000-000016320000}"/>
    <cellStyle name="Standaard 4 2 4 2 2 3 6 2" xfId="24164" xr:uid="{00000000-0005-0000-0000-000017320000}"/>
    <cellStyle name="Standaard 4 2 4 2 2 3 7" xfId="15842" xr:uid="{00000000-0005-0000-0000-000018320000}"/>
    <cellStyle name="Standaard 4 2 4 2 2 3 8" xfId="24147" xr:uid="{00000000-0005-0000-0000-000019320000}"/>
    <cellStyle name="Standaard 4 2 4 2 2 4" xfId="1721" xr:uid="{00000000-0005-0000-0000-00001A320000}"/>
    <cellStyle name="Standaard 4 2 4 2 2 4 2" xfId="4052" xr:uid="{00000000-0005-0000-0000-00001B320000}"/>
    <cellStyle name="Standaard 4 2 4 2 2 4 2 2" xfId="8719" xr:uid="{00000000-0005-0000-0000-00001C320000}"/>
    <cellStyle name="Standaard 4 2 4 2 2 4 2 2 2" xfId="24167" xr:uid="{00000000-0005-0000-0000-00001D320000}"/>
    <cellStyle name="Standaard 4 2 4 2 2 4 2 3" xfId="11181" xr:uid="{00000000-0005-0000-0000-00001E320000}"/>
    <cellStyle name="Standaard 4 2 4 2 2 4 2 3 2" xfId="24168" xr:uid="{00000000-0005-0000-0000-00001F320000}"/>
    <cellStyle name="Standaard 4 2 4 2 2 4 2 4" xfId="15849" xr:uid="{00000000-0005-0000-0000-000020320000}"/>
    <cellStyle name="Standaard 4 2 4 2 2 4 2 5" xfId="24166" xr:uid="{00000000-0005-0000-0000-000021320000}"/>
    <cellStyle name="Standaard 4 2 4 2 2 4 3" xfId="6388" xr:uid="{00000000-0005-0000-0000-000022320000}"/>
    <cellStyle name="Standaard 4 2 4 2 2 4 3 2" xfId="24169" xr:uid="{00000000-0005-0000-0000-000023320000}"/>
    <cellStyle name="Standaard 4 2 4 2 2 4 4" xfId="11180" xr:uid="{00000000-0005-0000-0000-000024320000}"/>
    <cellStyle name="Standaard 4 2 4 2 2 4 4 2" xfId="24170" xr:uid="{00000000-0005-0000-0000-000025320000}"/>
    <cellStyle name="Standaard 4 2 4 2 2 4 5" xfId="15848" xr:uid="{00000000-0005-0000-0000-000026320000}"/>
    <cellStyle name="Standaard 4 2 4 2 2 4 6" xfId="24165" xr:uid="{00000000-0005-0000-0000-000027320000}"/>
    <cellStyle name="Standaard 4 2 4 2 2 5" xfId="944" xr:uid="{00000000-0005-0000-0000-000028320000}"/>
    <cellStyle name="Standaard 4 2 4 2 2 5 2" xfId="3275" xr:uid="{00000000-0005-0000-0000-000029320000}"/>
    <cellStyle name="Standaard 4 2 4 2 2 5 2 2" xfId="7942" xr:uid="{00000000-0005-0000-0000-00002A320000}"/>
    <cellStyle name="Standaard 4 2 4 2 2 5 2 2 2" xfId="24173" xr:uid="{00000000-0005-0000-0000-00002B320000}"/>
    <cellStyle name="Standaard 4 2 4 2 2 5 2 3" xfId="11183" xr:uid="{00000000-0005-0000-0000-00002C320000}"/>
    <cellStyle name="Standaard 4 2 4 2 2 5 2 3 2" xfId="24174" xr:uid="{00000000-0005-0000-0000-00002D320000}"/>
    <cellStyle name="Standaard 4 2 4 2 2 5 2 4" xfId="15851" xr:uid="{00000000-0005-0000-0000-00002E320000}"/>
    <cellStyle name="Standaard 4 2 4 2 2 5 2 5" xfId="24172" xr:uid="{00000000-0005-0000-0000-00002F320000}"/>
    <cellStyle name="Standaard 4 2 4 2 2 5 3" xfId="5611" xr:uid="{00000000-0005-0000-0000-000030320000}"/>
    <cellStyle name="Standaard 4 2 4 2 2 5 3 2" xfId="24175" xr:uid="{00000000-0005-0000-0000-000031320000}"/>
    <cellStyle name="Standaard 4 2 4 2 2 5 4" xfId="11182" xr:uid="{00000000-0005-0000-0000-000032320000}"/>
    <cellStyle name="Standaard 4 2 4 2 2 5 4 2" xfId="24176" xr:uid="{00000000-0005-0000-0000-000033320000}"/>
    <cellStyle name="Standaard 4 2 4 2 2 5 5" xfId="15850" xr:uid="{00000000-0005-0000-0000-000034320000}"/>
    <cellStyle name="Standaard 4 2 4 2 2 5 6" xfId="24171" xr:uid="{00000000-0005-0000-0000-000035320000}"/>
    <cellStyle name="Standaard 4 2 4 2 2 6" xfId="2498" xr:uid="{00000000-0005-0000-0000-000036320000}"/>
    <cellStyle name="Standaard 4 2 4 2 2 6 2" xfId="7165" xr:uid="{00000000-0005-0000-0000-000037320000}"/>
    <cellStyle name="Standaard 4 2 4 2 2 6 2 2" xfId="24178" xr:uid="{00000000-0005-0000-0000-000038320000}"/>
    <cellStyle name="Standaard 4 2 4 2 2 6 3" xfId="11184" xr:uid="{00000000-0005-0000-0000-000039320000}"/>
    <cellStyle name="Standaard 4 2 4 2 2 6 3 2" xfId="24179" xr:uid="{00000000-0005-0000-0000-00003A320000}"/>
    <cellStyle name="Standaard 4 2 4 2 2 6 4" xfId="15852" xr:uid="{00000000-0005-0000-0000-00003B320000}"/>
    <cellStyle name="Standaard 4 2 4 2 2 6 5" xfId="24177" xr:uid="{00000000-0005-0000-0000-00003C320000}"/>
    <cellStyle name="Standaard 4 2 4 2 2 7" xfId="4834" xr:uid="{00000000-0005-0000-0000-00003D320000}"/>
    <cellStyle name="Standaard 4 2 4 2 2 7 2" xfId="24180" xr:uid="{00000000-0005-0000-0000-00003E320000}"/>
    <cellStyle name="Standaard 4 2 4 2 2 8" xfId="11161" xr:uid="{00000000-0005-0000-0000-00003F320000}"/>
    <cellStyle name="Standaard 4 2 4 2 2 8 2" xfId="24181" xr:uid="{00000000-0005-0000-0000-000040320000}"/>
    <cellStyle name="Standaard 4 2 4 2 2 9" xfId="15829" xr:uid="{00000000-0005-0000-0000-000041320000}"/>
    <cellStyle name="Standaard 4 2 4 2 3" xfId="245" xr:uid="{00000000-0005-0000-0000-000042320000}"/>
    <cellStyle name="Standaard 4 2 4 2 3 2" xfId="636" xr:uid="{00000000-0005-0000-0000-000043320000}"/>
    <cellStyle name="Standaard 4 2 4 2 3 2 2" xfId="2194" xr:uid="{00000000-0005-0000-0000-000044320000}"/>
    <cellStyle name="Standaard 4 2 4 2 3 2 2 2" xfId="4525" xr:uid="{00000000-0005-0000-0000-000045320000}"/>
    <cellStyle name="Standaard 4 2 4 2 3 2 2 2 2" xfId="9192" xr:uid="{00000000-0005-0000-0000-000046320000}"/>
    <cellStyle name="Standaard 4 2 4 2 3 2 2 2 2 2" xfId="24186" xr:uid="{00000000-0005-0000-0000-000047320000}"/>
    <cellStyle name="Standaard 4 2 4 2 3 2 2 2 3" xfId="11188" xr:uid="{00000000-0005-0000-0000-000048320000}"/>
    <cellStyle name="Standaard 4 2 4 2 3 2 2 2 3 2" xfId="24187" xr:uid="{00000000-0005-0000-0000-000049320000}"/>
    <cellStyle name="Standaard 4 2 4 2 3 2 2 2 4" xfId="15856" xr:uid="{00000000-0005-0000-0000-00004A320000}"/>
    <cellStyle name="Standaard 4 2 4 2 3 2 2 2 5" xfId="24185" xr:uid="{00000000-0005-0000-0000-00004B320000}"/>
    <cellStyle name="Standaard 4 2 4 2 3 2 2 3" xfId="6861" xr:uid="{00000000-0005-0000-0000-00004C320000}"/>
    <cellStyle name="Standaard 4 2 4 2 3 2 2 3 2" xfId="24188" xr:uid="{00000000-0005-0000-0000-00004D320000}"/>
    <cellStyle name="Standaard 4 2 4 2 3 2 2 4" xfId="11187" xr:uid="{00000000-0005-0000-0000-00004E320000}"/>
    <cellStyle name="Standaard 4 2 4 2 3 2 2 4 2" xfId="24189" xr:uid="{00000000-0005-0000-0000-00004F320000}"/>
    <cellStyle name="Standaard 4 2 4 2 3 2 2 5" xfId="15855" xr:uid="{00000000-0005-0000-0000-000050320000}"/>
    <cellStyle name="Standaard 4 2 4 2 3 2 2 6" xfId="24184" xr:uid="{00000000-0005-0000-0000-000051320000}"/>
    <cellStyle name="Standaard 4 2 4 2 3 2 3" xfId="1417" xr:uid="{00000000-0005-0000-0000-000052320000}"/>
    <cellStyle name="Standaard 4 2 4 2 3 2 3 2" xfId="3748" xr:uid="{00000000-0005-0000-0000-000053320000}"/>
    <cellStyle name="Standaard 4 2 4 2 3 2 3 2 2" xfId="8415" xr:uid="{00000000-0005-0000-0000-000054320000}"/>
    <cellStyle name="Standaard 4 2 4 2 3 2 3 2 2 2" xfId="24192" xr:uid="{00000000-0005-0000-0000-000055320000}"/>
    <cellStyle name="Standaard 4 2 4 2 3 2 3 2 3" xfId="11190" xr:uid="{00000000-0005-0000-0000-000056320000}"/>
    <cellStyle name="Standaard 4 2 4 2 3 2 3 2 3 2" xfId="24193" xr:uid="{00000000-0005-0000-0000-000057320000}"/>
    <cellStyle name="Standaard 4 2 4 2 3 2 3 2 4" xfId="15858" xr:uid="{00000000-0005-0000-0000-000058320000}"/>
    <cellStyle name="Standaard 4 2 4 2 3 2 3 2 5" xfId="24191" xr:uid="{00000000-0005-0000-0000-000059320000}"/>
    <cellStyle name="Standaard 4 2 4 2 3 2 3 3" xfId="6084" xr:uid="{00000000-0005-0000-0000-00005A320000}"/>
    <cellStyle name="Standaard 4 2 4 2 3 2 3 3 2" xfId="24194" xr:uid="{00000000-0005-0000-0000-00005B320000}"/>
    <cellStyle name="Standaard 4 2 4 2 3 2 3 4" xfId="11189" xr:uid="{00000000-0005-0000-0000-00005C320000}"/>
    <cellStyle name="Standaard 4 2 4 2 3 2 3 4 2" xfId="24195" xr:uid="{00000000-0005-0000-0000-00005D320000}"/>
    <cellStyle name="Standaard 4 2 4 2 3 2 3 5" xfId="15857" xr:uid="{00000000-0005-0000-0000-00005E320000}"/>
    <cellStyle name="Standaard 4 2 4 2 3 2 3 6" xfId="24190" xr:uid="{00000000-0005-0000-0000-00005F320000}"/>
    <cellStyle name="Standaard 4 2 4 2 3 2 4" xfId="2971" xr:uid="{00000000-0005-0000-0000-000060320000}"/>
    <cellStyle name="Standaard 4 2 4 2 3 2 4 2" xfId="7638" xr:uid="{00000000-0005-0000-0000-000061320000}"/>
    <cellStyle name="Standaard 4 2 4 2 3 2 4 2 2" xfId="24197" xr:uid="{00000000-0005-0000-0000-000062320000}"/>
    <cellStyle name="Standaard 4 2 4 2 3 2 4 3" xfId="11191" xr:uid="{00000000-0005-0000-0000-000063320000}"/>
    <cellStyle name="Standaard 4 2 4 2 3 2 4 3 2" xfId="24198" xr:uid="{00000000-0005-0000-0000-000064320000}"/>
    <cellStyle name="Standaard 4 2 4 2 3 2 4 4" xfId="15859" xr:uid="{00000000-0005-0000-0000-000065320000}"/>
    <cellStyle name="Standaard 4 2 4 2 3 2 4 5" xfId="24196" xr:uid="{00000000-0005-0000-0000-000066320000}"/>
    <cellStyle name="Standaard 4 2 4 2 3 2 5" xfId="5307" xr:uid="{00000000-0005-0000-0000-000067320000}"/>
    <cellStyle name="Standaard 4 2 4 2 3 2 5 2" xfId="24199" xr:uid="{00000000-0005-0000-0000-000068320000}"/>
    <cellStyle name="Standaard 4 2 4 2 3 2 6" xfId="11186" xr:uid="{00000000-0005-0000-0000-000069320000}"/>
    <cellStyle name="Standaard 4 2 4 2 3 2 6 2" xfId="24200" xr:uid="{00000000-0005-0000-0000-00006A320000}"/>
    <cellStyle name="Standaard 4 2 4 2 3 2 7" xfId="15854" xr:uid="{00000000-0005-0000-0000-00006B320000}"/>
    <cellStyle name="Standaard 4 2 4 2 3 2 8" xfId="24183" xr:uid="{00000000-0005-0000-0000-00006C320000}"/>
    <cellStyle name="Standaard 4 2 4 2 3 3" xfId="1806" xr:uid="{00000000-0005-0000-0000-00006D320000}"/>
    <cellStyle name="Standaard 4 2 4 2 3 3 2" xfId="4137" xr:uid="{00000000-0005-0000-0000-00006E320000}"/>
    <cellStyle name="Standaard 4 2 4 2 3 3 2 2" xfId="8804" xr:uid="{00000000-0005-0000-0000-00006F320000}"/>
    <cellStyle name="Standaard 4 2 4 2 3 3 2 2 2" xfId="24203" xr:uid="{00000000-0005-0000-0000-000070320000}"/>
    <cellStyle name="Standaard 4 2 4 2 3 3 2 3" xfId="11193" xr:uid="{00000000-0005-0000-0000-000071320000}"/>
    <cellStyle name="Standaard 4 2 4 2 3 3 2 3 2" xfId="24204" xr:uid="{00000000-0005-0000-0000-000072320000}"/>
    <cellStyle name="Standaard 4 2 4 2 3 3 2 4" xfId="15861" xr:uid="{00000000-0005-0000-0000-000073320000}"/>
    <cellStyle name="Standaard 4 2 4 2 3 3 2 5" xfId="24202" xr:uid="{00000000-0005-0000-0000-000074320000}"/>
    <cellStyle name="Standaard 4 2 4 2 3 3 3" xfId="6473" xr:uid="{00000000-0005-0000-0000-000075320000}"/>
    <cellStyle name="Standaard 4 2 4 2 3 3 3 2" xfId="24205" xr:uid="{00000000-0005-0000-0000-000076320000}"/>
    <cellStyle name="Standaard 4 2 4 2 3 3 4" xfId="11192" xr:uid="{00000000-0005-0000-0000-000077320000}"/>
    <cellStyle name="Standaard 4 2 4 2 3 3 4 2" xfId="24206" xr:uid="{00000000-0005-0000-0000-000078320000}"/>
    <cellStyle name="Standaard 4 2 4 2 3 3 5" xfId="15860" xr:uid="{00000000-0005-0000-0000-000079320000}"/>
    <cellStyle name="Standaard 4 2 4 2 3 3 6" xfId="24201" xr:uid="{00000000-0005-0000-0000-00007A320000}"/>
    <cellStyle name="Standaard 4 2 4 2 3 4" xfId="1029" xr:uid="{00000000-0005-0000-0000-00007B320000}"/>
    <cellStyle name="Standaard 4 2 4 2 3 4 2" xfId="3360" xr:uid="{00000000-0005-0000-0000-00007C320000}"/>
    <cellStyle name="Standaard 4 2 4 2 3 4 2 2" xfId="8027" xr:uid="{00000000-0005-0000-0000-00007D320000}"/>
    <cellStyle name="Standaard 4 2 4 2 3 4 2 2 2" xfId="24209" xr:uid="{00000000-0005-0000-0000-00007E320000}"/>
    <cellStyle name="Standaard 4 2 4 2 3 4 2 3" xfId="11195" xr:uid="{00000000-0005-0000-0000-00007F320000}"/>
    <cellStyle name="Standaard 4 2 4 2 3 4 2 3 2" xfId="24210" xr:uid="{00000000-0005-0000-0000-000080320000}"/>
    <cellStyle name="Standaard 4 2 4 2 3 4 2 4" xfId="15863" xr:uid="{00000000-0005-0000-0000-000081320000}"/>
    <cellStyle name="Standaard 4 2 4 2 3 4 2 5" xfId="24208" xr:uid="{00000000-0005-0000-0000-000082320000}"/>
    <cellStyle name="Standaard 4 2 4 2 3 4 3" xfId="5696" xr:uid="{00000000-0005-0000-0000-000083320000}"/>
    <cellStyle name="Standaard 4 2 4 2 3 4 3 2" xfId="24211" xr:uid="{00000000-0005-0000-0000-000084320000}"/>
    <cellStyle name="Standaard 4 2 4 2 3 4 4" xfId="11194" xr:uid="{00000000-0005-0000-0000-000085320000}"/>
    <cellStyle name="Standaard 4 2 4 2 3 4 4 2" xfId="24212" xr:uid="{00000000-0005-0000-0000-000086320000}"/>
    <cellStyle name="Standaard 4 2 4 2 3 4 5" xfId="15862" xr:uid="{00000000-0005-0000-0000-000087320000}"/>
    <cellStyle name="Standaard 4 2 4 2 3 4 6" xfId="24207" xr:uid="{00000000-0005-0000-0000-000088320000}"/>
    <cellStyle name="Standaard 4 2 4 2 3 5" xfId="2583" xr:uid="{00000000-0005-0000-0000-000089320000}"/>
    <cellStyle name="Standaard 4 2 4 2 3 5 2" xfId="7250" xr:uid="{00000000-0005-0000-0000-00008A320000}"/>
    <cellStyle name="Standaard 4 2 4 2 3 5 2 2" xfId="24214" xr:uid="{00000000-0005-0000-0000-00008B320000}"/>
    <cellStyle name="Standaard 4 2 4 2 3 5 3" xfId="11196" xr:uid="{00000000-0005-0000-0000-00008C320000}"/>
    <cellStyle name="Standaard 4 2 4 2 3 5 3 2" xfId="24215" xr:uid="{00000000-0005-0000-0000-00008D320000}"/>
    <cellStyle name="Standaard 4 2 4 2 3 5 4" xfId="15864" xr:uid="{00000000-0005-0000-0000-00008E320000}"/>
    <cellStyle name="Standaard 4 2 4 2 3 5 5" xfId="24213" xr:uid="{00000000-0005-0000-0000-00008F320000}"/>
    <cellStyle name="Standaard 4 2 4 2 3 6" xfId="4919" xr:uid="{00000000-0005-0000-0000-000090320000}"/>
    <cellStyle name="Standaard 4 2 4 2 3 6 2" xfId="24216" xr:uid="{00000000-0005-0000-0000-000091320000}"/>
    <cellStyle name="Standaard 4 2 4 2 3 7" xfId="11185" xr:uid="{00000000-0005-0000-0000-000092320000}"/>
    <cellStyle name="Standaard 4 2 4 2 3 7 2" xfId="24217" xr:uid="{00000000-0005-0000-0000-000093320000}"/>
    <cellStyle name="Standaard 4 2 4 2 3 8" xfId="15853" xr:uid="{00000000-0005-0000-0000-000094320000}"/>
    <cellStyle name="Standaard 4 2 4 2 3 9" xfId="24182" xr:uid="{00000000-0005-0000-0000-000095320000}"/>
    <cellStyle name="Standaard 4 2 4 2 4" xfId="442" xr:uid="{00000000-0005-0000-0000-000096320000}"/>
    <cellStyle name="Standaard 4 2 4 2 4 2" xfId="2000" xr:uid="{00000000-0005-0000-0000-000097320000}"/>
    <cellStyle name="Standaard 4 2 4 2 4 2 2" xfId="4331" xr:uid="{00000000-0005-0000-0000-000098320000}"/>
    <cellStyle name="Standaard 4 2 4 2 4 2 2 2" xfId="8998" xr:uid="{00000000-0005-0000-0000-000099320000}"/>
    <cellStyle name="Standaard 4 2 4 2 4 2 2 2 2" xfId="24221" xr:uid="{00000000-0005-0000-0000-00009A320000}"/>
    <cellStyle name="Standaard 4 2 4 2 4 2 2 3" xfId="11199" xr:uid="{00000000-0005-0000-0000-00009B320000}"/>
    <cellStyle name="Standaard 4 2 4 2 4 2 2 3 2" xfId="24222" xr:uid="{00000000-0005-0000-0000-00009C320000}"/>
    <cellStyle name="Standaard 4 2 4 2 4 2 2 4" xfId="15867" xr:uid="{00000000-0005-0000-0000-00009D320000}"/>
    <cellStyle name="Standaard 4 2 4 2 4 2 2 5" xfId="24220" xr:uid="{00000000-0005-0000-0000-00009E320000}"/>
    <cellStyle name="Standaard 4 2 4 2 4 2 3" xfId="6667" xr:uid="{00000000-0005-0000-0000-00009F320000}"/>
    <cellStyle name="Standaard 4 2 4 2 4 2 3 2" xfId="24223" xr:uid="{00000000-0005-0000-0000-0000A0320000}"/>
    <cellStyle name="Standaard 4 2 4 2 4 2 4" xfId="11198" xr:uid="{00000000-0005-0000-0000-0000A1320000}"/>
    <cellStyle name="Standaard 4 2 4 2 4 2 4 2" xfId="24224" xr:uid="{00000000-0005-0000-0000-0000A2320000}"/>
    <cellStyle name="Standaard 4 2 4 2 4 2 5" xfId="15866" xr:uid="{00000000-0005-0000-0000-0000A3320000}"/>
    <cellStyle name="Standaard 4 2 4 2 4 2 6" xfId="24219" xr:uid="{00000000-0005-0000-0000-0000A4320000}"/>
    <cellStyle name="Standaard 4 2 4 2 4 3" xfId="1223" xr:uid="{00000000-0005-0000-0000-0000A5320000}"/>
    <cellStyle name="Standaard 4 2 4 2 4 3 2" xfId="3554" xr:uid="{00000000-0005-0000-0000-0000A6320000}"/>
    <cellStyle name="Standaard 4 2 4 2 4 3 2 2" xfId="8221" xr:uid="{00000000-0005-0000-0000-0000A7320000}"/>
    <cellStyle name="Standaard 4 2 4 2 4 3 2 2 2" xfId="24227" xr:uid="{00000000-0005-0000-0000-0000A8320000}"/>
    <cellStyle name="Standaard 4 2 4 2 4 3 2 3" xfId="11201" xr:uid="{00000000-0005-0000-0000-0000A9320000}"/>
    <cellStyle name="Standaard 4 2 4 2 4 3 2 3 2" xfId="24228" xr:uid="{00000000-0005-0000-0000-0000AA320000}"/>
    <cellStyle name="Standaard 4 2 4 2 4 3 2 4" xfId="15869" xr:uid="{00000000-0005-0000-0000-0000AB320000}"/>
    <cellStyle name="Standaard 4 2 4 2 4 3 2 5" xfId="24226" xr:uid="{00000000-0005-0000-0000-0000AC320000}"/>
    <cellStyle name="Standaard 4 2 4 2 4 3 3" xfId="5890" xr:uid="{00000000-0005-0000-0000-0000AD320000}"/>
    <cellStyle name="Standaard 4 2 4 2 4 3 3 2" xfId="24229" xr:uid="{00000000-0005-0000-0000-0000AE320000}"/>
    <cellStyle name="Standaard 4 2 4 2 4 3 4" xfId="11200" xr:uid="{00000000-0005-0000-0000-0000AF320000}"/>
    <cellStyle name="Standaard 4 2 4 2 4 3 4 2" xfId="24230" xr:uid="{00000000-0005-0000-0000-0000B0320000}"/>
    <cellStyle name="Standaard 4 2 4 2 4 3 5" xfId="15868" xr:uid="{00000000-0005-0000-0000-0000B1320000}"/>
    <cellStyle name="Standaard 4 2 4 2 4 3 6" xfId="24225" xr:uid="{00000000-0005-0000-0000-0000B2320000}"/>
    <cellStyle name="Standaard 4 2 4 2 4 4" xfId="2777" xr:uid="{00000000-0005-0000-0000-0000B3320000}"/>
    <cellStyle name="Standaard 4 2 4 2 4 4 2" xfId="7444" xr:uid="{00000000-0005-0000-0000-0000B4320000}"/>
    <cellStyle name="Standaard 4 2 4 2 4 4 2 2" xfId="24232" xr:uid="{00000000-0005-0000-0000-0000B5320000}"/>
    <cellStyle name="Standaard 4 2 4 2 4 4 3" xfId="11202" xr:uid="{00000000-0005-0000-0000-0000B6320000}"/>
    <cellStyle name="Standaard 4 2 4 2 4 4 3 2" xfId="24233" xr:uid="{00000000-0005-0000-0000-0000B7320000}"/>
    <cellStyle name="Standaard 4 2 4 2 4 4 4" xfId="15870" xr:uid="{00000000-0005-0000-0000-0000B8320000}"/>
    <cellStyle name="Standaard 4 2 4 2 4 4 5" xfId="24231" xr:uid="{00000000-0005-0000-0000-0000B9320000}"/>
    <cellStyle name="Standaard 4 2 4 2 4 5" xfId="5113" xr:uid="{00000000-0005-0000-0000-0000BA320000}"/>
    <cellStyle name="Standaard 4 2 4 2 4 5 2" xfId="24234" xr:uid="{00000000-0005-0000-0000-0000BB320000}"/>
    <cellStyle name="Standaard 4 2 4 2 4 6" xfId="11197" xr:uid="{00000000-0005-0000-0000-0000BC320000}"/>
    <cellStyle name="Standaard 4 2 4 2 4 6 2" xfId="24235" xr:uid="{00000000-0005-0000-0000-0000BD320000}"/>
    <cellStyle name="Standaard 4 2 4 2 4 7" xfId="15865" xr:uid="{00000000-0005-0000-0000-0000BE320000}"/>
    <cellStyle name="Standaard 4 2 4 2 4 8" xfId="24218" xr:uid="{00000000-0005-0000-0000-0000BF320000}"/>
    <cellStyle name="Standaard 4 2 4 2 5" xfId="1612" xr:uid="{00000000-0005-0000-0000-0000C0320000}"/>
    <cellStyle name="Standaard 4 2 4 2 5 2" xfId="3943" xr:uid="{00000000-0005-0000-0000-0000C1320000}"/>
    <cellStyle name="Standaard 4 2 4 2 5 2 2" xfId="8610" xr:uid="{00000000-0005-0000-0000-0000C2320000}"/>
    <cellStyle name="Standaard 4 2 4 2 5 2 2 2" xfId="24238" xr:uid="{00000000-0005-0000-0000-0000C3320000}"/>
    <cellStyle name="Standaard 4 2 4 2 5 2 3" xfId="11204" xr:uid="{00000000-0005-0000-0000-0000C4320000}"/>
    <cellStyle name="Standaard 4 2 4 2 5 2 3 2" xfId="24239" xr:uid="{00000000-0005-0000-0000-0000C5320000}"/>
    <cellStyle name="Standaard 4 2 4 2 5 2 4" xfId="15872" xr:uid="{00000000-0005-0000-0000-0000C6320000}"/>
    <cellStyle name="Standaard 4 2 4 2 5 2 5" xfId="24237" xr:uid="{00000000-0005-0000-0000-0000C7320000}"/>
    <cellStyle name="Standaard 4 2 4 2 5 3" xfId="6279" xr:uid="{00000000-0005-0000-0000-0000C8320000}"/>
    <cellStyle name="Standaard 4 2 4 2 5 3 2" xfId="24240" xr:uid="{00000000-0005-0000-0000-0000C9320000}"/>
    <cellStyle name="Standaard 4 2 4 2 5 4" xfId="11203" xr:uid="{00000000-0005-0000-0000-0000CA320000}"/>
    <cellStyle name="Standaard 4 2 4 2 5 4 2" xfId="24241" xr:uid="{00000000-0005-0000-0000-0000CB320000}"/>
    <cellStyle name="Standaard 4 2 4 2 5 5" xfId="15871" xr:uid="{00000000-0005-0000-0000-0000CC320000}"/>
    <cellStyle name="Standaard 4 2 4 2 5 6" xfId="24236" xr:uid="{00000000-0005-0000-0000-0000CD320000}"/>
    <cellStyle name="Standaard 4 2 4 2 6" xfId="835" xr:uid="{00000000-0005-0000-0000-0000CE320000}"/>
    <cellStyle name="Standaard 4 2 4 2 6 2" xfId="3166" xr:uid="{00000000-0005-0000-0000-0000CF320000}"/>
    <cellStyle name="Standaard 4 2 4 2 6 2 2" xfId="7833" xr:uid="{00000000-0005-0000-0000-0000D0320000}"/>
    <cellStyle name="Standaard 4 2 4 2 6 2 2 2" xfId="24244" xr:uid="{00000000-0005-0000-0000-0000D1320000}"/>
    <cellStyle name="Standaard 4 2 4 2 6 2 3" xfId="11206" xr:uid="{00000000-0005-0000-0000-0000D2320000}"/>
    <cellStyle name="Standaard 4 2 4 2 6 2 3 2" xfId="24245" xr:uid="{00000000-0005-0000-0000-0000D3320000}"/>
    <cellStyle name="Standaard 4 2 4 2 6 2 4" xfId="15874" xr:uid="{00000000-0005-0000-0000-0000D4320000}"/>
    <cellStyle name="Standaard 4 2 4 2 6 2 5" xfId="24243" xr:uid="{00000000-0005-0000-0000-0000D5320000}"/>
    <cellStyle name="Standaard 4 2 4 2 6 3" xfId="5502" xr:uid="{00000000-0005-0000-0000-0000D6320000}"/>
    <cellStyle name="Standaard 4 2 4 2 6 3 2" xfId="24246" xr:uid="{00000000-0005-0000-0000-0000D7320000}"/>
    <cellStyle name="Standaard 4 2 4 2 6 4" xfId="11205" xr:uid="{00000000-0005-0000-0000-0000D8320000}"/>
    <cellStyle name="Standaard 4 2 4 2 6 4 2" xfId="24247" xr:uid="{00000000-0005-0000-0000-0000D9320000}"/>
    <cellStyle name="Standaard 4 2 4 2 6 5" xfId="15873" xr:uid="{00000000-0005-0000-0000-0000DA320000}"/>
    <cellStyle name="Standaard 4 2 4 2 6 6" xfId="24242" xr:uid="{00000000-0005-0000-0000-0000DB320000}"/>
    <cellStyle name="Standaard 4 2 4 2 7" xfId="2389" xr:uid="{00000000-0005-0000-0000-0000DC320000}"/>
    <cellStyle name="Standaard 4 2 4 2 7 2" xfId="7056" xr:uid="{00000000-0005-0000-0000-0000DD320000}"/>
    <cellStyle name="Standaard 4 2 4 2 7 2 2" xfId="24249" xr:uid="{00000000-0005-0000-0000-0000DE320000}"/>
    <cellStyle name="Standaard 4 2 4 2 7 3" xfId="11207" xr:uid="{00000000-0005-0000-0000-0000DF320000}"/>
    <cellStyle name="Standaard 4 2 4 2 7 3 2" xfId="24250" xr:uid="{00000000-0005-0000-0000-0000E0320000}"/>
    <cellStyle name="Standaard 4 2 4 2 7 4" xfId="15875" xr:uid="{00000000-0005-0000-0000-0000E1320000}"/>
    <cellStyle name="Standaard 4 2 4 2 7 5" xfId="24248" xr:uid="{00000000-0005-0000-0000-0000E2320000}"/>
    <cellStyle name="Standaard 4 2 4 2 8" xfId="4735" xr:uid="{00000000-0005-0000-0000-0000E3320000}"/>
    <cellStyle name="Standaard 4 2 4 2 8 2" xfId="24251" xr:uid="{00000000-0005-0000-0000-0000E4320000}"/>
    <cellStyle name="Standaard 4 2 4 2 9" xfId="11160" xr:uid="{00000000-0005-0000-0000-0000E5320000}"/>
    <cellStyle name="Standaard 4 2 4 2 9 2" xfId="24252" xr:uid="{00000000-0005-0000-0000-0000E6320000}"/>
    <cellStyle name="Standaard 4 2 4 3" xfId="50" xr:uid="{00000000-0005-0000-0000-0000E7320000}"/>
    <cellStyle name="Standaard 4 2 4 3 10" xfId="15876" xr:uid="{00000000-0005-0000-0000-0000E8320000}"/>
    <cellStyle name="Standaard 4 2 4 3 11" xfId="24253" xr:uid="{00000000-0005-0000-0000-0000E9320000}"/>
    <cellStyle name="Standaard 4 2 4 3 2" xfId="184" xr:uid="{00000000-0005-0000-0000-0000EA320000}"/>
    <cellStyle name="Standaard 4 2 4 3 2 10" xfId="24254" xr:uid="{00000000-0005-0000-0000-0000EB320000}"/>
    <cellStyle name="Standaard 4 2 4 3 2 2" xfId="378" xr:uid="{00000000-0005-0000-0000-0000EC320000}"/>
    <cellStyle name="Standaard 4 2 4 3 2 2 2" xfId="769" xr:uid="{00000000-0005-0000-0000-0000ED320000}"/>
    <cellStyle name="Standaard 4 2 4 3 2 2 2 2" xfId="2327" xr:uid="{00000000-0005-0000-0000-0000EE320000}"/>
    <cellStyle name="Standaard 4 2 4 3 2 2 2 2 2" xfId="4658" xr:uid="{00000000-0005-0000-0000-0000EF320000}"/>
    <cellStyle name="Standaard 4 2 4 3 2 2 2 2 2 2" xfId="9325" xr:uid="{00000000-0005-0000-0000-0000F0320000}"/>
    <cellStyle name="Standaard 4 2 4 3 2 2 2 2 2 2 2" xfId="24259" xr:uid="{00000000-0005-0000-0000-0000F1320000}"/>
    <cellStyle name="Standaard 4 2 4 3 2 2 2 2 2 3" xfId="11213" xr:uid="{00000000-0005-0000-0000-0000F2320000}"/>
    <cellStyle name="Standaard 4 2 4 3 2 2 2 2 2 3 2" xfId="24260" xr:uid="{00000000-0005-0000-0000-0000F3320000}"/>
    <cellStyle name="Standaard 4 2 4 3 2 2 2 2 2 4" xfId="15881" xr:uid="{00000000-0005-0000-0000-0000F4320000}"/>
    <cellStyle name="Standaard 4 2 4 3 2 2 2 2 2 5" xfId="24258" xr:uid="{00000000-0005-0000-0000-0000F5320000}"/>
    <cellStyle name="Standaard 4 2 4 3 2 2 2 2 3" xfId="6994" xr:uid="{00000000-0005-0000-0000-0000F6320000}"/>
    <cellStyle name="Standaard 4 2 4 3 2 2 2 2 3 2" xfId="24261" xr:uid="{00000000-0005-0000-0000-0000F7320000}"/>
    <cellStyle name="Standaard 4 2 4 3 2 2 2 2 4" xfId="11212" xr:uid="{00000000-0005-0000-0000-0000F8320000}"/>
    <cellStyle name="Standaard 4 2 4 3 2 2 2 2 4 2" xfId="24262" xr:uid="{00000000-0005-0000-0000-0000F9320000}"/>
    <cellStyle name="Standaard 4 2 4 3 2 2 2 2 5" xfId="15880" xr:uid="{00000000-0005-0000-0000-0000FA320000}"/>
    <cellStyle name="Standaard 4 2 4 3 2 2 2 2 6" xfId="24257" xr:uid="{00000000-0005-0000-0000-0000FB320000}"/>
    <cellStyle name="Standaard 4 2 4 3 2 2 2 3" xfId="1550" xr:uid="{00000000-0005-0000-0000-0000FC320000}"/>
    <cellStyle name="Standaard 4 2 4 3 2 2 2 3 2" xfId="3881" xr:uid="{00000000-0005-0000-0000-0000FD320000}"/>
    <cellStyle name="Standaard 4 2 4 3 2 2 2 3 2 2" xfId="8548" xr:uid="{00000000-0005-0000-0000-0000FE320000}"/>
    <cellStyle name="Standaard 4 2 4 3 2 2 2 3 2 2 2" xfId="24265" xr:uid="{00000000-0005-0000-0000-0000FF320000}"/>
    <cellStyle name="Standaard 4 2 4 3 2 2 2 3 2 3" xfId="11215" xr:uid="{00000000-0005-0000-0000-000000330000}"/>
    <cellStyle name="Standaard 4 2 4 3 2 2 2 3 2 3 2" xfId="24266" xr:uid="{00000000-0005-0000-0000-000001330000}"/>
    <cellStyle name="Standaard 4 2 4 3 2 2 2 3 2 4" xfId="15883" xr:uid="{00000000-0005-0000-0000-000002330000}"/>
    <cellStyle name="Standaard 4 2 4 3 2 2 2 3 2 5" xfId="24264" xr:uid="{00000000-0005-0000-0000-000003330000}"/>
    <cellStyle name="Standaard 4 2 4 3 2 2 2 3 3" xfId="6217" xr:uid="{00000000-0005-0000-0000-000004330000}"/>
    <cellStyle name="Standaard 4 2 4 3 2 2 2 3 3 2" xfId="24267" xr:uid="{00000000-0005-0000-0000-000005330000}"/>
    <cellStyle name="Standaard 4 2 4 3 2 2 2 3 4" xfId="11214" xr:uid="{00000000-0005-0000-0000-000006330000}"/>
    <cellStyle name="Standaard 4 2 4 3 2 2 2 3 4 2" xfId="24268" xr:uid="{00000000-0005-0000-0000-000007330000}"/>
    <cellStyle name="Standaard 4 2 4 3 2 2 2 3 5" xfId="15882" xr:uid="{00000000-0005-0000-0000-000008330000}"/>
    <cellStyle name="Standaard 4 2 4 3 2 2 2 3 6" xfId="24263" xr:uid="{00000000-0005-0000-0000-000009330000}"/>
    <cellStyle name="Standaard 4 2 4 3 2 2 2 4" xfId="3104" xr:uid="{00000000-0005-0000-0000-00000A330000}"/>
    <cellStyle name="Standaard 4 2 4 3 2 2 2 4 2" xfId="7771" xr:uid="{00000000-0005-0000-0000-00000B330000}"/>
    <cellStyle name="Standaard 4 2 4 3 2 2 2 4 2 2" xfId="24270" xr:uid="{00000000-0005-0000-0000-00000C330000}"/>
    <cellStyle name="Standaard 4 2 4 3 2 2 2 4 3" xfId="11216" xr:uid="{00000000-0005-0000-0000-00000D330000}"/>
    <cellStyle name="Standaard 4 2 4 3 2 2 2 4 3 2" xfId="24271" xr:uid="{00000000-0005-0000-0000-00000E330000}"/>
    <cellStyle name="Standaard 4 2 4 3 2 2 2 4 4" xfId="15884" xr:uid="{00000000-0005-0000-0000-00000F330000}"/>
    <cellStyle name="Standaard 4 2 4 3 2 2 2 4 5" xfId="24269" xr:uid="{00000000-0005-0000-0000-000010330000}"/>
    <cellStyle name="Standaard 4 2 4 3 2 2 2 5" xfId="5440" xr:uid="{00000000-0005-0000-0000-000011330000}"/>
    <cellStyle name="Standaard 4 2 4 3 2 2 2 5 2" xfId="24272" xr:uid="{00000000-0005-0000-0000-000012330000}"/>
    <cellStyle name="Standaard 4 2 4 3 2 2 2 6" xfId="11211" xr:uid="{00000000-0005-0000-0000-000013330000}"/>
    <cellStyle name="Standaard 4 2 4 3 2 2 2 6 2" xfId="24273" xr:uid="{00000000-0005-0000-0000-000014330000}"/>
    <cellStyle name="Standaard 4 2 4 3 2 2 2 7" xfId="15879" xr:uid="{00000000-0005-0000-0000-000015330000}"/>
    <cellStyle name="Standaard 4 2 4 3 2 2 2 8" xfId="24256" xr:uid="{00000000-0005-0000-0000-000016330000}"/>
    <cellStyle name="Standaard 4 2 4 3 2 2 3" xfId="1939" xr:uid="{00000000-0005-0000-0000-000017330000}"/>
    <cellStyle name="Standaard 4 2 4 3 2 2 3 2" xfId="4270" xr:uid="{00000000-0005-0000-0000-000018330000}"/>
    <cellStyle name="Standaard 4 2 4 3 2 2 3 2 2" xfId="8937" xr:uid="{00000000-0005-0000-0000-000019330000}"/>
    <cellStyle name="Standaard 4 2 4 3 2 2 3 2 2 2" xfId="24276" xr:uid="{00000000-0005-0000-0000-00001A330000}"/>
    <cellStyle name="Standaard 4 2 4 3 2 2 3 2 3" xfId="11218" xr:uid="{00000000-0005-0000-0000-00001B330000}"/>
    <cellStyle name="Standaard 4 2 4 3 2 2 3 2 3 2" xfId="24277" xr:uid="{00000000-0005-0000-0000-00001C330000}"/>
    <cellStyle name="Standaard 4 2 4 3 2 2 3 2 4" xfId="15886" xr:uid="{00000000-0005-0000-0000-00001D330000}"/>
    <cellStyle name="Standaard 4 2 4 3 2 2 3 2 5" xfId="24275" xr:uid="{00000000-0005-0000-0000-00001E330000}"/>
    <cellStyle name="Standaard 4 2 4 3 2 2 3 3" xfId="6606" xr:uid="{00000000-0005-0000-0000-00001F330000}"/>
    <cellStyle name="Standaard 4 2 4 3 2 2 3 3 2" xfId="24278" xr:uid="{00000000-0005-0000-0000-000020330000}"/>
    <cellStyle name="Standaard 4 2 4 3 2 2 3 4" xfId="11217" xr:uid="{00000000-0005-0000-0000-000021330000}"/>
    <cellStyle name="Standaard 4 2 4 3 2 2 3 4 2" xfId="24279" xr:uid="{00000000-0005-0000-0000-000022330000}"/>
    <cellStyle name="Standaard 4 2 4 3 2 2 3 5" xfId="15885" xr:uid="{00000000-0005-0000-0000-000023330000}"/>
    <cellStyle name="Standaard 4 2 4 3 2 2 3 6" xfId="24274" xr:uid="{00000000-0005-0000-0000-000024330000}"/>
    <cellStyle name="Standaard 4 2 4 3 2 2 4" xfId="1162" xr:uid="{00000000-0005-0000-0000-000025330000}"/>
    <cellStyle name="Standaard 4 2 4 3 2 2 4 2" xfId="3493" xr:uid="{00000000-0005-0000-0000-000026330000}"/>
    <cellStyle name="Standaard 4 2 4 3 2 2 4 2 2" xfId="8160" xr:uid="{00000000-0005-0000-0000-000027330000}"/>
    <cellStyle name="Standaard 4 2 4 3 2 2 4 2 2 2" xfId="24282" xr:uid="{00000000-0005-0000-0000-000028330000}"/>
    <cellStyle name="Standaard 4 2 4 3 2 2 4 2 3" xfId="11220" xr:uid="{00000000-0005-0000-0000-000029330000}"/>
    <cellStyle name="Standaard 4 2 4 3 2 2 4 2 3 2" xfId="24283" xr:uid="{00000000-0005-0000-0000-00002A330000}"/>
    <cellStyle name="Standaard 4 2 4 3 2 2 4 2 4" xfId="15888" xr:uid="{00000000-0005-0000-0000-00002B330000}"/>
    <cellStyle name="Standaard 4 2 4 3 2 2 4 2 5" xfId="24281" xr:uid="{00000000-0005-0000-0000-00002C330000}"/>
    <cellStyle name="Standaard 4 2 4 3 2 2 4 3" xfId="5829" xr:uid="{00000000-0005-0000-0000-00002D330000}"/>
    <cellStyle name="Standaard 4 2 4 3 2 2 4 3 2" xfId="24284" xr:uid="{00000000-0005-0000-0000-00002E330000}"/>
    <cellStyle name="Standaard 4 2 4 3 2 2 4 4" xfId="11219" xr:uid="{00000000-0005-0000-0000-00002F330000}"/>
    <cellStyle name="Standaard 4 2 4 3 2 2 4 4 2" xfId="24285" xr:uid="{00000000-0005-0000-0000-000030330000}"/>
    <cellStyle name="Standaard 4 2 4 3 2 2 4 5" xfId="15887" xr:uid="{00000000-0005-0000-0000-000031330000}"/>
    <cellStyle name="Standaard 4 2 4 3 2 2 4 6" xfId="24280" xr:uid="{00000000-0005-0000-0000-000032330000}"/>
    <cellStyle name="Standaard 4 2 4 3 2 2 5" xfId="2716" xr:uid="{00000000-0005-0000-0000-000033330000}"/>
    <cellStyle name="Standaard 4 2 4 3 2 2 5 2" xfId="7383" xr:uid="{00000000-0005-0000-0000-000034330000}"/>
    <cellStyle name="Standaard 4 2 4 3 2 2 5 2 2" xfId="24287" xr:uid="{00000000-0005-0000-0000-000035330000}"/>
    <cellStyle name="Standaard 4 2 4 3 2 2 5 3" xfId="11221" xr:uid="{00000000-0005-0000-0000-000036330000}"/>
    <cellStyle name="Standaard 4 2 4 3 2 2 5 3 2" xfId="24288" xr:uid="{00000000-0005-0000-0000-000037330000}"/>
    <cellStyle name="Standaard 4 2 4 3 2 2 5 4" xfId="15889" xr:uid="{00000000-0005-0000-0000-000038330000}"/>
    <cellStyle name="Standaard 4 2 4 3 2 2 5 5" xfId="24286" xr:uid="{00000000-0005-0000-0000-000039330000}"/>
    <cellStyle name="Standaard 4 2 4 3 2 2 6" xfId="5052" xr:uid="{00000000-0005-0000-0000-00003A330000}"/>
    <cellStyle name="Standaard 4 2 4 3 2 2 6 2" xfId="24289" xr:uid="{00000000-0005-0000-0000-00003B330000}"/>
    <cellStyle name="Standaard 4 2 4 3 2 2 7" xfId="11210" xr:uid="{00000000-0005-0000-0000-00003C330000}"/>
    <cellStyle name="Standaard 4 2 4 3 2 2 7 2" xfId="24290" xr:uid="{00000000-0005-0000-0000-00003D330000}"/>
    <cellStyle name="Standaard 4 2 4 3 2 2 8" xfId="15878" xr:uid="{00000000-0005-0000-0000-00003E330000}"/>
    <cellStyle name="Standaard 4 2 4 3 2 2 9" xfId="24255" xr:uid="{00000000-0005-0000-0000-00003F330000}"/>
    <cellStyle name="Standaard 4 2 4 3 2 3" xfId="575" xr:uid="{00000000-0005-0000-0000-000040330000}"/>
    <cellStyle name="Standaard 4 2 4 3 2 3 2" xfId="2133" xr:uid="{00000000-0005-0000-0000-000041330000}"/>
    <cellStyle name="Standaard 4 2 4 3 2 3 2 2" xfId="4464" xr:uid="{00000000-0005-0000-0000-000042330000}"/>
    <cellStyle name="Standaard 4 2 4 3 2 3 2 2 2" xfId="9131" xr:uid="{00000000-0005-0000-0000-000043330000}"/>
    <cellStyle name="Standaard 4 2 4 3 2 3 2 2 2 2" xfId="24294" xr:uid="{00000000-0005-0000-0000-000044330000}"/>
    <cellStyle name="Standaard 4 2 4 3 2 3 2 2 3" xfId="11224" xr:uid="{00000000-0005-0000-0000-000045330000}"/>
    <cellStyle name="Standaard 4 2 4 3 2 3 2 2 3 2" xfId="24295" xr:uid="{00000000-0005-0000-0000-000046330000}"/>
    <cellStyle name="Standaard 4 2 4 3 2 3 2 2 4" xfId="15892" xr:uid="{00000000-0005-0000-0000-000047330000}"/>
    <cellStyle name="Standaard 4 2 4 3 2 3 2 2 5" xfId="24293" xr:uid="{00000000-0005-0000-0000-000048330000}"/>
    <cellStyle name="Standaard 4 2 4 3 2 3 2 3" xfId="6800" xr:uid="{00000000-0005-0000-0000-000049330000}"/>
    <cellStyle name="Standaard 4 2 4 3 2 3 2 3 2" xfId="24296" xr:uid="{00000000-0005-0000-0000-00004A330000}"/>
    <cellStyle name="Standaard 4 2 4 3 2 3 2 4" xfId="11223" xr:uid="{00000000-0005-0000-0000-00004B330000}"/>
    <cellStyle name="Standaard 4 2 4 3 2 3 2 4 2" xfId="24297" xr:uid="{00000000-0005-0000-0000-00004C330000}"/>
    <cellStyle name="Standaard 4 2 4 3 2 3 2 5" xfId="15891" xr:uid="{00000000-0005-0000-0000-00004D330000}"/>
    <cellStyle name="Standaard 4 2 4 3 2 3 2 6" xfId="24292" xr:uid="{00000000-0005-0000-0000-00004E330000}"/>
    <cellStyle name="Standaard 4 2 4 3 2 3 3" xfId="1356" xr:uid="{00000000-0005-0000-0000-00004F330000}"/>
    <cellStyle name="Standaard 4 2 4 3 2 3 3 2" xfId="3687" xr:uid="{00000000-0005-0000-0000-000050330000}"/>
    <cellStyle name="Standaard 4 2 4 3 2 3 3 2 2" xfId="8354" xr:uid="{00000000-0005-0000-0000-000051330000}"/>
    <cellStyle name="Standaard 4 2 4 3 2 3 3 2 2 2" xfId="24300" xr:uid="{00000000-0005-0000-0000-000052330000}"/>
    <cellStyle name="Standaard 4 2 4 3 2 3 3 2 3" xfId="11226" xr:uid="{00000000-0005-0000-0000-000053330000}"/>
    <cellStyle name="Standaard 4 2 4 3 2 3 3 2 3 2" xfId="24301" xr:uid="{00000000-0005-0000-0000-000054330000}"/>
    <cellStyle name="Standaard 4 2 4 3 2 3 3 2 4" xfId="15894" xr:uid="{00000000-0005-0000-0000-000055330000}"/>
    <cellStyle name="Standaard 4 2 4 3 2 3 3 2 5" xfId="24299" xr:uid="{00000000-0005-0000-0000-000056330000}"/>
    <cellStyle name="Standaard 4 2 4 3 2 3 3 3" xfId="6023" xr:uid="{00000000-0005-0000-0000-000057330000}"/>
    <cellStyle name="Standaard 4 2 4 3 2 3 3 3 2" xfId="24302" xr:uid="{00000000-0005-0000-0000-000058330000}"/>
    <cellStyle name="Standaard 4 2 4 3 2 3 3 4" xfId="11225" xr:uid="{00000000-0005-0000-0000-000059330000}"/>
    <cellStyle name="Standaard 4 2 4 3 2 3 3 4 2" xfId="24303" xr:uid="{00000000-0005-0000-0000-00005A330000}"/>
    <cellStyle name="Standaard 4 2 4 3 2 3 3 5" xfId="15893" xr:uid="{00000000-0005-0000-0000-00005B330000}"/>
    <cellStyle name="Standaard 4 2 4 3 2 3 3 6" xfId="24298" xr:uid="{00000000-0005-0000-0000-00005C330000}"/>
    <cellStyle name="Standaard 4 2 4 3 2 3 4" xfId="2910" xr:uid="{00000000-0005-0000-0000-00005D330000}"/>
    <cellStyle name="Standaard 4 2 4 3 2 3 4 2" xfId="7577" xr:uid="{00000000-0005-0000-0000-00005E330000}"/>
    <cellStyle name="Standaard 4 2 4 3 2 3 4 2 2" xfId="24305" xr:uid="{00000000-0005-0000-0000-00005F330000}"/>
    <cellStyle name="Standaard 4 2 4 3 2 3 4 3" xfId="11227" xr:uid="{00000000-0005-0000-0000-000060330000}"/>
    <cellStyle name="Standaard 4 2 4 3 2 3 4 3 2" xfId="24306" xr:uid="{00000000-0005-0000-0000-000061330000}"/>
    <cellStyle name="Standaard 4 2 4 3 2 3 4 4" xfId="15895" xr:uid="{00000000-0005-0000-0000-000062330000}"/>
    <cellStyle name="Standaard 4 2 4 3 2 3 4 5" xfId="24304" xr:uid="{00000000-0005-0000-0000-000063330000}"/>
    <cellStyle name="Standaard 4 2 4 3 2 3 5" xfId="5246" xr:uid="{00000000-0005-0000-0000-000064330000}"/>
    <cellStyle name="Standaard 4 2 4 3 2 3 5 2" xfId="24307" xr:uid="{00000000-0005-0000-0000-000065330000}"/>
    <cellStyle name="Standaard 4 2 4 3 2 3 6" xfId="11222" xr:uid="{00000000-0005-0000-0000-000066330000}"/>
    <cellStyle name="Standaard 4 2 4 3 2 3 6 2" xfId="24308" xr:uid="{00000000-0005-0000-0000-000067330000}"/>
    <cellStyle name="Standaard 4 2 4 3 2 3 7" xfId="15890" xr:uid="{00000000-0005-0000-0000-000068330000}"/>
    <cellStyle name="Standaard 4 2 4 3 2 3 8" xfId="24291" xr:uid="{00000000-0005-0000-0000-000069330000}"/>
    <cellStyle name="Standaard 4 2 4 3 2 4" xfId="1745" xr:uid="{00000000-0005-0000-0000-00006A330000}"/>
    <cellStyle name="Standaard 4 2 4 3 2 4 2" xfId="4076" xr:uid="{00000000-0005-0000-0000-00006B330000}"/>
    <cellStyle name="Standaard 4 2 4 3 2 4 2 2" xfId="8743" xr:uid="{00000000-0005-0000-0000-00006C330000}"/>
    <cellStyle name="Standaard 4 2 4 3 2 4 2 2 2" xfId="24311" xr:uid="{00000000-0005-0000-0000-00006D330000}"/>
    <cellStyle name="Standaard 4 2 4 3 2 4 2 3" xfId="11229" xr:uid="{00000000-0005-0000-0000-00006E330000}"/>
    <cellStyle name="Standaard 4 2 4 3 2 4 2 3 2" xfId="24312" xr:uid="{00000000-0005-0000-0000-00006F330000}"/>
    <cellStyle name="Standaard 4 2 4 3 2 4 2 4" xfId="15897" xr:uid="{00000000-0005-0000-0000-000070330000}"/>
    <cellStyle name="Standaard 4 2 4 3 2 4 2 5" xfId="24310" xr:uid="{00000000-0005-0000-0000-000071330000}"/>
    <cellStyle name="Standaard 4 2 4 3 2 4 3" xfId="6412" xr:uid="{00000000-0005-0000-0000-000072330000}"/>
    <cellStyle name="Standaard 4 2 4 3 2 4 3 2" xfId="24313" xr:uid="{00000000-0005-0000-0000-000073330000}"/>
    <cellStyle name="Standaard 4 2 4 3 2 4 4" xfId="11228" xr:uid="{00000000-0005-0000-0000-000074330000}"/>
    <cellStyle name="Standaard 4 2 4 3 2 4 4 2" xfId="24314" xr:uid="{00000000-0005-0000-0000-000075330000}"/>
    <cellStyle name="Standaard 4 2 4 3 2 4 5" xfId="15896" xr:uid="{00000000-0005-0000-0000-000076330000}"/>
    <cellStyle name="Standaard 4 2 4 3 2 4 6" xfId="24309" xr:uid="{00000000-0005-0000-0000-000077330000}"/>
    <cellStyle name="Standaard 4 2 4 3 2 5" xfId="968" xr:uid="{00000000-0005-0000-0000-000078330000}"/>
    <cellStyle name="Standaard 4 2 4 3 2 5 2" xfId="3299" xr:uid="{00000000-0005-0000-0000-000079330000}"/>
    <cellStyle name="Standaard 4 2 4 3 2 5 2 2" xfId="7966" xr:uid="{00000000-0005-0000-0000-00007A330000}"/>
    <cellStyle name="Standaard 4 2 4 3 2 5 2 2 2" xfId="24317" xr:uid="{00000000-0005-0000-0000-00007B330000}"/>
    <cellStyle name="Standaard 4 2 4 3 2 5 2 3" xfId="11231" xr:uid="{00000000-0005-0000-0000-00007C330000}"/>
    <cellStyle name="Standaard 4 2 4 3 2 5 2 3 2" xfId="24318" xr:uid="{00000000-0005-0000-0000-00007D330000}"/>
    <cellStyle name="Standaard 4 2 4 3 2 5 2 4" xfId="15899" xr:uid="{00000000-0005-0000-0000-00007E330000}"/>
    <cellStyle name="Standaard 4 2 4 3 2 5 2 5" xfId="24316" xr:uid="{00000000-0005-0000-0000-00007F330000}"/>
    <cellStyle name="Standaard 4 2 4 3 2 5 3" xfId="5635" xr:uid="{00000000-0005-0000-0000-000080330000}"/>
    <cellStyle name="Standaard 4 2 4 3 2 5 3 2" xfId="24319" xr:uid="{00000000-0005-0000-0000-000081330000}"/>
    <cellStyle name="Standaard 4 2 4 3 2 5 4" xfId="11230" xr:uid="{00000000-0005-0000-0000-000082330000}"/>
    <cellStyle name="Standaard 4 2 4 3 2 5 4 2" xfId="24320" xr:uid="{00000000-0005-0000-0000-000083330000}"/>
    <cellStyle name="Standaard 4 2 4 3 2 5 5" xfId="15898" xr:uid="{00000000-0005-0000-0000-000084330000}"/>
    <cellStyle name="Standaard 4 2 4 3 2 5 6" xfId="24315" xr:uid="{00000000-0005-0000-0000-000085330000}"/>
    <cellStyle name="Standaard 4 2 4 3 2 6" xfId="2522" xr:uid="{00000000-0005-0000-0000-000086330000}"/>
    <cellStyle name="Standaard 4 2 4 3 2 6 2" xfId="7189" xr:uid="{00000000-0005-0000-0000-000087330000}"/>
    <cellStyle name="Standaard 4 2 4 3 2 6 2 2" xfId="24322" xr:uid="{00000000-0005-0000-0000-000088330000}"/>
    <cellStyle name="Standaard 4 2 4 3 2 6 3" xfId="11232" xr:uid="{00000000-0005-0000-0000-000089330000}"/>
    <cellStyle name="Standaard 4 2 4 3 2 6 3 2" xfId="24323" xr:uid="{00000000-0005-0000-0000-00008A330000}"/>
    <cellStyle name="Standaard 4 2 4 3 2 6 4" xfId="15900" xr:uid="{00000000-0005-0000-0000-00008B330000}"/>
    <cellStyle name="Standaard 4 2 4 3 2 6 5" xfId="24321" xr:uid="{00000000-0005-0000-0000-00008C330000}"/>
    <cellStyle name="Standaard 4 2 4 3 2 7" xfId="4858" xr:uid="{00000000-0005-0000-0000-00008D330000}"/>
    <cellStyle name="Standaard 4 2 4 3 2 7 2" xfId="24324" xr:uid="{00000000-0005-0000-0000-00008E330000}"/>
    <cellStyle name="Standaard 4 2 4 3 2 8" xfId="11209" xr:uid="{00000000-0005-0000-0000-00008F330000}"/>
    <cellStyle name="Standaard 4 2 4 3 2 8 2" xfId="24325" xr:uid="{00000000-0005-0000-0000-000090330000}"/>
    <cellStyle name="Standaard 4 2 4 3 2 9" xfId="15877" xr:uid="{00000000-0005-0000-0000-000091330000}"/>
    <cellStyle name="Standaard 4 2 4 3 3" xfId="246" xr:uid="{00000000-0005-0000-0000-000092330000}"/>
    <cellStyle name="Standaard 4 2 4 3 3 2" xfId="637" xr:uid="{00000000-0005-0000-0000-000093330000}"/>
    <cellStyle name="Standaard 4 2 4 3 3 2 2" xfId="2195" xr:uid="{00000000-0005-0000-0000-000094330000}"/>
    <cellStyle name="Standaard 4 2 4 3 3 2 2 2" xfId="4526" xr:uid="{00000000-0005-0000-0000-000095330000}"/>
    <cellStyle name="Standaard 4 2 4 3 3 2 2 2 2" xfId="9193" xr:uid="{00000000-0005-0000-0000-000096330000}"/>
    <cellStyle name="Standaard 4 2 4 3 3 2 2 2 2 2" xfId="24330" xr:uid="{00000000-0005-0000-0000-000097330000}"/>
    <cellStyle name="Standaard 4 2 4 3 3 2 2 2 3" xfId="11236" xr:uid="{00000000-0005-0000-0000-000098330000}"/>
    <cellStyle name="Standaard 4 2 4 3 3 2 2 2 3 2" xfId="24331" xr:uid="{00000000-0005-0000-0000-000099330000}"/>
    <cellStyle name="Standaard 4 2 4 3 3 2 2 2 4" xfId="15904" xr:uid="{00000000-0005-0000-0000-00009A330000}"/>
    <cellStyle name="Standaard 4 2 4 3 3 2 2 2 5" xfId="24329" xr:uid="{00000000-0005-0000-0000-00009B330000}"/>
    <cellStyle name="Standaard 4 2 4 3 3 2 2 3" xfId="6862" xr:uid="{00000000-0005-0000-0000-00009C330000}"/>
    <cellStyle name="Standaard 4 2 4 3 3 2 2 3 2" xfId="24332" xr:uid="{00000000-0005-0000-0000-00009D330000}"/>
    <cellStyle name="Standaard 4 2 4 3 3 2 2 4" xfId="11235" xr:uid="{00000000-0005-0000-0000-00009E330000}"/>
    <cellStyle name="Standaard 4 2 4 3 3 2 2 4 2" xfId="24333" xr:uid="{00000000-0005-0000-0000-00009F330000}"/>
    <cellStyle name="Standaard 4 2 4 3 3 2 2 5" xfId="15903" xr:uid="{00000000-0005-0000-0000-0000A0330000}"/>
    <cellStyle name="Standaard 4 2 4 3 3 2 2 6" xfId="24328" xr:uid="{00000000-0005-0000-0000-0000A1330000}"/>
    <cellStyle name="Standaard 4 2 4 3 3 2 3" xfId="1418" xr:uid="{00000000-0005-0000-0000-0000A2330000}"/>
    <cellStyle name="Standaard 4 2 4 3 3 2 3 2" xfId="3749" xr:uid="{00000000-0005-0000-0000-0000A3330000}"/>
    <cellStyle name="Standaard 4 2 4 3 3 2 3 2 2" xfId="8416" xr:uid="{00000000-0005-0000-0000-0000A4330000}"/>
    <cellStyle name="Standaard 4 2 4 3 3 2 3 2 2 2" xfId="24336" xr:uid="{00000000-0005-0000-0000-0000A5330000}"/>
    <cellStyle name="Standaard 4 2 4 3 3 2 3 2 3" xfId="11238" xr:uid="{00000000-0005-0000-0000-0000A6330000}"/>
    <cellStyle name="Standaard 4 2 4 3 3 2 3 2 3 2" xfId="24337" xr:uid="{00000000-0005-0000-0000-0000A7330000}"/>
    <cellStyle name="Standaard 4 2 4 3 3 2 3 2 4" xfId="15906" xr:uid="{00000000-0005-0000-0000-0000A8330000}"/>
    <cellStyle name="Standaard 4 2 4 3 3 2 3 2 5" xfId="24335" xr:uid="{00000000-0005-0000-0000-0000A9330000}"/>
    <cellStyle name="Standaard 4 2 4 3 3 2 3 3" xfId="6085" xr:uid="{00000000-0005-0000-0000-0000AA330000}"/>
    <cellStyle name="Standaard 4 2 4 3 3 2 3 3 2" xfId="24338" xr:uid="{00000000-0005-0000-0000-0000AB330000}"/>
    <cellStyle name="Standaard 4 2 4 3 3 2 3 4" xfId="11237" xr:uid="{00000000-0005-0000-0000-0000AC330000}"/>
    <cellStyle name="Standaard 4 2 4 3 3 2 3 4 2" xfId="24339" xr:uid="{00000000-0005-0000-0000-0000AD330000}"/>
    <cellStyle name="Standaard 4 2 4 3 3 2 3 5" xfId="15905" xr:uid="{00000000-0005-0000-0000-0000AE330000}"/>
    <cellStyle name="Standaard 4 2 4 3 3 2 3 6" xfId="24334" xr:uid="{00000000-0005-0000-0000-0000AF330000}"/>
    <cellStyle name="Standaard 4 2 4 3 3 2 4" xfId="2972" xr:uid="{00000000-0005-0000-0000-0000B0330000}"/>
    <cellStyle name="Standaard 4 2 4 3 3 2 4 2" xfId="7639" xr:uid="{00000000-0005-0000-0000-0000B1330000}"/>
    <cellStyle name="Standaard 4 2 4 3 3 2 4 2 2" xfId="24341" xr:uid="{00000000-0005-0000-0000-0000B2330000}"/>
    <cellStyle name="Standaard 4 2 4 3 3 2 4 3" xfId="11239" xr:uid="{00000000-0005-0000-0000-0000B3330000}"/>
    <cellStyle name="Standaard 4 2 4 3 3 2 4 3 2" xfId="24342" xr:uid="{00000000-0005-0000-0000-0000B4330000}"/>
    <cellStyle name="Standaard 4 2 4 3 3 2 4 4" xfId="15907" xr:uid="{00000000-0005-0000-0000-0000B5330000}"/>
    <cellStyle name="Standaard 4 2 4 3 3 2 4 5" xfId="24340" xr:uid="{00000000-0005-0000-0000-0000B6330000}"/>
    <cellStyle name="Standaard 4 2 4 3 3 2 5" xfId="5308" xr:uid="{00000000-0005-0000-0000-0000B7330000}"/>
    <cellStyle name="Standaard 4 2 4 3 3 2 5 2" xfId="24343" xr:uid="{00000000-0005-0000-0000-0000B8330000}"/>
    <cellStyle name="Standaard 4 2 4 3 3 2 6" xfId="11234" xr:uid="{00000000-0005-0000-0000-0000B9330000}"/>
    <cellStyle name="Standaard 4 2 4 3 3 2 6 2" xfId="24344" xr:uid="{00000000-0005-0000-0000-0000BA330000}"/>
    <cellStyle name="Standaard 4 2 4 3 3 2 7" xfId="15902" xr:uid="{00000000-0005-0000-0000-0000BB330000}"/>
    <cellStyle name="Standaard 4 2 4 3 3 2 8" xfId="24327" xr:uid="{00000000-0005-0000-0000-0000BC330000}"/>
    <cellStyle name="Standaard 4 2 4 3 3 3" xfId="1807" xr:uid="{00000000-0005-0000-0000-0000BD330000}"/>
    <cellStyle name="Standaard 4 2 4 3 3 3 2" xfId="4138" xr:uid="{00000000-0005-0000-0000-0000BE330000}"/>
    <cellStyle name="Standaard 4 2 4 3 3 3 2 2" xfId="8805" xr:uid="{00000000-0005-0000-0000-0000BF330000}"/>
    <cellStyle name="Standaard 4 2 4 3 3 3 2 2 2" xfId="24347" xr:uid="{00000000-0005-0000-0000-0000C0330000}"/>
    <cellStyle name="Standaard 4 2 4 3 3 3 2 3" xfId="11241" xr:uid="{00000000-0005-0000-0000-0000C1330000}"/>
    <cellStyle name="Standaard 4 2 4 3 3 3 2 3 2" xfId="24348" xr:uid="{00000000-0005-0000-0000-0000C2330000}"/>
    <cellStyle name="Standaard 4 2 4 3 3 3 2 4" xfId="15909" xr:uid="{00000000-0005-0000-0000-0000C3330000}"/>
    <cellStyle name="Standaard 4 2 4 3 3 3 2 5" xfId="24346" xr:uid="{00000000-0005-0000-0000-0000C4330000}"/>
    <cellStyle name="Standaard 4 2 4 3 3 3 3" xfId="6474" xr:uid="{00000000-0005-0000-0000-0000C5330000}"/>
    <cellStyle name="Standaard 4 2 4 3 3 3 3 2" xfId="24349" xr:uid="{00000000-0005-0000-0000-0000C6330000}"/>
    <cellStyle name="Standaard 4 2 4 3 3 3 4" xfId="11240" xr:uid="{00000000-0005-0000-0000-0000C7330000}"/>
    <cellStyle name="Standaard 4 2 4 3 3 3 4 2" xfId="24350" xr:uid="{00000000-0005-0000-0000-0000C8330000}"/>
    <cellStyle name="Standaard 4 2 4 3 3 3 5" xfId="15908" xr:uid="{00000000-0005-0000-0000-0000C9330000}"/>
    <cellStyle name="Standaard 4 2 4 3 3 3 6" xfId="24345" xr:uid="{00000000-0005-0000-0000-0000CA330000}"/>
    <cellStyle name="Standaard 4 2 4 3 3 4" xfId="1030" xr:uid="{00000000-0005-0000-0000-0000CB330000}"/>
    <cellStyle name="Standaard 4 2 4 3 3 4 2" xfId="3361" xr:uid="{00000000-0005-0000-0000-0000CC330000}"/>
    <cellStyle name="Standaard 4 2 4 3 3 4 2 2" xfId="8028" xr:uid="{00000000-0005-0000-0000-0000CD330000}"/>
    <cellStyle name="Standaard 4 2 4 3 3 4 2 2 2" xfId="24353" xr:uid="{00000000-0005-0000-0000-0000CE330000}"/>
    <cellStyle name="Standaard 4 2 4 3 3 4 2 3" xfId="11243" xr:uid="{00000000-0005-0000-0000-0000CF330000}"/>
    <cellStyle name="Standaard 4 2 4 3 3 4 2 3 2" xfId="24354" xr:uid="{00000000-0005-0000-0000-0000D0330000}"/>
    <cellStyle name="Standaard 4 2 4 3 3 4 2 4" xfId="15911" xr:uid="{00000000-0005-0000-0000-0000D1330000}"/>
    <cellStyle name="Standaard 4 2 4 3 3 4 2 5" xfId="24352" xr:uid="{00000000-0005-0000-0000-0000D2330000}"/>
    <cellStyle name="Standaard 4 2 4 3 3 4 3" xfId="5697" xr:uid="{00000000-0005-0000-0000-0000D3330000}"/>
    <cellStyle name="Standaard 4 2 4 3 3 4 3 2" xfId="24355" xr:uid="{00000000-0005-0000-0000-0000D4330000}"/>
    <cellStyle name="Standaard 4 2 4 3 3 4 4" xfId="11242" xr:uid="{00000000-0005-0000-0000-0000D5330000}"/>
    <cellStyle name="Standaard 4 2 4 3 3 4 4 2" xfId="24356" xr:uid="{00000000-0005-0000-0000-0000D6330000}"/>
    <cellStyle name="Standaard 4 2 4 3 3 4 5" xfId="15910" xr:uid="{00000000-0005-0000-0000-0000D7330000}"/>
    <cellStyle name="Standaard 4 2 4 3 3 4 6" xfId="24351" xr:uid="{00000000-0005-0000-0000-0000D8330000}"/>
    <cellStyle name="Standaard 4 2 4 3 3 5" xfId="2584" xr:uid="{00000000-0005-0000-0000-0000D9330000}"/>
    <cellStyle name="Standaard 4 2 4 3 3 5 2" xfId="7251" xr:uid="{00000000-0005-0000-0000-0000DA330000}"/>
    <cellStyle name="Standaard 4 2 4 3 3 5 2 2" xfId="24358" xr:uid="{00000000-0005-0000-0000-0000DB330000}"/>
    <cellStyle name="Standaard 4 2 4 3 3 5 3" xfId="11244" xr:uid="{00000000-0005-0000-0000-0000DC330000}"/>
    <cellStyle name="Standaard 4 2 4 3 3 5 3 2" xfId="24359" xr:uid="{00000000-0005-0000-0000-0000DD330000}"/>
    <cellStyle name="Standaard 4 2 4 3 3 5 4" xfId="15912" xr:uid="{00000000-0005-0000-0000-0000DE330000}"/>
    <cellStyle name="Standaard 4 2 4 3 3 5 5" xfId="24357" xr:uid="{00000000-0005-0000-0000-0000DF330000}"/>
    <cellStyle name="Standaard 4 2 4 3 3 6" xfId="4920" xr:uid="{00000000-0005-0000-0000-0000E0330000}"/>
    <cellStyle name="Standaard 4 2 4 3 3 6 2" xfId="24360" xr:uid="{00000000-0005-0000-0000-0000E1330000}"/>
    <cellStyle name="Standaard 4 2 4 3 3 7" xfId="11233" xr:uid="{00000000-0005-0000-0000-0000E2330000}"/>
    <cellStyle name="Standaard 4 2 4 3 3 7 2" xfId="24361" xr:uid="{00000000-0005-0000-0000-0000E3330000}"/>
    <cellStyle name="Standaard 4 2 4 3 3 8" xfId="15901" xr:uid="{00000000-0005-0000-0000-0000E4330000}"/>
    <cellStyle name="Standaard 4 2 4 3 3 9" xfId="24326" xr:uid="{00000000-0005-0000-0000-0000E5330000}"/>
    <cellStyle name="Standaard 4 2 4 3 4" xfId="443" xr:uid="{00000000-0005-0000-0000-0000E6330000}"/>
    <cellStyle name="Standaard 4 2 4 3 4 2" xfId="2001" xr:uid="{00000000-0005-0000-0000-0000E7330000}"/>
    <cellStyle name="Standaard 4 2 4 3 4 2 2" xfId="4332" xr:uid="{00000000-0005-0000-0000-0000E8330000}"/>
    <cellStyle name="Standaard 4 2 4 3 4 2 2 2" xfId="8999" xr:uid="{00000000-0005-0000-0000-0000E9330000}"/>
    <cellStyle name="Standaard 4 2 4 3 4 2 2 2 2" xfId="24365" xr:uid="{00000000-0005-0000-0000-0000EA330000}"/>
    <cellStyle name="Standaard 4 2 4 3 4 2 2 3" xfId="11247" xr:uid="{00000000-0005-0000-0000-0000EB330000}"/>
    <cellStyle name="Standaard 4 2 4 3 4 2 2 3 2" xfId="24366" xr:uid="{00000000-0005-0000-0000-0000EC330000}"/>
    <cellStyle name="Standaard 4 2 4 3 4 2 2 4" xfId="15915" xr:uid="{00000000-0005-0000-0000-0000ED330000}"/>
    <cellStyle name="Standaard 4 2 4 3 4 2 2 5" xfId="24364" xr:uid="{00000000-0005-0000-0000-0000EE330000}"/>
    <cellStyle name="Standaard 4 2 4 3 4 2 3" xfId="6668" xr:uid="{00000000-0005-0000-0000-0000EF330000}"/>
    <cellStyle name="Standaard 4 2 4 3 4 2 3 2" xfId="24367" xr:uid="{00000000-0005-0000-0000-0000F0330000}"/>
    <cellStyle name="Standaard 4 2 4 3 4 2 4" xfId="11246" xr:uid="{00000000-0005-0000-0000-0000F1330000}"/>
    <cellStyle name="Standaard 4 2 4 3 4 2 4 2" xfId="24368" xr:uid="{00000000-0005-0000-0000-0000F2330000}"/>
    <cellStyle name="Standaard 4 2 4 3 4 2 5" xfId="15914" xr:uid="{00000000-0005-0000-0000-0000F3330000}"/>
    <cellStyle name="Standaard 4 2 4 3 4 2 6" xfId="24363" xr:uid="{00000000-0005-0000-0000-0000F4330000}"/>
    <cellStyle name="Standaard 4 2 4 3 4 3" xfId="1224" xr:uid="{00000000-0005-0000-0000-0000F5330000}"/>
    <cellStyle name="Standaard 4 2 4 3 4 3 2" xfId="3555" xr:uid="{00000000-0005-0000-0000-0000F6330000}"/>
    <cellStyle name="Standaard 4 2 4 3 4 3 2 2" xfId="8222" xr:uid="{00000000-0005-0000-0000-0000F7330000}"/>
    <cellStyle name="Standaard 4 2 4 3 4 3 2 2 2" xfId="24371" xr:uid="{00000000-0005-0000-0000-0000F8330000}"/>
    <cellStyle name="Standaard 4 2 4 3 4 3 2 3" xfId="11249" xr:uid="{00000000-0005-0000-0000-0000F9330000}"/>
    <cellStyle name="Standaard 4 2 4 3 4 3 2 3 2" xfId="24372" xr:uid="{00000000-0005-0000-0000-0000FA330000}"/>
    <cellStyle name="Standaard 4 2 4 3 4 3 2 4" xfId="15917" xr:uid="{00000000-0005-0000-0000-0000FB330000}"/>
    <cellStyle name="Standaard 4 2 4 3 4 3 2 5" xfId="24370" xr:uid="{00000000-0005-0000-0000-0000FC330000}"/>
    <cellStyle name="Standaard 4 2 4 3 4 3 3" xfId="5891" xr:uid="{00000000-0005-0000-0000-0000FD330000}"/>
    <cellStyle name="Standaard 4 2 4 3 4 3 3 2" xfId="24373" xr:uid="{00000000-0005-0000-0000-0000FE330000}"/>
    <cellStyle name="Standaard 4 2 4 3 4 3 4" xfId="11248" xr:uid="{00000000-0005-0000-0000-0000FF330000}"/>
    <cellStyle name="Standaard 4 2 4 3 4 3 4 2" xfId="24374" xr:uid="{00000000-0005-0000-0000-000000340000}"/>
    <cellStyle name="Standaard 4 2 4 3 4 3 5" xfId="15916" xr:uid="{00000000-0005-0000-0000-000001340000}"/>
    <cellStyle name="Standaard 4 2 4 3 4 3 6" xfId="24369" xr:uid="{00000000-0005-0000-0000-000002340000}"/>
    <cellStyle name="Standaard 4 2 4 3 4 4" xfId="2778" xr:uid="{00000000-0005-0000-0000-000003340000}"/>
    <cellStyle name="Standaard 4 2 4 3 4 4 2" xfId="7445" xr:uid="{00000000-0005-0000-0000-000004340000}"/>
    <cellStyle name="Standaard 4 2 4 3 4 4 2 2" xfId="24376" xr:uid="{00000000-0005-0000-0000-000005340000}"/>
    <cellStyle name="Standaard 4 2 4 3 4 4 3" xfId="11250" xr:uid="{00000000-0005-0000-0000-000006340000}"/>
    <cellStyle name="Standaard 4 2 4 3 4 4 3 2" xfId="24377" xr:uid="{00000000-0005-0000-0000-000007340000}"/>
    <cellStyle name="Standaard 4 2 4 3 4 4 4" xfId="15918" xr:uid="{00000000-0005-0000-0000-000008340000}"/>
    <cellStyle name="Standaard 4 2 4 3 4 4 5" xfId="24375" xr:uid="{00000000-0005-0000-0000-000009340000}"/>
    <cellStyle name="Standaard 4 2 4 3 4 5" xfId="5114" xr:uid="{00000000-0005-0000-0000-00000A340000}"/>
    <cellStyle name="Standaard 4 2 4 3 4 5 2" xfId="24378" xr:uid="{00000000-0005-0000-0000-00000B340000}"/>
    <cellStyle name="Standaard 4 2 4 3 4 6" xfId="11245" xr:uid="{00000000-0005-0000-0000-00000C340000}"/>
    <cellStyle name="Standaard 4 2 4 3 4 6 2" xfId="24379" xr:uid="{00000000-0005-0000-0000-00000D340000}"/>
    <cellStyle name="Standaard 4 2 4 3 4 7" xfId="15913" xr:uid="{00000000-0005-0000-0000-00000E340000}"/>
    <cellStyle name="Standaard 4 2 4 3 4 8" xfId="24362" xr:uid="{00000000-0005-0000-0000-00000F340000}"/>
    <cellStyle name="Standaard 4 2 4 3 5" xfId="1613" xr:uid="{00000000-0005-0000-0000-000010340000}"/>
    <cellStyle name="Standaard 4 2 4 3 5 2" xfId="3944" xr:uid="{00000000-0005-0000-0000-000011340000}"/>
    <cellStyle name="Standaard 4 2 4 3 5 2 2" xfId="8611" xr:uid="{00000000-0005-0000-0000-000012340000}"/>
    <cellStyle name="Standaard 4 2 4 3 5 2 2 2" xfId="24382" xr:uid="{00000000-0005-0000-0000-000013340000}"/>
    <cellStyle name="Standaard 4 2 4 3 5 2 3" xfId="11252" xr:uid="{00000000-0005-0000-0000-000014340000}"/>
    <cellStyle name="Standaard 4 2 4 3 5 2 3 2" xfId="24383" xr:uid="{00000000-0005-0000-0000-000015340000}"/>
    <cellStyle name="Standaard 4 2 4 3 5 2 4" xfId="15920" xr:uid="{00000000-0005-0000-0000-000016340000}"/>
    <cellStyle name="Standaard 4 2 4 3 5 2 5" xfId="24381" xr:uid="{00000000-0005-0000-0000-000017340000}"/>
    <cellStyle name="Standaard 4 2 4 3 5 3" xfId="6280" xr:uid="{00000000-0005-0000-0000-000018340000}"/>
    <cellStyle name="Standaard 4 2 4 3 5 3 2" xfId="24384" xr:uid="{00000000-0005-0000-0000-000019340000}"/>
    <cellStyle name="Standaard 4 2 4 3 5 4" xfId="11251" xr:uid="{00000000-0005-0000-0000-00001A340000}"/>
    <cellStyle name="Standaard 4 2 4 3 5 4 2" xfId="24385" xr:uid="{00000000-0005-0000-0000-00001B340000}"/>
    <cellStyle name="Standaard 4 2 4 3 5 5" xfId="15919" xr:uid="{00000000-0005-0000-0000-00001C340000}"/>
    <cellStyle name="Standaard 4 2 4 3 5 6" xfId="24380" xr:uid="{00000000-0005-0000-0000-00001D340000}"/>
    <cellStyle name="Standaard 4 2 4 3 6" xfId="836" xr:uid="{00000000-0005-0000-0000-00001E340000}"/>
    <cellStyle name="Standaard 4 2 4 3 6 2" xfId="3167" xr:uid="{00000000-0005-0000-0000-00001F340000}"/>
    <cellStyle name="Standaard 4 2 4 3 6 2 2" xfId="7834" xr:uid="{00000000-0005-0000-0000-000020340000}"/>
    <cellStyle name="Standaard 4 2 4 3 6 2 2 2" xfId="24388" xr:uid="{00000000-0005-0000-0000-000021340000}"/>
    <cellStyle name="Standaard 4 2 4 3 6 2 3" xfId="11254" xr:uid="{00000000-0005-0000-0000-000022340000}"/>
    <cellStyle name="Standaard 4 2 4 3 6 2 3 2" xfId="24389" xr:uid="{00000000-0005-0000-0000-000023340000}"/>
    <cellStyle name="Standaard 4 2 4 3 6 2 4" xfId="15922" xr:uid="{00000000-0005-0000-0000-000024340000}"/>
    <cellStyle name="Standaard 4 2 4 3 6 2 5" xfId="24387" xr:uid="{00000000-0005-0000-0000-000025340000}"/>
    <cellStyle name="Standaard 4 2 4 3 6 3" xfId="5503" xr:uid="{00000000-0005-0000-0000-000026340000}"/>
    <cellStyle name="Standaard 4 2 4 3 6 3 2" xfId="24390" xr:uid="{00000000-0005-0000-0000-000027340000}"/>
    <cellStyle name="Standaard 4 2 4 3 6 4" xfId="11253" xr:uid="{00000000-0005-0000-0000-000028340000}"/>
    <cellStyle name="Standaard 4 2 4 3 6 4 2" xfId="24391" xr:uid="{00000000-0005-0000-0000-000029340000}"/>
    <cellStyle name="Standaard 4 2 4 3 6 5" xfId="15921" xr:uid="{00000000-0005-0000-0000-00002A340000}"/>
    <cellStyle name="Standaard 4 2 4 3 6 6" xfId="24386" xr:uid="{00000000-0005-0000-0000-00002B340000}"/>
    <cellStyle name="Standaard 4 2 4 3 7" xfId="2390" xr:uid="{00000000-0005-0000-0000-00002C340000}"/>
    <cellStyle name="Standaard 4 2 4 3 7 2" xfId="7057" xr:uid="{00000000-0005-0000-0000-00002D340000}"/>
    <cellStyle name="Standaard 4 2 4 3 7 2 2" xfId="24393" xr:uid="{00000000-0005-0000-0000-00002E340000}"/>
    <cellStyle name="Standaard 4 2 4 3 7 3" xfId="11255" xr:uid="{00000000-0005-0000-0000-00002F340000}"/>
    <cellStyle name="Standaard 4 2 4 3 7 3 2" xfId="24394" xr:uid="{00000000-0005-0000-0000-000030340000}"/>
    <cellStyle name="Standaard 4 2 4 3 7 4" xfId="15923" xr:uid="{00000000-0005-0000-0000-000031340000}"/>
    <cellStyle name="Standaard 4 2 4 3 7 5" xfId="24392" xr:uid="{00000000-0005-0000-0000-000032340000}"/>
    <cellStyle name="Standaard 4 2 4 3 8" xfId="4759" xr:uid="{00000000-0005-0000-0000-000033340000}"/>
    <cellStyle name="Standaard 4 2 4 3 8 2" xfId="24395" xr:uid="{00000000-0005-0000-0000-000034340000}"/>
    <cellStyle name="Standaard 4 2 4 3 9" xfId="11208" xr:uid="{00000000-0005-0000-0000-000035340000}"/>
    <cellStyle name="Standaard 4 2 4 3 9 2" xfId="24396" xr:uid="{00000000-0005-0000-0000-000036340000}"/>
    <cellStyle name="Standaard 4 2 4 4" xfId="51" xr:uid="{00000000-0005-0000-0000-000037340000}"/>
    <cellStyle name="Standaard 4 2 4 4 10" xfId="15924" xr:uid="{00000000-0005-0000-0000-000038340000}"/>
    <cellStyle name="Standaard 4 2 4 4 11" xfId="24397" xr:uid="{00000000-0005-0000-0000-000039340000}"/>
    <cellStyle name="Standaard 4 2 4 4 2" xfId="136" xr:uid="{00000000-0005-0000-0000-00003A340000}"/>
    <cellStyle name="Standaard 4 2 4 4 2 10" xfId="24398" xr:uid="{00000000-0005-0000-0000-00003B340000}"/>
    <cellStyle name="Standaard 4 2 4 4 2 2" xfId="330" xr:uid="{00000000-0005-0000-0000-00003C340000}"/>
    <cellStyle name="Standaard 4 2 4 4 2 2 2" xfId="721" xr:uid="{00000000-0005-0000-0000-00003D340000}"/>
    <cellStyle name="Standaard 4 2 4 4 2 2 2 2" xfId="2279" xr:uid="{00000000-0005-0000-0000-00003E340000}"/>
    <cellStyle name="Standaard 4 2 4 4 2 2 2 2 2" xfId="4610" xr:uid="{00000000-0005-0000-0000-00003F340000}"/>
    <cellStyle name="Standaard 4 2 4 4 2 2 2 2 2 2" xfId="9277" xr:uid="{00000000-0005-0000-0000-000040340000}"/>
    <cellStyle name="Standaard 4 2 4 4 2 2 2 2 2 2 2" xfId="24403" xr:uid="{00000000-0005-0000-0000-000041340000}"/>
    <cellStyle name="Standaard 4 2 4 4 2 2 2 2 2 3" xfId="11261" xr:uid="{00000000-0005-0000-0000-000042340000}"/>
    <cellStyle name="Standaard 4 2 4 4 2 2 2 2 2 3 2" xfId="24404" xr:uid="{00000000-0005-0000-0000-000043340000}"/>
    <cellStyle name="Standaard 4 2 4 4 2 2 2 2 2 4" xfId="15929" xr:uid="{00000000-0005-0000-0000-000044340000}"/>
    <cellStyle name="Standaard 4 2 4 4 2 2 2 2 2 5" xfId="24402" xr:uid="{00000000-0005-0000-0000-000045340000}"/>
    <cellStyle name="Standaard 4 2 4 4 2 2 2 2 3" xfId="6946" xr:uid="{00000000-0005-0000-0000-000046340000}"/>
    <cellStyle name="Standaard 4 2 4 4 2 2 2 2 3 2" xfId="24405" xr:uid="{00000000-0005-0000-0000-000047340000}"/>
    <cellStyle name="Standaard 4 2 4 4 2 2 2 2 4" xfId="11260" xr:uid="{00000000-0005-0000-0000-000048340000}"/>
    <cellStyle name="Standaard 4 2 4 4 2 2 2 2 4 2" xfId="24406" xr:uid="{00000000-0005-0000-0000-000049340000}"/>
    <cellStyle name="Standaard 4 2 4 4 2 2 2 2 5" xfId="15928" xr:uid="{00000000-0005-0000-0000-00004A340000}"/>
    <cellStyle name="Standaard 4 2 4 4 2 2 2 2 6" xfId="24401" xr:uid="{00000000-0005-0000-0000-00004B340000}"/>
    <cellStyle name="Standaard 4 2 4 4 2 2 2 3" xfId="1502" xr:uid="{00000000-0005-0000-0000-00004C340000}"/>
    <cellStyle name="Standaard 4 2 4 4 2 2 2 3 2" xfId="3833" xr:uid="{00000000-0005-0000-0000-00004D340000}"/>
    <cellStyle name="Standaard 4 2 4 4 2 2 2 3 2 2" xfId="8500" xr:uid="{00000000-0005-0000-0000-00004E340000}"/>
    <cellStyle name="Standaard 4 2 4 4 2 2 2 3 2 2 2" xfId="24409" xr:uid="{00000000-0005-0000-0000-00004F340000}"/>
    <cellStyle name="Standaard 4 2 4 4 2 2 2 3 2 3" xfId="11263" xr:uid="{00000000-0005-0000-0000-000050340000}"/>
    <cellStyle name="Standaard 4 2 4 4 2 2 2 3 2 3 2" xfId="24410" xr:uid="{00000000-0005-0000-0000-000051340000}"/>
    <cellStyle name="Standaard 4 2 4 4 2 2 2 3 2 4" xfId="15931" xr:uid="{00000000-0005-0000-0000-000052340000}"/>
    <cellStyle name="Standaard 4 2 4 4 2 2 2 3 2 5" xfId="24408" xr:uid="{00000000-0005-0000-0000-000053340000}"/>
    <cellStyle name="Standaard 4 2 4 4 2 2 2 3 3" xfId="6169" xr:uid="{00000000-0005-0000-0000-000054340000}"/>
    <cellStyle name="Standaard 4 2 4 4 2 2 2 3 3 2" xfId="24411" xr:uid="{00000000-0005-0000-0000-000055340000}"/>
    <cellStyle name="Standaard 4 2 4 4 2 2 2 3 4" xfId="11262" xr:uid="{00000000-0005-0000-0000-000056340000}"/>
    <cellStyle name="Standaard 4 2 4 4 2 2 2 3 4 2" xfId="24412" xr:uid="{00000000-0005-0000-0000-000057340000}"/>
    <cellStyle name="Standaard 4 2 4 4 2 2 2 3 5" xfId="15930" xr:uid="{00000000-0005-0000-0000-000058340000}"/>
    <cellStyle name="Standaard 4 2 4 4 2 2 2 3 6" xfId="24407" xr:uid="{00000000-0005-0000-0000-000059340000}"/>
    <cellStyle name="Standaard 4 2 4 4 2 2 2 4" xfId="3056" xr:uid="{00000000-0005-0000-0000-00005A340000}"/>
    <cellStyle name="Standaard 4 2 4 4 2 2 2 4 2" xfId="7723" xr:uid="{00000000-0005-0000-0000-00005B340000}"/>
    <cellStyle name="Standaard 4 2 4 4 2 2 2 4 2 2" xfId="24414" xr:uid="{00000000-0005-0000-0000-00005C340000}"/>
    <cellStyle name="Standaard 4 2 4 4 2 2 2 4 3" xfId="11264" xr:uid="{00000000-0005-0000-0000-00005D340000}"/>
    <cellStyle name="Standaard 4 2 4 4 2 2 2 4 3 2" xfId="24415" xr:uid="{00000000-0005-0000-0000-00005E340000}"/>
    <cellStyle name="Standaard 4 2 4 4 2 2 2 4 4" xfId="15932" xr:uid="{00000000-0005-0000-0000-00005F340000}"/>
    <cellStyle name="Standaard 4 2 4 4 2 2 2 4 5" xfId="24413" xr:uid="{00000000-0005-0000-0000-000060340000}"/>
    <cellStyle name="Standaard 4 2 4 4 2 2 2 5" xfId="5392" xr:uid="{00000000-0005-0000-0000-000061340000}"/>
    <cellStyle name="Standaard 4 2 4 4 2 2 2 5 2" xfId="24416" xr:uid="{00000000-0005-0000-0000-000062340000}"/>
    <cellStyle name="Standaard 4 2 4 4 2 2 2 6" xfId="11259" xr:uid="{00000000-0005-0000-0000-000063340000}"/>
    <cellStyle name="Standaard 4 2 4 4 2 2 2 6 2" xfId="24417" xr:uid="{00000000-0005-0000-0000-000064340000}"/>
    <cellStyle name="Standaard 4 2 4 4 2 2 2 7" xfId="15927" xr:uid="{00000000-0005-0000-0000-000065340000}"/>
    <cellStyle name="Standaard 4 2 4 4 2 2 2 8" xfId="24400" xr:uid="{00000000-0005-0000-0000-000066340000}"/>
    <cellStyle name="Standaard 4 2 4 4 2 2 3" xfId="1891" xr:uid="{00000000-0005-0000-0000-000067340000}"/>
    <cellStyle name="Standaard 4 2 4 4 2 2 3 2" xfId="4222" xr:uid="{00000000-0005-0000-0000-000068340000}"/>
    <cellStyle name="Standaard 4 2 4 4 2 2 3 2 2" xfId="8889" xr:uid="{00000000-0005-0000-0000-000069340000}"/>
    <cellStyle name="Standaard 4 2 4 4 2 2 3 2 2 2" xfId="24420" xr:uid="{00000000-0005-0000-0000-00006A340000}"/>
    <cellStyle name="Standaard 4 2 4 4 2 2 3 2 3" xfId="11266" xr:uid="{00000000-0005-0000-0000-00006B340000}"/>
    <cellStyle name="Standaard 4 2 4 4 2 2 3 2 3 2" xfId="24421" xr:uid="{00000000-0005-0000-0000-00006C340000}"/>
    <cellStyle name="Standaard 4 2 4 4 2 2 3 2 4" xfId="15934" xr:uid="{00000000-0005-0000-0000-00006D340000}"/>
    <cellStyle name="Standaard 4 2 4 4 2 2 3 2 5" xfId="24419" xr:uid="{00000000-0005-0000-0000-00006E340000}"/>
    <cellStyle name="Standaard 4 2 4 4 2 2 3 3" xfId="6558" xr:uid="{00000000-0005-0000-0000-00006F340000}"/>
    <cellStyle name="Standaard 4 2 4 4 2 2 3 3 2" xfId="24422" xr:uid="{00000000-0005-0000-0000-000070340000}"/>
    <cellStyle name="Standaard 4 2 4 4 2 2 3 4" xfId="11265" xr:uid="{00000000-0005-0000-0000-000071340000}"/>
    <cellStyle name="Standaard 4 2 4 4 2 2 3 4 2" xfId="24423" xr:uid="{00000000-0005-0000-0000-000072340000}"/>
    <cellStyle name="Standaard 4 2 4 4 2 2 3 5" xfId="15933" xr:uid="{00000000-0005-0000-0000-000073340000}"/>
    <cellStyle name="Standaard 4 2 4 4 2 2 3 6" xfId="24418" xr:uid="{00000000-0005-0000-0000-000074340000}"/>
    <cellStyle name="Standaard 4 2 4 4 2 2 4" xfId="1114" xr:uid="{00000000-0005-0000-0000-000075340000}"/>
    <cellStyle name="Standaard 4 2 4 4 2 2 4 2" xfId="3445" xr:uid="{00000000-0005-0000-0000-000076340000}"/>
    <cellStyle name="Standaard 4 2 4 4 2 2 4 2 2" xfId="8112" xr:uid="{00000000-0005-0000-0000-000077340000}"/>
    <cellStyle name="Standaard 4 2 4 4 2 2 4 2 2 2" xfId="24426" xr:uid="{00000000-0005-0000-0000-000078340000}"/>
    <cellStyle name="Standaard 4 2 4 4 2 2 4 2 3" xfId="11268" xr:uid="{00000000-0005-0000-0000-000079340000}"/>
    <cellStyle name="Standaard 4 2 4 4 2 2 4 2 3 2" xfId="24427" xr:uid="{00000000-0005-0000-0000-00007A340000}"/>
    <cellStyle name="Standaard 4 2 4 4 2 2 4 2 4" xfId="15936" xr:uid="{00000000-0005-0000-0000-00007B340000}"/>
    <cellStyle name="Standaard 4 2 4 4 2 2 4 2 5" xfId="24425" xr:uid="{00000000-0005-0000-0000-00007C340000}"/>
    <cellStyle name="Standaard 4 2 4 4 2 2 4 3" xfId="5781" xr:uid="{00000000-0005-0000-0000-00007D340000}"/>
    <cellStyle name="Standaard 4 2 4 4 2 2 4 3 2" xfId="24428" xr:uid="{00000000-0005-0000-0000-00007E340000}"/>
    <cellStyle name="Standaard 4 2 4 4 2 2 4 4" xfId="11267" xr:uid="{00000000-0005-0000-0000-00007F340000}"/>
    <cellStyle name="Standaard 4 2 4 4 2 2 4 4 2" xfId="24429" xr:uid="{00000000-0005-0000-0000-000080340000}"/>
    <cellStyle name="Standaard 4 2 4 4 2 2 4 5" xfId="15935" xr:uid="{00000000-0005-0000-0000-000081340000}"/>
    <cellStyle name="Standaard 4 2 4 4 2 2 4 6" xfId="24424" xr:uid="{00000000-0005-0000-0000-000082340000}"/>
    <cellStyle name="Standaard 4 2 4 4 2 2 5" xfId="2668" xr:uid="{00000000-0005-0000-0000-000083340000}"/>
    <cellStyle name="Standaard 4 2 4 4 2 2 5 2" xfId="7335" xr:uid="{00000000-0005-0000-0000-000084340000}"/>
    <cellStyle name="Standaard 4 2 4 4 2 2 5 2 2" xfId="24431" xr:uid="{00000000-0005-0000-0000-000085340000}"/>
    <cellStyle name="Standaard 4 2 4 4 2 2 5 3" xfId="11269" xr:uid="{00000000-0005-0000-0000-000086340000}"/>
    <cellStyle name="Standaard 4 2 4 4 2 2 5 3 2" xfId="24432" xr:uid="{00000000-0005-0000-0000-000087340000}"/>
    <cellStyle name="Standaard 4 2 4 4 2 2 5 4" xfId="15937" xr:uid="{00000000-0005-0000-0000-000088340000}"/>
    <cellStyle name="Standaard 4 2 4 4 2 2 5 5" xfId="24430" xr:uid="{00000000-0005-0000-0000-000089340000}"/>
    <cellStyle name="Standaard 4 2 4 4 2 2 6" xfId="5004" xr:uid="{00000000-0005-0000-0000-00008A340000}"/>
    <cellStyle name="Standaard 4 2 4 4 2 2 6 2" xfId="24433" xr:uid="{00000000-0005-0000-0000-00008B340000}"/>
    <cellStyle name="Standaard 4 2 4 4 2 2 7" xfId="11258" xr:uid="{00000000-0005-0000-0000-00008C340000}"/>
    <cellStyle name="Standaard 4 2 4 4 2 2 7 2" xfId="24434" xr:uid="{00000000-0005-0000-0000-00008D340000}"/>
    <cellStyle name="Standaard 4 2 4 4 2 2 8" xfId="15926" xr:uid="{00000000-0005-0000-0000-00008E340000}"/>
    <cellStyle name="Standaard 4 2 4 4 2 2 9" xfId="24399" xr:uid="{00000000-0005-0000-0000-00008F340000}"/>
    <cellStyle name="Standaard 4 2 4 4 2 3" xfId="527" xr:uid="{00000000-0005-0000-0000-000090340000}"/>
    <cellStyle name="Standaard 4 2 4 4 2 3 2" xfId="2085" xr:uid="{00000000-0005-0000-0000-000091340000}"/>
    <cellStyle name="Standaard 4 2 4 4 2 3 2 2" xfId="4416" xr:uid="{00000000-0005-0000-0000-000092340000}"/>
    <cellStyle name="Standaard 4 2 4 4 2 3 2 2 2" xfId="9083" xr:uid="{00000000-0005-0000-0000-000093340000}"/>
    <cellStyle name="Standaard 4 2 4 4 2 3 2 2 2 2" xfId="24438" xr:uid="{00000000-0005-0000-0000-000094340000}"/>
    <cellStyle name="Standaard 4 2 4 4 2 3 2 2 3" xfId="11272" xr:uid="{00000000-0005-0000-0000-000095340000}"/>
    <cellStyle name="Standaard 4 2 4 4 2 3 2 2 3 2" xfId="24439" xr:uid="{00000000-0005-0000-0000-000096340000}"/>
    <cellStyle name="Standaard 4 2 4 4 2 3 2 2 4" xfId="15940" xr:uid="{00000000-0005-0000-0000-000097340000}"/>
    <cellStyle name="Standaard 4 2 4 4 2 3 2 2 5" xfId="24437" xr:uid="{00000000-0005-0000-0000-000098340000}"/>
    <cellStyle name="Standaard 4 2 4 4 2 3 2 3" xfId="6752" xr:uid="{00000000-0005-0000-0000-000099340000}"/>
    <cellStyle name="Standaard 4 2 4 4 2 3 2 3 2" xfId="24440" xr:uid="{00000000-0005-0000-0000-00009A340000}"/>
    <cellStyle name="Standaard 4 2 4 4 2 3 2 4" xfId="11271" xr:uid="{00000000-0005-0000-0000-00009B340000}"/>
    <cellStyle name="Standaard 4 2 4 4 2 3 2 4 2" xfId="24441" xr:uid="{00000000-0005-0000-0000-00009C340000}"/>
    <cellStyle name="Standaard 4 2 4 4 2 3 2 5" xfId="15939" xr:uid="{00000000-0005-0000-0000-00009D340000}"/>
    <cellStyle name="Standaard 4 2 4 4 2 3 2 6" xfId="24436" xr:uid="{00000000-0005-0000-0000-00009E340000}"/>
    <cellStyle name="Standaard 4 2 4 4 2 3 3" xfId="1308" xr:uid="{00000000-0005-0000-0000-00009F340000}"/>
    <cellStyle name="Standaard 4 2 4 4 2 3 3 2" xfId="3639" xr:uid="{00000000-0005-0000-0000-0000A0340000}"/>
    <cellStyle name="Standaard 4 2 4 4 2 3 3 2 2" xfId="8306" xr:uid="{00000000-0005-0000-0000-0000A1340000}"/>
    <cellStyle name="Standaard 4 2 4 4 2 3 3 2 2 2" xfId="24444" xr:uid="{00000000-0005-0000-0000-0000A2340000}"/>
    <cellStyle name="Standaard 4 2 4 4 2 3 3 2 3" xfId="11274" xr:uid="{00000000-0005-0000-0000-0000A3340000}"/>
    <cellStyle name="Standaard 4 2 4 4 2 3 3 2 3 2" xfId="24445" xr:uid="{00000000-0005-0000-0000-0000A4340000}"/>
    <cellStyle name="Standaard 4 2 4 4 2 3 3 2 4" xfId="15942" xr:uid="{00000000-0005-0000-0000-0000A5340000}"/>
    <cellStyle name="Standaard 4 2 4 4 2 3 3 2 5" xfId="24443" xr:uid="{00000000-0005-0000-0000-0000A6340000}"/>
    <cellStyle name="Standaard 4 2 4 4 2 3 3 3" xfId="5975" xr:uid="{00000000-0005-0000-0000-0000A7340000}"/>
    <cellStyle name="Standaard 4 2 4 4 2 3 3 3 2" xfId="24446" xr:uid="{00000000-0005-0000-0000-0000A8340000}"/>
    <cellStyle name="Standaard 4 2 4 4 2 3 3 4" xfId="11273" xr:uid="{00000000-0005-0000-0000-0000A9340000}"/>
    <cellStyle name="Standaard 4 2 4 4 2 3 3 4 2" xfId="24447" xr:uid="{00000000-0005-0000-0000-0000AA340000}"/>
    <cellStyle name="Standaard 4 2 4 4 2 3 3 5" xfId="15941" xr:uid="{00000000-0005-0000-0000-0000AB340000}"/>
    <cellStyle name="Standaard 4 2 4 4 2 3 3 6" xfId="24442" xr:uid="{00000000-0005-0000-0000-0000AC340000}"/>
    <cellStyle name="Standaard 4 2 4 4 2 3 4" xfId="2862" xr:uid="{00000000-0005-0000-0000-0000AD340000}"/>
    <cellStyle name="Standaard 4 2 4 4 2 3 4 2" xfId="7529" xr:uid="{00000000-0005-0000-0000-0000AE340000}"/>
    <cellStyle name="Standaard 4 2 4 4 2 3 4 2 2" xfId="24449" xr:uid="{00000000-0005-0000-0000-0000AF340000}"/>
    <cellStyle name="Standaard 4 2 4 4 2 3 4 3" xfId="11275" xr:uid="{00000000-0005-0000-0000-0000B0340000}"/>
    <cellStyle name="Standaard 4 2 4 4 2 3 4 3 2" xfId="24450" xr:uid="{00000000-0005-0000-0000-0000B1340000}"/>
    <cellStyle name="Standaard 4 2 4 4 2 3 4 4" xfId="15943" xr:uid="{00000000-0005-0000-0000-0000B2340000}"/>
    <cellStyle name="Standaard 4 2 4 4 2 3 4 5" xfId="24448" xr:uid="{00000000-0005-0000-0000-0000B3340000}"/>
    <cellStyle name="Standaard 4 2 4 4 2 3 5" xfId="5198" xr:uid="{00000000-0005-0000-0000-0000B4340000}"/>
    <cellStyle name="Standaard 4 2 4 4 2 3 5 2" xfId="24451" xr:uid="{00000000-0005-0000-0000-0000B5340000}"/>
    <cellStyle name="Standaard 4 2 4 4 2 3 6" xfId="11270" xr:uid="{00000000-0005-0000-0000-0000B6340000}"/>
    <cellStyle name="Standaard 4 2 4 4 2 3 6 2" xfId="24452" xr:uid="{00000000-0005-0000-0000-0000B7340000}"/>
    <cellStyle name="Standaard 4 2 4 4 2 3 7" xfId="15938" xr:uid="{00000000-0005-0000-0000-0000B8340000}"/>
    <cellStyle name="Standaard 4 2 4 4 2 3 8" xfId="24435" xr:uid="{00000000-0005-0000-0000-0000B9340000}"/>
    <cellStyle name="Standaard 4 2 4 4 2 4" xfId="1697" xr:uid="{00000000-0005-0000-0000-0000BA340000}"/>
    <cellStyle name="Standaard 4 2 4 4 2 4 2" xfId="4028" xr:uid="{00000000-0005-0000-0000-0000BB340000}"/>
    <cellStyle name="Standaard 4 2 4 4 2 4 2 2" xfId="8695" xr:uid="{00000000-0005-0000-0000-0000BC340000}"/>
    <cellStyle name="Standaard 4 2 4 4 2 4 2 2 2" xfId="24455" xr:uid="{00000000-0005-0000-0000-0000BD340000}"/>
    <cellStyle name="Standaard 4 2 4 4 2 4 2 3" xfId="11277" xr:uid="{00000000-0005-0000-0000-0000BE340000}"/>
    <cellStyle name="Standaard 4 2 4 4 2 4 2 3 2" xfId="24456" xr:uid="{00000000-0005-0000-0000-0000BF340000}"/>
    <cellStyle name="Standaard 4 2 4 4 2 4 2 4" xfId="15945" xr:uid="{00000000-0005-0000-0000-0000C0340000}"/>
    <cellStyle name="Standaard 4 2 4 4 2 4 2 5" xfId="24454" xr:uid="{00000000-0005-0000-0000-0000C1340000}"/>
    <cellStyle name="Standaard 4 2 4 4 2 4 3" xfId="6364" xr:uid="{00000000-0005-0000-0000-0000C2340000}"/>
    <cellStyle name="Standaard 4 2 4 4 2 4 3 2" xfId="24457" xr:uid="{00000000-0005-0000-0000-0000C3340000}"/>
    <cellStyle name="Standaard 4 2 4 4 2 4 4" xfId="11276" xr:uid="{00000000-0005-0000-0000-0000C4340000}"/>
    <cellStyle name="Standaard 4 2 4 4 2 4 4 2" xfId="24458" xr:uid="{00000000-0005-0000-0000-0000C5340000}"/>
    <cellStyle name="Standaard 4 2 4 4 2 4 5" xfId="15944" xr:uid="{00000000-0005-0000-0000-0000C6340000}"/>
    <cellStyle name="Standaard 4 2 4 4 2 4 6" xfId="24453" xr:uid="{00000000-0005-0000-0000-0000C7340000}"/>
    <cellStyle name="Standaard 4 2 4 4 2 5" xfId="920" xr:uid="{00000000-0005-0000-0000-0000C8340000}"/>
    <cellStyle name="Standaard 4 2 4 4 2 5 2" xfId="3251" xr:uid="{00000000-0005-0000-0000-0000C9340000}"/>
    <cellStyle name="Standaard 4 2 4 4 2 5 2 2" xfId="7918" xr:uid="{00000000-0005-0000-0000-0000CA340000}"/>
    <cellStyle name="Standaard 4 2 4 4 2 5 2 2 2" xfId="24461" xr:uid="{00000000-0005-0000-0000-0000CB340000}"/>
    <cellStyle name="Standaard 4 2 4 4 2 5 2 3" xfId="11279" xr:uid="{00000000-0005-0000-0000-0000CC340000}"/>
    <cellStyle name="Standaard 4 2 4 4 2 5 2 3 2" xfId="24462" xr:uid="{00000000-0005-0000-0000-0000CD340000}"/>
    <cellStyle name="Standaard 4 2 4 4 2 5 2 4" xfId="15947" xr:uid="{00000000-0005-0000-0000-0000CE340000}"/>
    <cellStyle name="Standaard 4 2 4 4 2 5 2 5" xfId="24460" xr:uid="{00000000-0005-0000-0000-0000CF340000}"/>
    <cellStyle name="Standaard 4 2 4 4 2 5 3" xfId="5587" xr:uid="{00000000-0005-0000-0000-0000D0340000}"/>
    <cellStyle name="Standaard 4 2 4 4 2 5 3 2" xfId="24463" xr:uid="{00000000-0005-0000-0000-0000D1340000}"/>
    <cellStyle name="Standaard 4 2 4 4 2 5 4" xfId="11278" xr:uid="{00000000-0005-0000-0000-0000D2340000}"/>
    <cellStyle name="Standaard 4 2 4 4 2 5 4 2" xfId="24464" xr:uid="{00000000-0005-0000-0000-0000D3340000}"/>
    <cellStyle name="Standaard 4 2 4 4 2 5 5" xfId="15946" xr:uid="{00000000-0005-0000-0000-0000D4340000}"/>
    <cellStyle name="Standaard 4 2 4 4 2 5 6" xfId="24459" xr:uid="{00000000-0005-0000-0000-0000D5340000}"/>
    <cellStyle name="Standaard 4 2 4 4 2 6" xfId="2474" xr:uid="{00000000-0005-0000-0000-0000D6340000}"/>
    <cellStyle name="Standaard 4 2 4 4 2 6 2" xfId="7141" xr:uid="{00000000-0005-0000-0000-0000D7340000}"/>
    <cellStyle name="Standaard 4 2 4 4 2 6 2 2" xfId="24466" xr:uid="{00000000-0005-0000-0000-0000D8340000}"/>
    <cellStyle name="Standaard 4 2 4 4 2 6 3" xfId="11280" xr:uid="{00000000-0005-0000-0000-0000D9340000}"/>
    <cellStyle name="Standaard 4 2 4 4 2 6 3 2" xfId="24467" xr:uid="{00000000-0005-0000-0000-0000DA340000}"/>
    <cellStyle name="Standaard 4 2 4 4 2 6 4" xfId="15948" xr:uid="{00000000-0005-0000-0000-0000DB340000}"/>
    <cellStyle name="Standaard 4 2 4 4 2 6 5" xfId="24465" xr:uid="{00000000-0005-0000-0000-0000DC340000}"/>
    <cellStyle name="Standaard 4 2 4 4 2 7" xfId="4810" xr:uid="{00000000-0005-0000-0000-0000DD340000}"/>
    <cellStyle name="Standaard 4 2 4 4 2 7 2" xfId="24468" xr:uid="{00000000-0005-0000-0000-0000DE340000}"/>
    <cellStyle name="Standaard 4 2 4 4 2 8" xfId="11257" xr:uid="{00000000-0005-0000-0000-0000DF340000}"/>
    <cellStyle name="Standaard 4 2 4 4 2 8 2" xfId="24469" xr:uid="{00000000-0005-0000-0000-0000E0340000}"/>
    <cellStyle name="Standaard 4 2 4 4 2 9" xfId="15925" xr:uid="{00000000-0005-0000-0000-0000E1340000}"/>
    <cellStyle name="Standaard 4 2 4 4 3" xfId="247" xr:uid="{00000000-0005-0000-0000-0000E2340000}"/>
    <cellStyle name="Standaard 4 2 4 4 3 2" xfId="638" xr:uid="{00000000-0005-0000-0000-0000E3340000}"/>
    <cellStyle name="Standaard 4 2 4 4 3 2 2" xfId="2196" xr:uid="{00000000-0005-0000-0000-0000E4340000}"/>
    <cellStyle name="Standaard 4 2 4 4 3 2 2 2" xfId="4527" xr:uid="{00000000-0005-0000-0000-0000E5340000}"/>
    <cellStyle name="Standaard 4 2 4 4 3 2 2 2 2" xfId="9194" xr:uid="{00000000-0005-0000-0000-0000E6340000}"/>
    <cellStyle name="Standaard 4 2 4 4 3 2 2 2 2 2" xfId="24474" xr:uid="{00000000-0005-0000-0000-0000E7340000}"/>
    <cellStyle name="Standaard 4 2 4 4 3 2 2 2 3" xfId="11284" xr:uid="{00000000-0005-0000-0000-0000E8340000}"/>
    <cellStyle name="Standaard 4 2 4 4 3 2 2 2 3 2" xfId="24475" xr:uid="{00000000-0005-0000-0000-0000E9340000}"/>
    <cellStyle name="Standaard 4 2 4 4 3 2 2 2 4" xfId="15952" xr:uid="{00000000-0005-0000-0000-0000EA340000}"/>
    <cellStyle name="Standaard 4 2 4 4 3 2 2 2 5" xfId="24473" xr:uid="{00000000-0005-0000-0000-0000EB340000}"/>
    <cellStyle name="Standaard 4 2 4 4 3 2 2 3" xfId="6863" xr:uid="{00000000-0005-0000-0000-0000EC340000}"/>
    <cellStyle name="Standaard 4 2 4 4 3 2 2 3 2" xfId="24476" xr:uid="{00000000-0005-0000-0000-0000ED340000}"/>
    <cellStyle name="Standaard 4 2 4 4 3 2 2 4" xfId="11283" xr:uid="{00000000-0005-0000-0000-0000EE340000}"/>
    <cellStyle name="Standaard 4 2 4 4 3 2 2 4 2" xfId="24477" xr:uid="{00000000-0005-0000-0000-0000EF340000}"/>
    <cellStyle name="Standaard 4 2 4 4 3 2 2 5" xfId="15951" xr:uid="{00000000-0005-0000-0000-0000F0340000}"/>
    <cellStyle name="Standaard 4 2 4 4 3 2 2 6" xfId="24472" xr:uid="{00000000-0005-0000-0000-0000F1340000}"/>
    <cellStyle name="Standaard 4 2 4 4 3 2 3" xfId="1419" xr:uid="{00000000-0005-0000-0000-0000F2340000}"/>
    <cellStyle name="Standaard 4 2 4 4 3 2 3 2" xfId="3750" xr:uid="{00000000-0005-0000-0000-0000F3340000}"/>
    <cellStyle name="Standaard 4 2 4 4 3 2 3 2 2" xfId="8417" xr:uid="{00000000-0005-0000-0000-0000F4340000}"/>
    <cellStyle name="Standaard 4 2 4 4 3 2 3 2 2 2" xfId="24480" xr:uid="{00000000-0005-0000-0000-0000F5340000}"/>
    <cellStyle name="Standaard 4 2 4 4 3 2 3 2 3" xfId="11286" xr:uid="{00000000-0005-0000-0000-0000F6340000}"/>
    <cellStyle name="Standaard 4 2 4 4 3 2 3 2 3 2" xfId="24481" xr:uid="{00000000-0005-0000-0000-0000F7340000}"/>
    <cellStyle name="Standaard 4 2 4 4 3 2 3 2 4" xfId="15954" xr:uid="{00000000-0005-0000-0000-0000F8340000}"/>
    <cellStyle name="Standaard 4 2 4 4 3 2 3 2 5" xfId="24479" xr:uid="{00000000-0005-0000-0000-0000F9340000}"/>
    <cellStyle name="Standaard 4 2 4 4 3 2 3 3" xfId="6086" xr:uid="{00000000-0005-0000-0000-0000FA340000}"/>
    <cellStyle name="Standaard 4 2 4 4 3 2 3 3 2" xfId="24482" xr:uid="{00000000-0005-0000-0000-0000FB340000}"/>
    <cellStyle name="Standaard 4 2 4 4 3 2 3 4" xfId="11285" xr:uid="{00000000-0005-0000-0000-0000FC340000}"/>
    <cellStyle name="Standaard 4 2 4 4 3 2 3 4 2" xfId="24483" xr:uid="{00000000-0005-0000-0000-0000FD340000}"/>
    <cellStyle name="Standaard 4 2 4 4 3 2 3 5" xfId="15953" xr:uid="{00000000-0005-0000-0000-0000FE340000}"/>
    <cellStyle name="Standaard 4 2 4 4 3 2 3 6" xfId="24478" xr:uid="{00000000-0005-0000-0000-0000FF340000}"/>
    <cellStyle name="Standaard 4 2 4 4 3 2 4" xfId="2973" xr:uid="{00000000-0005-0000-0000-000000350000}"/>
    <cellStyle name="Standaard 4 2 4 4 3 2 4 2" xfId="7640" xr:uid="{00000000-0005-0000-0000-000001350000}"/>
    <cellStyle name="Standaard 4 2 4 4 3 2 4 2 2" xfId="24485" xr:uid="{00000000-0005-0000-0000-000002350000}"/>
    <cellStyle name="Standaard 4 2 4 4 3 2 4 3" xfId="11287" xr:uid="{00000000-0005-0000-0000-000003350000}"/>
    <cellStyle name="Standaard 4 2 4 4 3 2 4 3 2" xfId="24486" xr:uid="{00000000-0005-0000-0000-000004350000}"/>
    <cellStyle name="Standaard 4 2 4 4 3 2 4 4" xfId="15955" xr:uid="{00000000-0005-0000-0000-000005350000}"/>
    <cellStyle name="Standaard 4 2 4 4 3 2 4 5" xfId="24484" xr:uid="{00000000-0005-0000-0000-000006350000}"/>
    <cellStyle name="Standaard 4 2 4 4 3 2 5" xfId="5309" xr:uid="{00000000-0005-0000-0000-000007350000}"/>
    <cellStyle name="Standaard 4 2 4 4 3 2 5 2" xfId="24487" xr:uid="{00000000-0005-0000-0000-000008350000}"/>
    <cellStyle name="Standaard 4 2 4 4 3 2 6" xfId="11282" xr:uid="{00000000-0005-0000-0000-000009350000}"/>
    <cellStyle name="Standaard 4 2 4 4 3 2 6 2" xfId="24488" xr:uid="{00000000-0005-0000-0000-00000A350000}"/>
    <cellStyle name="Standaard 4 2 4 4 3 2 7" xfId="15950" xr:uid="{00000000-0005-0000-0000-00000B350000}"/>
    <cellStyle name="Standaard 4 2 4 4 3 2 8" xfId="24471" xr:uid="{00000000-0005-0000-0000-00000C350000}"/>
    <cellStyle name="Standaard 4 2 4 4 3 3" xfId="1808" xr:uid="{00000000-0005-0000-0000-00000D350000}"/>
    <cellStyle name="Standaard 4 2 4 4 3 3 2" xfId="4139" xr:uid="{00000000-0005-0000-0000-00000E350000}"/>
    <cellStyle name="Standaard 4 2 4 4 3 3 2 2" xfId="8806" xr:uid="{00000000-0005-0000-0000-00000F350000}"/>
    <cellStyle name="Standaard 4 2 4 4 3 3 2 2 2" xfId="24491" xr:uid="{00000000-0005-0000-0000-000010350000}"/>
    <cellStyle name="Standaard 4 2 4 4 3 3 2 3" xfId="11289" xr:uid="{00000000-0005-0000-0000-000011350000}"/>
    <cellStyle name="Standaard 4 2 4 4 3 3 2 3 2" xfId="24492" xr:uid="{00000000-0005-0000-0000-000012350000}"/>
    <cellStyle name="Standaard 4 2 4 4 3 3 2 4" xfId="15957" xr:uid="{00000000-0005-0000-0000-000013350000}"/>
    <cellStyle name="Standaard 4 2 4 4 3 3 2 5" xfId="24490" xr:uid="{00000000-0005-0000-0000-000014350000}"/>
    <cellStyle name="Standaard 4 2 4 4 3 3 3" xfId="6475" xr:uid="{00000000-0005-0000-0000-000015350000}"/>
    <cellStyle name="Standaard 4 2 4 4 3 3 3 2" xfId="24493" xr:uid="{00000000-0005-0000-0000-000016350000}"/>
    <cellStyle name="Standaard 4 2 4 4 3 3 4" xfId="11288" xr:uid="{00000000-0005-0000-0000-000017350000}"/>
    <cellStyle name="Standaard 4 2 4 4 3 3 4 2" xfId="24494" xr:uid="{00000000-0005-0000-0000-000018350000}"/>
    <cellStyle name="Standaard 4 2 4 4 3 3 5" xfId="15956" xr:uid="{00000000-0005-0000-0000-000019350000}"/>
    <cellStyle name="Standaard 4 2 4 4 3 3 6" xfId="24489" xr:uid="{00000000-0005-0000-0000-00001A350000}"/>
    <cellStyle name="Standaard 4 2 4 4 3 4" xfId="1031" xr:uid="{00000000-0005-0000-0000-00001B350000}"/>
    <cellStyle name="Standaard 4 2 4 4 3 4 2" xfId="3362" xr:uid="{00000000-0005-0000-0000-00001C350000}"/>
    <cellStyle name="Standaard 4 2 4 4 3 4 2 2" xfId="8029" xr:uid="{00000000-0005-0000-0000-00001D350000}"/>
    <cellStyle name="Standaard 4 2 4 4 3 4 2 2 2" xfId="24497" xr:uid="{00000000-0005-0000-0000-00001E350000}"/>
    <cellStyle name="Standaard 4 2 4 4 3 4 2 3" xfId="11291" xr:uid="{00000000-0005-0000-0000-00001F350000}"/>
    <cellStyle name="Standaard 4 2 4 4 3 4 2 3 2" xfId="24498" xr:uid="{00000000-0005-0000-0000-000020350000}"/>
    <cellStyle name="Standaard 4 2 4 4 3 4 2 4" xfId="15959" xr:uid="{00000000-0005-0000-0000-000021350000}"/>
    <cellStyle name="Standaard 4 2 4 4 3 4 2 5" xfId="24496" xr:uid="{00000000-0005-0000-0000-000022350000}"/>
    <cellStyle name="Standaard 4 2 4 4 3 4 3" xfId="5698" xr:uid="{00000000-0005-0000-0000-000023350000}"/>
    <cellStyle name="Standaard 4 2 4 4 3 4 3 2" xfId="24499" xr:uid="{00000000-0005-0000-0000-000024350000}"/>
    <cellStyle name="Standaard 4 2 4 4 3 4 4" xfId="11290" xr:uid="{00000000-0005-0000-0000-000025350000}"/>
    <cellStyle name="Standaard 4 2 4 4 3 4 4 2" xfId="24500" xr:uid="{00000000-0005-0000-0000-000026350000}"/>
    <cellStyle name="Standaard 4 2 4 4 3 4 5" xfId="15958" xr:uid="{00000000-0005-0000-0000-000027350000}"/>
    <cellStyle name="Standaard 4 2 4 4 3 4 6" xfId="24495" xr:uid="{00000000-0005-0000-0000-000028350000}"/>
    <cellStyle name="Standaard 4 2 4 4 3 5" xfId="2585" xr:uid="{00000000-0005-0000-0000-000029350000}"/>
    <cellStyle name="Standaard 4 2 4 4 3 5 2" xfId="7252" xr:uid="{00000000-0005-0000-0000-00002A350000}"/>
    <cellStyle name="Standaard 4 2 4 4 3 5 2 2" xfId="24502" xr:uid="{00000000-0005-0000-0000-00002B350000}"/>
    <cellStyle name="Standaard 4 2 4 4 3 5 3" xfId="11292" xr:uid="{00000000-0005-0000-0000-00002C350000}"/>
    <cellStyle name="Standaard 4 2 4 4 3 5 3 2" xfId="24503" xr:uid="{00000000-0005-0000-0000-00002D350000}"/>
    <cellStyle name="Standaard 4 2 4 4 3 5 4" xfId="15960" xr:uid="{00000000-0005-0000-0000-00002E350000}"/>
    <cellStyle name="Standaard 4 2 4 4 3 5 5" xfId="24501" xr:uid="{00000000-0005-0000-0000-00002F350000}"/>
    <cellStyle name="Standaard 4 2 4 4 3 6" xfId="4921" xr:uid="{00000000-0005-0000-0000-000030350000}"/>
    <cellStyle name="Standaard 4 2 4 4 3 6 2" xfId="24504" xr:uid="{00000000-0005-0000-0000-000031350000}"/>
    <cellStyle name="Standaard 4 2 4 4 3 7" xfId="11281" xr:uid="{00000000-0005-0000-0000-000032350000}"/>
    <cellStyle name="Standaard 4 2 4 4 3 7 2" xfId="24505" xr:uid="{00000000-0005-0000-0000-000033350000}"/>
    <cellStyle name="Standaard 4 2 4 4 3 8" xfId="15949" xr:uid="{00000000-0005-0000-0000-000034350000}"/>
    <cellStyle name="Standaard 4 2 4 4 3 9" xfId="24470" xr:uid="{00000000-0005-0000-0000-000035350000}"/>
    <cellStyle name="Standaard 4 2 4 4 4" xfId="444" xr:uid="{00000000-0005-0000-0000-000036350000}"/>
    <cellStyle name="Standaard 4 2 4 4 4 2" xfId="2002" xr:uid="{00000000-0005-0000-0000-000037350000}"/>
    <cellStyle name="Standaard 4 2 4 4 4 2 2" xfId="4333" xr:uid="{00000000-0005-0000-0000-000038350000}"/>
    <cellStyle name="Standaard 4 2 4 4 4 2 2 2" xfId="9000" xr:uid="{00000000-0005-0000-0000-000039350000}"/>
    <cellStyle name="Standaard 4 2 4 4 4 2 2 2 2" xfId="24509" xr:uid="{00000000-0005-0000-0000-00003A350000}"/>
    <cellStyle name="Standaard 4 2 4 4 4 2 2 3" xfId="11295" xr:uid="{00000000-0005-0000-0000-00003B350000}"/>
    <cellStyle name="Standaard 4 2 4 4 4 2 2 3 2" xfId="24510" xr:uid="{00000000-0005-0000-0000-00003C350000}"/>
    <cellStyle name="Standaard 4 2 4 4 4 2 2 4" xfId="15963" xr:uid="{00000000-0005-0000-0000-00003D350000}"/>
    <cellStyle name="Standaard 4 2 4 4 4 2 2 5" xfId="24508" xr:uid="{00000000-0005-0000-0000-00003E350000}"/>
    <cellStyle name="Standaard 4 2 4 4 4 2 3" xfId="6669" xr:uid="{00000000-0005-0000-0000-00003F350000}"/>
    <cellStyle name="Standaard 4 2 4 4 4 2 3 2" xfId="24511" xr:uid="{00000000-0005-0000-0000-000040350000}"/>
    <cellStyle name="Standaard 4 2 4 4 4 2 4" xfId="11294" xr:uid="{00000000-0005-0000-0000-000041350000}"/>
    <cellStyle name="Standaard 4 2 4 4 4 2 4 2" xfId="24512" xr:uid="{00000000-0005-0000-0000-000042350000}"/>
    <cellStyle name="Standaard 4 2 4 4 4 2 5" xfId="15962" xr:uid="{00000000-0005-0000-0000-000043350000}"/>
    <cellStyle name="Standaard 4 2 4 4 4 2 6" xfId="24507" xr:uid="{00000000-0005-0000-0000-000044350000}"/>
    <cellStyle name="Standaard 4 2 4 4 4 3" xfId="1225" xr:uid="{00000000-0005-0000-0000-000045350000}"/>
    <cellStyle name="Standaard 4 2 4 4 4 3 2" xfId="3556" xr:uid="{00000000-0005-0000-0000-000046350000}"/>
    <cellStyle name="Standaard 4 2 4 4 4 3 2 2" xfId="8223" xr:uid="{00000000-0005-0000-0000-000047350000}"/>
    <cellStyle name="Standaard 4 2 4 4 4 3 2 2 2" xfId="24515" xr:uid="{00000000-0005-0000-0000-000048350000}"/>
    <cellStyle name="Standaard 4 2 4 4 4 3 2 3" xfId="11297" xr:uid="{00000000-0005-0000-0000-000049350000}"/>
    <cellStyle name="Standaard 4 2 4 4 4 3 2 3 2" xfId="24516" xr:uid="{00000000-0005-0000-0000-00004A350000}"/>
    <cellStyle name="Standaard 4 2 4 4 4 3 2 4" xfId="15965" xr:uid="{00000000-0005-0000-0000-00004B350000}"/>
    <cellStyle name="Standaard 4 2 4 4 4 3 2 5" xfId="24514" xr:uid="{00000000-0005-0000-0000-00004C350000}"/>
    <cellStyle name="Standaard 4 2 4 4 4 3 3" xfId="5892" xr:uid="{00000000-0005-0000-0000-00004D350000}"/>
    <cellStyle name="Standaard 4 2 4 4 4 3 3 2" xfId="24517" xr:uid="{00000000-0005-0000-0000-00004E350000}"/>
    <cellStyle name="Standaard 4 2 4 4 4 3 4" xfId="11296" xr:uid="{00000000-0005-0000-0000-00004F350000}"/>
    <cellStyle name="Standaard 4 2 4 4 4 3 4 2" xfId="24518" xr:uid="{00000000-0005-0000-0000-000050350000}"/>
    <cellStyle name="Standaard 4 2 4 4 4 3 5" xfId="15964" xr:uid="{00000000-0005-0000-0000-000051350000}"/>
    <cellStyle name="Standaard 4 2 4 4 4 3 6" xfId="24513" xr:uid="{00000000-0005-0000-0000-000052350000}"/>
    <cellStyle name="Standaard 4 2 4 4 4 4" xfId="2779" xr:uid="{00000000-0005-0000-0000-000053350000}"/>
    <cellStyle name="Standaard 4 2 4 4 4 4 2" xfId="7446" xr:uid="{00000000-0005-0000-0000-000054350000}"/>
    <cellStyle name="Standaard 4 2 4 4 4 4 2 2" xfId="24520" xr:uid="{00000000-0005-0000-0000-000055350000}"/>
    <cellStyle name="Standaard 4 2 4 4 4 4 3" xfId="11298" xr:uid="{00000000-0005-0000-0000-000056350000}"/>
    <cellStyle name="Standaard 4 2 4 4 4 4 3 2" xfId="24521" xr:uid="{00000000-0005-0000-0000-000057350000}"/>
    <cellStyle name="Standaard 4 2 4 4 4 4 4" xfId="15966" xr:uid="{00000000-0005-0000-0000-000058350000}"/>
    <cellStyle name="Standaard 4 2 4 4 4 4 5" xfId="24519" xr:uid="{00000000-0005-0000-0000-000059350000}"/>
    <cellStyle name="Standaard 4 2 4 4 4 5" xfId="5115" xr:uid="{00000000-0005-0000-0000-00005A350000}"/>
    <cellStyle name="Standaard 4 2 4 4 4 5 2" xfId="24522" xr:uid="{00000000-0005-0000-0000-00005B350000}"/>
    <cellStyle name="Standaard 4 2 4 4 4 6" xfId="11293" xr:uid="{00000000-0005-0000-0000-00005C350000}"/>
    <cellStyle name="Standaard 4 2 4 4 4 6 2" xfId="24523" xr:uid="{00000000-0005-0000-0000-00005D350000}"/>
    <cellStyle name="Standaard 4 2 4 4 4 7" xfId="15961" xr:uid="{00000000-0005-0000-0000-00005E350000}"/>
    <cellStyle name="Standaard 4 2 4 4 4 8" xfId="24506" xr:uid="{00000000-0005-0000-0000-00005F350000}"/>
    <cellStyle name="Standaard 4 2 4 4 5" xfId="1614" xr:uid="{00000000-0005-0000-0000-000060350000}"/>
    <cellStyle name="Standaard 4 2 4 4 5 2" xfId="3945" xr:uid="{00000000-0005-0000-0000-000061350000}"/>
    <cellStyle name="Standaard 4 2 4 4 5 2 2" xfId="8612" xr:uid="{00000000-0005-0000-0000-000062350000}"/>
    <cellStyle name="Standaard 4 2 4 4 5 2 2 2" xfId="24526" xr:uid="{00000000-0005-0000-0000-000063350000}"/>
    <cellStyle name="Standaard 4 2 4 4 5 2 3" xfId="11300" xr:uid="{00000000-0005-0000-0000-000064350000}"/>
    <cellStyle name="Standaard 4 2 4 4 5 2 3 2" xfId="24527" xr:uid="{00000000-0005-0000-0000-000065350000}"/>
    <cellStyle name="Standaard 4 2 4 4 5 2 4" xfId="15968" xr:uid="{00000000-0005-0000-0000-000066350000}"/>
    <cellStyle name="Standaard 4 2 4 4 5 2 5" xfId="24525" xr:uid="{00000000-0005-0000-0000-000067350000}"/>
    <cellStyle name="Standaard 4 2 4 4 5 3" xfId="6281" xr:uid="{00000000-0005-0000-0000-000068350000}"/>
    <cellStyle name="Standaard 4 2 4 4 5 3 2" xfId="24528" xr:uid="{00000000-0005-0000-0000-000069350000}"/>
    <cellStyle name="Standaard 4 2 4 4 5 4" xfId="11299" xr:uid="{00000000-0005-0000-0000-00006A350000}"/>
    <cellStyle name="Standaard 4 2 4 4 5 4 2" xfId="24529" xr:uid="{00000000-0005-0000-0000-00006B350000}"/>
    <cellStyle name="Standaard 4 2 4 4 5 5" xfId="15967" xr:uid="{00000000-0005-0000-0000-00006C350000}"/>
    <cellStyle name="Standaard 4 2 4 4 5 6" xfId="24524" xr:uid="{00000000-0005-0000-0000-00006D350000}"/>
    <cellStyle name="Standaard 4 2 4 4 6" xfId="837" xr:uid="{00000000-0005-0000-0000-00006E350000}"/>
    <cellStyle name="Standaard 4 2 4 4 6 2" xfId="3168" xr:uid="{00000000-0005-0000-0000-00006F350000}"/>
    <cellStyle name="Standaard 4 2 4 4 6 2 2" xfId="7835" xr:uid="{00000000-0005-0000-0000-000070350000}"/>
    <cellStyle name="Standaard 4 2 4 4 6 2 2 2" xfId="24532" xr:uid="{00000000-0005-0000-0000-000071350000}"/>
    <cellStyle name="Standaard 4 2 4 4 6 2 3" xfId="11302" xr:uid="{00000000-0005-0000-0000-000072350000}"/>
    <cellStyle name="Standaard 4 2 4 4 6 2 3 2" xfId="24533" xr:uid="{00000000-0005-0000-0000-000073350000}"/>
    <cellStyle name="Standaard 4 2 4 4 6 2 4" xfId="15970" xr:uid="{00000000-0005-0000-0000-000074350000}"/>
    <cellStyle name="Standaard 4 2 4 4 6 2 5" xfId="24531" xr:uid="{00000000-0005-0000-0000-000075350000}"/>
    <cellStyle name="Standaard 4 2 4 4 6 3" xfId="5504" xr:uid="{00000000-0005-0000-0000-000076350000}"/>
    <cellStyle name="Standaard 4 2 4 4 6 3 2" xfId="24534" xr:uid="{00000000-0005-0000-0000-000077350000}"/>
    <cellStyle name="Standaard 4 2 4 4 6 4" xfId="11301" xr:uid="{00000000-0005-0000-0000-000078350000}"/>
    <cellStyle name="Standaard 4 2 4 4 6 4 2" xfId="24535" xr:uid="{00000000-0005-0000-0000-000079350000}"/>
    <cellStyle name="Standaard 4 2 4 4 6 5" xfId="15969" xr:uid="{00000000-0005-0000-0000-00007A350000}"/>
    <cellStyle name="Standaard 4 2 4 4 6 6" xfId="24530" xr:uid="{00000000-0005-0000-0000-00007B350000}"/>
    <cellStyle name="Standaard 4 2 4 4 7" xfId="2391" xr:uid="{00000000-0005-0000-0000-00007C350000}"/>
    <cellStyle name="Standaard 4 2 4 4 7 2" xfId="7058" xr:uid="{00000000-0005-0000-0000-00007D350000}"/>
    <cellStyle name="Standaard 4 2 4 4 7 2 2" xfId="24537" xr:uid="{00000000-0005-0000-0000-00007E350000}"/>
    <cellStyle name="Standaard 4 2 4 4 7 3" xfId="11303" xr:uid="{00000000-0005-0000-0000-00007F350000}"/>
    <cellStyle name="Standaard 4 2 4 4 7 3 2" xfId="24538" xr:uid="{00000000-0005-0000-0000-000080350000}"/>
    <cellStyle name="Standaard 4 2 4 4 7 4" xfId="15971" xr:uid="{00000000-0005-0000-0000-000081350000}"/>
    <cellStyle name="Standaard 4 2 4 4 7 5" xfId="24536" xr:uid="{00000000-0005-0000-0000-000082350000}"/>
    <cellStyle name="Standaard 4 2 4 4 8" xfId="4711" xr:uid="{00000000-0005-0000-0000-000083350000}"/>
    <cellStyle name="Standaard 4 2 4 4 8 2" xfId="24539" xr:uid="{00000000-0005-0000-0000-000084350000}"/>
    <cellStyle name="Standaard 4 2 4 4 9" xfId="11256" xr:uid="{00000000-0005-0000-0000-000085350000}"/>
    <cellStyle name="Standaard 4 2 4 4 9 2" xfId="24540" xr:uid="{00000000-0005-0000-0000-000086350000}"/>
    <cellStyle name="Standaard 4 2 4 5" xfId="118" xr:uid="{00000000-0005-0000-0000-000087350000}"/>
    <cellStyle name="Standaard 4 2 4 5 10" xfId="24541" xr:uid="{00000000-0005-0000-0000-000088350000}"/>
    <cellStyle name="Standaard 4 2 4 5 2" xfId="312" xr:uid="{00000000-0005-0000-0000-000089350000}"/>
    <cellStyle name="Standaard 4 2 4 5 2 2" xfId="703" xr:uid="{00000000-0005-0000-0000-00008A350000}"/>
    <cellStyle name="Standaard 4 2 4 5 2 2 2" xfId="2261" xr:uid="{00000000-0005-0000-0000-00008B350000}"/>
    <cellStyle name="Standaard 4 2 4 5 2 2 2 2" xfId="4592" xr:uid="{00000000-0005-0000-0000-00008C350000}"/>
    <cellStyle name="Standaard 4 2 4 5 2 2 2 2 2" xfId="9259" xr:uid="{00000000-0005-0000-0000-00008D350000}"/>
    <cellStyle name="Standaard 4 2 4 5 2 2 2 2 2 2" xfId="24546" xr:uid="{00000000-0005-0000-0000-00008E350000}"/>
    <cellStyle name="Standaard 4 2 4 5 2 2 2 2 3" xfId="11308" xr:uid="{00000000-0005-0000-0000-00008F350000}"/>
    <cellStyle name="Standaard 4 2 4 5 2 2 2 2 3 2" xfId="24547" xr:uid="{00000000-0005-0000-0000-000090350000}"/>
    <cellStyle name="Standaard 4 2 4 5 2 2 2 2 4" xfId="15976" xr:uid="{00000000-0005-0000-0000-000091350000}"/>
    <cellStyle name="Standaard 4 2 4 5 2 2 2 2 5" xfId="24545" xr:uid="{00000000-0005-0000-0000-000092350000}"/>
    <cellStyle name="Standaard 4 2 4 5 2 2 2 3" xfId="6928" xr:uid="{00000000-0005-0000-0000-000093350000}"/>
    <cellStyle name="Standaard 4 2 4 5 2 2 2 3 2" xfId="24548" xr:uid="{00000000-0005-0000-0000-000094350000}"/>
    <cellStyle name="Standaard 4 2 4 5 2 2 2 4" xfId="11307" xr:uid="{00000000-0005-0000-0000-000095350000}"/>
    <cellStyle name="Standaard 4 2 4 5 2 2 2 4 2" xfId="24549" xr:uid="{00000000-0005-0000-0000-000096350000}"/>
    <cellStyle name="Standaard 4 2 4 5 2 2 2 5" xfId="15975" xr:uid="{00000000-0005-0000-0000-000097350000}"/>
    <cellStyle name="Standaard 4 2 4 5 2 2 2 6" xfId="24544" xr:uid="{00000000-0005-0000-0000-000098350000}"/>
    <cellStyle name="Standaard 4 2 4 5 2 2 3" xfId="1484" xr:uid="{00000000-0005-0000-0000-000099350000}"/>
    <cellStyle name="Standaard 4 2 4 5 2 2 3 2" xfId="3815" xr:uid="{00000000-0005-0000-0000-00009A350000}"/>
    <cellStyle name="Standaard 4 2 4 5 2 2 3 2 2" xfId="8482" xr:uid="{00000000-0005-0000-0000-00009B350000}"/>
    <cellStyle name="Standaard 4 2 4 5 2 2 3 2 2 2" xfId="24552" xr:uid="{00000000-0005-0000-0000-00009C350000}"/>
    <cellStyle name="Standaard 4 2 4 5 2 2 3 2 3" xfId="11310" xr:uid="{00000000-0005-0000-0000-00009D350000}"/>
    <cellStyle name="Standaard 4 2 4 5 2 2 3 2 3 2" xfId="24553" xr:uid="{00000000-0005-0000-0000-00009E350000}"/>
    <cellStyle name="Standaard 4 2 4 5 2 2 3 2 4" xfId="15978" xr:uid="{00000000-0005-0000-0000-00009F350000}"/>
    <cellStyle name="Standaard 4 2 4 5 2 2 3 2 5" xfId="24551" xr:uid="{00000000-0005-0000-0000-0000A0350000}"/>
    <cellStyle name="Standaard 4 2 4 5 2 2 3 3" xfId="6151" xr:uid="{00000000-0005-0000-0000-0000A1350000}"/>
    <cellStyle name="Standaard 4 2 4 5 2 2 3 3 2" xfId="24554" xr:uid="{00000000-0005-0000-0000-0000A2350000}"/>
    <cellStyle name="Standaard 4 2 4 5 2 2 3 4" xfId="11309" xr:uid="{00000000-0005-0000-0000-0000A3350000}"/>
    <cellStyle name="Standaard 4 2 4 5 2 2 3 4 2" xfId="24555" xr:uid="{00000000-0005-0000-0000-0000A4350000}"/>
    <cellStyle name="Standaard 4 2 4 5 2 2 3 5" xfId="15977" xr:uid="{00000000-0005-0000-0000-0000A5350000}"/>
    <cellStyle name="Standaard 4 2 4 5 2 2 3 6" xfId="24550" xr:uid="{00000000-0005-0000-0000-0000A6350000}"/>
    <cellStyle name="Standaard 4 2 4 5 2 2 4" xfId="3038" xr:uid="{00000000-0005-0000-0000-0000A7350000}"/>
    <cellStyle name="Standaard 4 2 4 5 2 2 4 2" xfId="7705" xr:uid="{00000000-0005-0000-0000-0000A8350000}"/>
    <cellStyle name="Standaard 4 2 4 5 2 2 4 2 2" xfId="24557" xr:uid="{00000000-0005-0000-0000-0000A9350000}"/>
    <cellStyle name="Standaard 4 2 4 5 2 2 4 3" xfId="11311" xr:uid="{00000000-0005-0000-0000-0000AA350000}"/>
    <cellStyle name="Standaard 4 2 4 5 2 2 4 3 2" xfId="24558" xr:uid="{00000000-0005-0000-0000-0000AB350000}"/>
    <cellStyle name="Standaard 4 2 4 5 2 2 4 4" xfId="15979" xr:uid="{00000000-0005-0000-0000-0000AC350000}"/>
    <cellStyle name="Standaard 4 2 4 5 2 2 4 5" xfId="24556" xr:uid="{00000000-0005-0000-0000-0000AD350000}"/>
    <cellStyle name="Standaard 4 2 4 5 2 2 5" xfId="5374" xr:uid="{00000000-0005-0000-0000-0000AE350000}"/>
    <cellStyle name="Standaard 4 2 4 5 2 2 5 2" xfId="24559" xr:uid="{00000000-0005-0000-0000-0000AF350000}"/>
    <cellStyle name="Standaard 4 2 4 5 2 2 6" xfId="11306" xr:uid="{00000000-0005-0000-0000-0000B0350000}"/>
    <cellStyle name="Standaard 4 2 4 5 2 2 6 2" xfId="24560" xr:uid="{00000000-0005-0000-0000-0000B1350000}"/>
    <cellStyle name="Standaard 4 2 4 5 2 2 7" xfId="15974" xr:uid="{00000000-0005-0000-0000-0000B2350000}"/>
    <cellStyle name="Standaard 4 2 4 5 2 2 8" xfId="24543" xr:uid="{00000000-0005-0000-0000-0000B3350000}"/>
    <cellStyle name="Standaard 4 2 4 5 2 3" xfId="1873" xr:uid="{00000000-0005-0000-0000-0000B4350000}"/>
    <cellStyle name="Standaard 4 2 4 5 2 3 2" xfId="4204" xr:uid="{00000000-0005-0000-0000-0000B5350000}"/>
    <cellStyle name="Standaard 4 2 4 5 2 3 2 2" xfId="8871" xr:uid="{00000000-0005-0000-0000-0000B6350000}"/>
    <cellStyle name="Standaard 4 2 4 5 2 3 2 2 2" xfId="24563" xr:uid="{00000000-0005-0000-0000-0000B7350000}"/>
    <cellStyle name="Standaard 4 2 4 5 2 3 2 3" xfId="11313" xr:uid="{00000000-0005-0000-0000-0000B8350000}"/>
    <cellStyle name="Standaard 4 2 4 5 2 3 2 3 2" xfId="24564" xr:uid="{00000000-0005-0000-0000-0000B9350000}"/>
    <cellStyle name="Standaard 4 2 4 5 2 3 2 4" xfId="15981" xr:uid="{00000000-0005-0000-0000-0000BA350000}"/>
    <cellStyle name="Standaard 4 2 4 5 2 3 2 5" xfId="24562" xr:uid="{00000000-0005-0000-0000-0000BB350000}"/>
    <cellStyle name="Standaard 4 2 4 5 2 3 3" xfId="6540" xr:uid="{00000000-0005-0000-0000-0000BC350000}"/>
    <cellStyle name="Standaard 4 2 4 5 2 3 3 2" xfId="24565" xr:uid="{00000000-0005-0000-0000-0000BD350000}"/>
    <cellStyle name="Standaard 4 2 4 5 2 3 4" xfId="11312" xr:uid="{00000000-0005-0000-0000-0000BE350000}"/>
    <cellStyle name="Standaard 4 2 4 5 2 3 4 2" xfId="24566" xr:uid="{00000000-0005-0000-0000-0000BF350000}"/>
    <cellStyle name="Standaard 4 2 4 5 2 3 5" xfId="15980" xr:uid="{00000000-0005-0000-0000-0000C0350000}"/>
    <cellStyle name="Standaard 4 2 4 5 2 3 6" xfId="24561" xr:uid="{00000000-0005-0000-0000-0000C1350000}"/>
    <cellStyle name="Standaard 4 2 4 5 2 4" xfId="1096" xr:uid="{00000000-0005-0000-0000-0000C2350000}"/>
    <cellStyle name="Standaard 4 2 4 5 2 4 2" xfId="3427" xr:uid="{00000000-0005-0000-0000-0000C3350000}"/>
    <cellStyle name="Standaard 4 2 4 5 2 4 2 2" xfId="8094" xr:uid="{00000000-0005-0000-0000-0000C4350000}"/>
    <cellStyle name="Standaard 4 2 4 5 2 4 2 2 2" xfId="24569" xr:uid="{00000000-0005-0000-0000-0000C5350000}"/>
    <cellStyle name="Standaard 4 2 4 5 2 4 2 3" xfId="11315" xr:uid="{00000000-0005-0000-0000-0000C6350000}"/>
    <cellStyle name="Standaard 4 2 4 5 2 4 2 3 2" xfId="24570" xr:uid="{00000000-0005-0000-0000-0000C7350000}"/>
    <cellStyle name="Standaard 4 2 4 5 2 4 2 4" xfId="15983" xr:uid="{00000000-0005-0000-0000-0000C8350000}"/>
    <cellStyle name="Standaard 4 2 4 5 2 4 2 5" xfId="24568" xr:uid="{00000000-0005-0000-0000-0000C9350000}"/>
    <cellStyle name="Standaard 4 2 4 5 2 4 3" xfId="5763" xr:uid="{00000000-0005-0000-0000-0000CA350000}"/>
    <cellStyle name="Standaard 4 2 4 5 2 4 3 2" xfId="24571" xr:uid="{00000000-0005-0000-0000-0000CB350000}"/>
    <cellStyle name="Standaard 4 2 4 5 2 4 4" xfId="11314" xr:uid="{00000000-0005-0000-0000-0000CC350000}"/>
    <cellStyle name="Standaard 4 2 4 5 2 4 4 2" xfId="24572" xr:uid="{00000000-0005-0000-0000-0000CD350000}"/>
    <cellStyle name="Standaard 4 2 4 5 2 4 5" xfId="15982" xr:uid="{00000000-0005-0000-0000-0000CE350000}"/>
    <cellStyle name="Standaard 4 2 4 5 2 4 6" xfId="24567" xr:uid="{00000000-0005-0000-0000-0000CF350000}"/>
    <cellStyle name="Standaard 4 2 4 5 2 5" xfId="2650" xr:uid="{00000000-0005-0000-0000-0000D0350000}"/>
    <cellStyle name="Standaard 4 2 4 5 2 5 2" xfId="7317" xr:uid="{00000000-0005-0000-0000-0000D1350000}"/>
    <cellStyle name="Standaard 4 2 4 5 2 5 2 2" xfId="24574" xr:uid="{00000000-0005-0000-0000-0000D2350000}"/>
    <cellStyle name="Standaard 4 2 4 5 2 5 3" xfId="11316" xr:uid="{00000000-0005-0000-0000-0000D3350000}"/>
    <cellStyle name="Standaard 4 2 4 5 2 5 3 2" xfId="24575" xr:uid="{00000000-0005-0000-0000-0000D4350000}"/>
    <cellStyle name="Standaard 4 2 4 5 2 5 4" xfId="15984" xr:uid="{00000000-0005-0000-0000-0000D5350000}"/>
    <cellStyle name="Standaard 4 2 4 5 2 5 5" xfId="24573" xr:uid="{00000000-0005-0000-0000-0000D6350000}"/>
    <cellStyle name="Standaard 4 2 4 5 2 6" xfId="4986" xr:uid="{00000000-0005-0000-0000-0000D7350000}"/>
    <cellStyle name="Standaard 4 2 4 5 2 6 2" xfId="24576" xr:uid="{00000000-0005-0000-0000-0000D8350000}"/>
    <cellStyle name="Standaard 4 2 4 5 2 7" xfId="11305" xr:uid="{00000000-0005-0000-0000-0000D9350000}"/>
    <cellStyle name="Standaard 4 2 4 5 2 7 2" xfId="24577" xr:uid="{00000000-0005-0000-0000-0000DA350000}"/>
    <cellStyle name="Standaard 4 2 4 5 2 8" xfId="15973" xr:uid="{00000000-0005-0000-0000-0000DB350000}"/>
    <cellStyle name="Standaard 4 2 4 5 2 9" xfId="24542" xr:uid="{00000000-0005-0000-0000-0000DC350000}"/>
    <cellStyle name="Standaard 4 2 4 5 3" xfId="509" xr:uid="{00000000-0005-0000-0000-0000DD350000}"/>
    <cellStyle name="Standaard 4 2 4 5 3 2" xfId="2067" xr:uid="{00000000-0005-0000-0000-0000DE350000}"/>
    <cellStyle name="Standaard 4 2 4 5 3 2 2" xfId="4398" xr:uid="{00000000-0005-0000-0000-0000DF350000}"/>
    <cellStyle name="Standaard 4 2 4 5 3 2 2 2" xfId="9065" xr:uid="{00000000-0005-0000-0000-0000E0350000}"/>
    <cellStyle name="Standaard 4 2 4 5 3 2 2 2 2" xfId="24581" xr:uid="{00000000-0005-0000-0000-0000E1350000}"/>
    <cellStyle name="Standaard 4 2 4 5 3 2 2 3" xfId="11319" xr:uid="{00000000-0005-0000-0000-0000E2350000}"/>
    <cellStyle name="Standaard 4 2 4 5 3 2 2 3 2" xfId="24582" xr:uid="{00000000-0005-0000-0000-0000E3350000}"/>
    <cellStyle name="Standaard 4 2 4 5 3 2 2 4" xfId="15987" xr:uid="{00000000-0005-0000-0000-0000E4350000}"/>
    <cellStyle name="Standaard 4 2 4 5 3 2 2 5" xfId="24580" xr:uid="{00000000-0005-0000-0000-0000E5350000}"/>
    <cellStyle name="Standaard 4 2 4 5 3 2 3" xfId="6734" xr:uid="{00000000-0005-0000-0000-0000E6350000}"/>
    <cellStyle name="Standaard 4 2 4 5 3 2 3 2" xfId="24583" xr:uid="{00000000-0005-0000-0000-0000E7350000}"/>
    <cellStyle name="Standaard 4 2 4 5 3 2 4" xfId="11318" xr:uid="{00000000-0005-0000-0000-0000E8350000}"/>
    <cellStyle name="Standaard 4 2 4 5 3 2 4 2" xfId="24584" xr:uid="{00000000-0005-0000-0000-0000E9350000}"/>
    <cellStyle name="Standaard 4 2 4 5 3 2 5" xfId="15986" xr:uid="{00000000-0005-0000-0000-0000EA350000}"/>
    <cellStyle name="Standaard 4 2 4 5 3 2 6" xfId="24579" xr:uid="{00000000-0005-0000-0000-0000EB350000}"/>
    <cellStyle name="Standaard 4 2 4 5 3 3" xfId="1290" xr:uid="{00000000-0005-0000-0000-0000EC350000}"/>
    <cellStyle name="Standaard 4 2 4 5 3 3 2" xfId="3621" xr:uid="{00000000-0005-0000-0000-0000ED350000}"/>
    <cellStyle name="Standaard 4 2 4 5 3 3 2 2" xfId="8288" xr:uid="{00000000-0005-0000-0000-0000EE350000}"/>
    <cellStyle name="Standaard 4 2 4 5 3 3 2 2 2" xfId="24587" xr:uid="{00000000-0005-0000-0000-0000EF350000}"/>
    <cellStyle name="Standaard 4 2 4 5 3 3 2 3" xfId="11321" xr:uid="{00000000-0005-0000-0000-0000F0350000}"/>
    <cellStyle name="Standaard 4 2 4 5 3 3 2 3 2" xfId="24588" xr:uid="{00000000-0005-0000-0000-0000F1350000}"/>
    <cellStyle name="Standaard 4 2 4 5 3 3 2 4" xfId="15989" xr:uid="{00000000-0005-0000-0000-0000F2350000}"/>
    <cellStyle name="Standaard 4 2 4 5 3 3 2 5" xfId="24586" xr:uid="{00000000-0005-0000-0000-0000F3350000}"/>
    <cellStyle name="Standaard 4 2 4 5 3 3 3" xfId="5957" xr:uid="{00000000-0005-0000-0000-0000F4350000}"/>
    <cellStyle name="Standaard 4 2 4 5 3 3 3 2" xfId="24589" xr:uid="{00000000-0005-0000-0000-0000F5350000}"/>
    <cellStyle name="Standaard 4 2 4 5 3 3 4" xfId="11320" xr:uid="{00000000-0005-0000-0000-0000F6350000}"/>
    <cellStyle name="Standaard 4 2 4 5 3 3 4 2" xfId="24590" xr:uid="{00000000-0005-0000-0000-0000F7350000}"/>
    <cellStyle name="Standaard 4 2 4 5 3 3 5" xfId="15988" xr:uid="{00000000-0005-0000-0000-0000F8350000}"/>
    <cellStyle name="Standaard 4 2 4 5 3 3 6" xfId="24585" xr:uid="{00000000-0005-0000-0000-0000F9350000}"/>
    <cellStyle name="Standaard 4 2 4 5 3 4" xfId="2844" xr:uid="{00000000-0005-0000-0000-0000FA350000}"/>
    <cellStyle name="Standaard 4 2 4 5 3 4 2" xfId="7511" xr:uid="{00000000-0005-0000-0000-0000FB350000}"/>
    <cellStyle name="Standaard 4 2 4 5 3 4 2 2" xfId="24592" xr:uid="{00000000-0005-0000-0000-0000FC350000}"/>
    <cellStyle name="Standaard 4 2 4 5 3 4 3" xfId="11322" xr:uid="{00000000-0005-0000-0000-0000FD350000}"/>
    <cellStyle name="Standaard 4 2 4 5 3 4 3 2" xfId="24593" xr:uid="{00000000-0005-0000-0000-0000FE350000}"/>
    <cellStyle name="Standaard 4 2 4 5 3 4 4" xfId="15990" xr:uid="{00000000-0005-0000-0000-0000FF350000}"/>
    <cellStyle name="Standaard 4 2 4 5 3 4 5" xfId="24591" xr:uid="{00000000-0005-0000-0000-000000360000}"/>
    <cellStyle name="Standaard 4 2 4 5 3 5" xfId="5180" xr:uid="{00000000-0005-0000-0000-000001360000}"/>
    <cellStyle name="Standaard 4 2 4 5 3 5 2" xfId="24594" xr:uid="{00000000-0005-0000-0000-000002360000}"/>
    <cellStyle name="Standaard 4 2 4 5 3 6" xfId="11317" xr:uid="{00000000-0005-0000-0000-000003360000}"/>
    <cellStyle name="Standaard 4 2 4 5 3 6 2" xfId="24595" xr:uid="{00000000-0005-0000-0000-000004360000}"/>
    <cellStyle name="Standaard 4 2 4 5 3 7" xfId="15985" xr:uid="{00000000-0005-0000-0000-000005360000}"/>
    <cellStyle name="Standaard 4 2 4 5 3 8" xfId="24578" xr:uid="{00000000-0005-0000-0000-000006360000}"/>
    <cellStyle name="Standaard 4 2 4 5 4" xfId="1679" xr:uid="{00000000-0005-0000-0000-000007360000}"/>
    <cellStyle name="Standaard 4 2 4 5 4 2" xfId="4010" xr:uid="{00000000-0005-0000-0000-000008360000}"/>
    <cellStyle name="Standaard 4 2 4 5 4 2 2" xfId="8677" xr:uid="{00000000-0005-0000-0000-000009360000}"/>
    <cellStyle name="Standaard 4 2 4 5 4 2 2 2" xfId="24598" xr:uid="{00000000-0005-0000-0000-00000A360000}"/>
    <cellStyle name="Standaard 4 2 4 5 4 2 3" xfId="11324" xr:uid="{00000000-0005-0000-0000-00000B360000}"/>
    <cellStyle name="Standaard 4 2 4 5 4 2 3 2" xfId="24599" xr:uid="{00000000-0005-0000-0000-00000C360000}"/>
    <cellStyle name="Standaard 4 2 4 5 4 2 4" xfId="15992" xr:uid="{00000000-0005-0000-0000-00000D360000}"/>
    <cellStyle name="Standaard 4 2 4 5 4 2 5" xfId="24597" xr:uid="{00000000-0005-0000-0000-00000E360000}"/>
    <cellStyle name="Standaard 4 2 4 5 4 3" xfId="6346" xr:uid="{00000000-0005-0000-0000-00000F360000}"/>
    <cellStyle name="Standaard 4 2 4 5 4 3 2" xfId="24600" xr:uid="{00000000-0005-0000-0000-000010360000}"/>
    <cellStyle name="Standaard 4 2 4 5 4 4" xfId="11323" xr:uid="{00000000-0005-0000-0000-000011360000}"/>
    <cellStyle name="Standaard 4 2 4 5 4 4 2" xfId="24601" xr:uid="{00000000-0005-0000-0000-000012360000}"/>
    <cellStyle name="Standaard 4 2 4 5 4 5" xfId="15991" xr:uid="{00000000-0005-0000-0000-000013360000}"/>
    <cellStyle name="Standaard 4 2 4 5 4 6" xfId="24596" xr:uid="{00000000-0005-0000-0000-000014360000}"/>
    <cellStyle name="Standaard 4 2 4 5 5" xfId="902" xr:uid="{00000000-0005-0000-0000-000015360000}"/>
    <cellStyle name="Standaard 4 2 4 5 5 2" xfId="3233" xr:uid="{00000000-0005-0000-0000-000016360000}"/>
    <cellStyle name="Standaard 4 2 4 5 5 2 2" xfId="7900" xr:uid="{00000000-0005-0000-0000-000017360000}"/>
    <cellStyle name="Standaard 4 2 4 5 5 2 2 2" xfId="24604" xr:uid="{00000000-0005-0000-0000-000018360000}"/>
    <cellStyle name="Standaard 4 2 4 5 5 2 3" xfId="11326" xr:uid="{00000000-0005-0000-0000-000019360000}"/>
    <cellStyle name="Standaard 4 2 4 5 5 2 3 2" xfId="24605" xr:uid="{00000000-0005-0000-0000-00001A360000}"/>
    <cellStyle name="Standaard 4 2 4 5 5 2 4" xfId="15994" xr:uid="{00000000-0005-0000-0000-00001B360000}"/>
    <cellStyle name="Standaard 4 2 4 5 5 2 5" xfId="24603" xr:uid="{00000000-0005-0000-0000-00001C360000}"/>
    <cellStyle name="Standaard 4 2 4 5 5 3" xfId="5569" xr:uid="{00000000-0005-0000-0000-00001D360000}"/>
    <cellStyle name="Standaard 4 2 4 5 5 3 2" xfId="24606" xr:uid="{00000000-0005-0000-0000-00001E360000}"/>
    <cellStyle name="Standaard 4 2 4 5 5 4" xfId="11325" xr:uid="{00000000-0005-0000-0000-00001F360000}"/>
    <cellStyle name="Standaard 4 2 4 5 5 4 2" xfId="24607" xr:uid="{00000000-0005-0000-0000-000020360000}"/>
    <cellStyle name="Standaard 4 2 4 5 5 5" xfId="15993" xr:uid="{00000000-0005-0000-0000-000021360000}"/>
    <cellStyle name="Standaard 4 2 4 5 5 6" xfId="24602" xr:uid="{00000000-0005-0000-0000-000022360000}"/>
    <cellStyle name="Standaard 4 2 4 5 6" xfId="2456" xr:uid="{00000000-0005-0000-0000-000023360000}"/>
    <cellStyle name="Standaard 4 2 4 5 6 2" xfId="7123" xr:uid="{00000000-0005-0000-0000-000024360000}"/>
    <cellStyle name="Standaard 4 2 4 5 6 2 2" xfId="24609" xr:uid="{00000000-0005-0000-0000-000025360000}"/>
    <cellStyle name="Standaard 4 2 4 5 6 3" xfId="11327" xr:uid="{00000000-0005-0000-0000-000026360000}"/>
    <cellStyle name="Standaard 4 2 4 5 6 3 2" xfId="24610" xr:uid="{00000000-0005-0000-0000-000027360000}"/>
    <cellStyle name="Standaard 4 2 4 5 6 4" xfId="15995" xr:uid="{00000000-0005-0000-0000-000028360000}"/>
    <cellStyle name="Standaard 4 2 4 5 6 5" xfId="24608" xr:uid="{00000000-0005-0000-0000-000029360000}"/>
    <cellStyle name="Standaard 4 2 4 5 7" xfId="4792" xr:uid="{00000000-0005-0000-0000-00002A360000}"/>
    <cellStyle name="Standaard 4 2 4 5 7 2" xfId="24611" xr:uid="{00000000-0005-0000-0000-00002B360000}"/>
    <cellStyle name="Standaard 4 2 4 5 8" xfId="11304" xr:uid="{00000000-0005-0000-0000-00002C360000}"/>
    <cellStyle name="Standaard 4 2 4 5 8 2" xfId="24612" xr:uid="{00000000-0005-0000-0000-00002D360000}"/>
    <cellStyle name="Standaard 4 2 4 5 9" xfId="15972" xr:uid="{00000000-0005-0000-0000-00002E360000}"/>
    <cellStyle name="Standaard 4 2 4 6" xfId="244" xr:uid="{00000000-0005-0000-0000-00002F360000}"/>
    <cellStyle name="Standaard 4 2 4 6 2" xfId="635" xr:uid="{00000000-0005-0000-0000-000030360000}"/>
    <cellStyle name="Standaard 4 2 4 6 2 2" xfId="2193" xr:uid="{00000000-0005-0000-0000-000031360000}"/>
    <cellStyle name="Standaard 4 2 4 6 2 2 2" xfId="4524" xr:uid="{00000000-0005-0000-0000-000032360000}"/>
    <cellStyle name="Standaard 4 2 4 6 2 2 2 2" xfId="9191" xr:uid="{00000000-0005-0000-0000-000033360000}"/>
    <cellStyle name="Standaard 4 2 4 6 2 2 2 2 2" xfId="24617" xr:uid="{00000000-0005-0000-0000-000034360000}"/>
    <cellStyle name="Standaard 4 2 4 6 2 2 2 3" xfId="11331" xr:uid="{00000000-0005-0000-0000-000035360000}"/>
    <cellStyle name="Standaard 4 2 4 6 2 2 2 3 2" xfId="24618" xr:uid="{00000000-0005-0000-0000-000036360000}"/>
    <cellStyle name="Standaard 4 2 4 6 2 2 2 4" xfId="15999" xr:uid="{00000000-0005-0000-0000-000037360000}"/>
    <cellStyle name="Standaard 4 2 4 6 2 2 2 5" xfId="24616" xr:uid="{00000000-0005-0000-0000-000038360000}"/>
    <cellStyle name="Standaard 4 2 4 6 2 2 3" xfId="6860" xr:uid="{00000000-0005-0000-0000-000039360000}"/>
    <cellStyle name="Standaard 4 2 4 6 2 2 3 2" xfId="24619" xr:uid="{00000000-0005-0000-0000-00003A360000}"/>
    <cellStyle name="Standaard 4 2 4 6 2 2 4" xfId="11330" xr:uid="{00000000-0005-0000-0000-00003B360000}"/>
    <cellStyle name="Standaard 4 2 4 6 2 2 4 2" xfId="24620" xr:uid="{00000000-0005-0000-0000-00003C360000}"/>
    <cellStyle name="Standaard 4 2 4 6 2 2 5" xfId="15998" xr:uid="{00000000-0005-0000-0000-00003D360000}"/>
    <cellStyle name="Standaard 4 2 4 6 2 2 6" xfId="24615" xr:uid="{00000000-0005-0000-0000-00003E360000}"/>
    <cellStyle name="Standaard 4 2 4 6 2 3" xfId="1416" xr:uid="{00000000-0005-0000-0000-00003F360000}"/>
    <cellStyle name="Standaard 4 2 4 6 2 3 2" xfId="3747" xr:uid="{00000000-0005-0000-0000-000040360000}"/>
    <cellStyle name="Standaard 4 2 4 6 2 3 2 2" xfId="8414" xr:uid="{00000000-0005-0000-0000-000041360000}"/>
    <cellStyle name="Standaard 4 2 4 6 2 3 2 2 2" xfId="24623" xr:uid="{00000000-0005-0000-0000-000042360000}"/>
    <cellStyle name="Standaard 4 2 4 6 2 3 2 3" xfId="11333" xr:uid="{00000000-0005-0000-0000-000043360000}"/>
    <cellStyle name="Standaard 4 2 4 6 2 3 2 3 2" xfId="24624" xr:uid="{00000000-0005-0000-0000-000044360000}"/>
    <cellStyle name="Standaard 4 2 4 6 2 3 2 4" xfId="16001" xr:uid="{00000000-0005-0000-0000-000045360000}"/>
    <cellStyle name="Standaard 4 2 4 6 2 3 2 5" xfId="24622" xr:uid="{00000000-0005-0000-0000-000046360000}"/>
    <cellStyle name="Standaard 4 2 4 6 2 3 3" xfId="6083" xr:uid="{00000000-0005-0000-0000-000047360000}"/>
    <cellStyle name="Standaard 4 2 4 6 2 3 3 2" xfId="24625" xr:uid="{00000000-0005-0000-0000-000048360000}"/>
    <cellStyle name="Standaard 4 2 4 6 2 3 4" xfId="11332" xr:uid="{00000000-0005-0000-0000-000049360000}"/>
    <cellStyle name="Standaard 4 2 4 6 2 3 4 2" xfId="24626" xr:uid="{00000000-0005-0000-0000-00004A360000}"/>
    <cellStyle name="Standaard 4 2 4 6 2 3 5" xfId="16000" xr:uid="{00000000-0005-0000-0000-00004B360000}"/>
    <cellStyle name="Standaard 4 2 4 6 2 3 6" xfId="24621" xr:uid="{00000000-0005-0000-0000-00004C360000}"/>
    <cellStyle name="Standaard 4 2 4 6 2 4" xfId="2970" xr:uid="{00000000-0005-0000-0000-00004D360000}"/>
    <cellStyle name="Standaard 4 2 4 6 2 4 2" xfId="7637" xr:uid="{00000000-0005-0000-0000-00004E360000}"/>
    <cellStyle name="Standaard 4 2 4 6 2 4 2 2" xfId="24628" xr:uid="{00000000-0005-0000-0000-00004F360000}"/>
    <cellStyle name="Standaard 4 2 4 6 2 4 3" xfId="11334" xr:uid="{00000000-0005-0000-0000-000050360000}"/>
    <cellStyle name="Standaard 4 2 4 6 2 4 3 2" xfId="24629" xr:uid="{00000000-0005-0000-0000-000051360000}"/>
    <cellStyle name="Standaard 4 2 4 6 2 4 4" xfId="16002" xr:uid="{00000000-0005-0000-0000-000052360000}"/>
    <cellStyle name="Standaard 4 2 4 6 2 4 5" xfId="24627" xr:uid="{00000000-0005-0000-0000-000053360000}"/>
    <cellStyle name="Standaard 4 2 4 6 2 5" xfId="5306" xr:uid="{00000000-0005-0000-0000-000054360000}"/>
    <cellStyle name="Standaard 4 2 4 6 2 5 2" xfId="24630" xr:uid="{00000000-0005-0000-0000-000055360000}"/>
    <cellStyle name="Standaard 4 2 4 6 2 6" xfId="11329" xr:uid="{00000000-0005-0000-0000-000056360000}"/>
    <cellStyle name="Standaard 4 2 4 6 2 6 2" xfId="24631" xr:uid="{00000000-0005-0000-0000-000057360000}"/>
    <cellStyle name="Standaard 4 2 4 6 2 7" xfId="15997" xr:uid="{00000000-0005-0000-0000-000058360000}"/>
    <cellStyle name="Standaard 4 2 4 6 2 8" xfId="24614" xr:uid="{00000000-0005-0000-0000-000059360000}"/>
    <cellStyle name="Standaard 4 2 4 6 3" xfId="1805" xr:uid="{00000000-0005-0000-0000-00005A360000}"/>
    <cellStyle name="Standaard 4 2 4 6 3 2" xfId="4136" xr:uid="{00000000-0005-0000-0000-00005B360000}"/>
    <cellStyle name="Standaard 4 2 4 6 3 2 2" xfId="8803" xr:uid="{00000000-0005-0000-0000-00005C360000}"/>
    <cellStyle name="Standaard 4 2 4 6 3 2 2 2" xfId="24634" xr:uid="{00000000-0005-0000-0000-00005D360000}"/>
    <cellStyle name="Standaard 4 2 4 6 3 2 3" xfId="11336" xr:uid="{00000000-0005-0000-0000-00005E360000}"/>
    <cellStyle name="Standaard 4 2 4 6 3 2 3 2" xfId="24635" xr:uid="{00000000-0005-0000-0000-00005F360000}"/>
    <cellStyle name="Standaard 4 2 4 6 3 2 4" xfId="16004" xr:uid="{00000000-0005-0000-0000-000060360000}"/>
    <cellStyle name="Standaard 4 2 4 6 3 2 5" xfId="24633" xr:uid="{00000000-0005-0000-0000-000061360000}"/>
    <cellStyle name="Standaard 4 2 4 6 3 3" xfId="6472" xr:uid="{00000000-0005-0000-0000-000062360000}"/>
    <cellStyle name="Standaard 4 2 4 6 3 3 2" xfId="24636" xr:uid="{00000000-0005-0000-0000-000063360000}"/>
    <cellStyle name="Standaard 4 2 4 6 3 4" xfId="11335" xr:uid="{00000000-0005-0000-0000-000064360000}"/>
    <cellStyle name="Standaard 4 2 4 6 3 4 2" xfId="24637" xr:uid="{00000000-0005-0000-0000-000065360000}"/>
    <cellStyle name="Standaard 4 2 4 6 3 5" xfId="16003" xr:uid="{00000000-0005-0000-0000-000066360000}"/>
    <cellStyle name="Standaard 4 2 4 6 3 6" xfId="24632" xr:uid="{00000000-0005-0000-0000-000067360000}"/>
    <cellStyle name="Standaard 4 2 4 6 4" xfId="1028" xr:uid="{00000000-0005-0000-0000-000068360000}"/>
    <cellStyle name="Standaard 4 2 4 6 4 2" xfId="3359" xr:uid="{00000000-0005-0000-0000-000069360000}"/>
    <cellStyle name="Standaard 4 2 4 6 4 2 2" xfId="8026" xr:uid="{00000000-0005-0000-0000-00006A360000}"/>
    <cellStyle name="Standaard 4 2 4 6 4 2 2 2" xfId="24640" xr:uid="{00000000-0005-0000-0000-00006B360000}"/>
    <cellStyle name="Standaard 4 2 4 6 4 2 3" xfId="11338" xr:uid="{00000000-0005-0000-0000-00006C360000}"/>
    <cellStyle name="Standaard 4 2 4 6 4 2 3 2" xfId="24641" xr:uid="{00000000-0005-0000-0000-00006D360000}"/>
    <cellStyle name="Standaard 4 2 4 6 4 2 4" xfId="16006" xr:uid="{00000000-0005-0000-0000-00006E360000}"/>
    <cellStyle name="Standaard 4 2 4 6 4 2 5" xfId="24639" xr:uid="{00000000-0005-0000-0000-00006F360000}"/>
    <cellStyle name="Standaard 4 2 4 6 4 3" xfId="5695" xr:uid="{00000000-0005-0000-0000-000070360000}"/>
    <cellStyle name="Standaard 4 2 4 6 4 3 2" xfId="24642" xr:uid="{00000000-0005-0000-0000-000071360000}"/>
    <cellStyle name="Standaard 4 2 4 6 4 4" xfId="11337" xr:uid="{00000000-0005-0000-0000-000072360000}"/>
    <cellStyle name="Standaard 4 2 4 6 4 4 2" xfId="24643" xr:uid="{00000000-0005-0000-0000-000073360000}"/>
    <cellStyle name="Standaard 4 2 4 6 4 5" xfId="16005" xr:uid="{00000000-0005-0000-0000-000074360000}"/>
    <cellStyle name="Standaard 4 2 4 6 4 6" xfId="24638" xr:uid="{00000000-0005-0000-0000-000075360000}"/>
    <cellStyle name="Standaard 4 2 4 6 5" xfId="2582" xr:uid="{00000000-0005-0000-0000-000076360000}"/>
    <cellStyle name="Standaard 4 2 4 6 5 2" xfId="7249" xr:uid="{00000000-0005-0000-0000-000077360000}"/>
    <cellStyle name="Standaard 4 2 4 6 5 2 2" xfId="24645" xr:uid="{00000000-0005-0000-0000-000078360000}"/>
    <cellStyle name="Standaard 4 2 4 6 5 3" xfId="11339" xr:uid="{00000000-0005-0000-0000-000079360000}"/>
    <cellStyle name="Standaard 4 2 4 6 5 3 2" xfId="24646" xr:uid="{00000000-0005-0000-0000-00007A360000}"/>
    <cellStyle name="Standaard 4 2 4 6 5 4" xfId="16007" xr:uid="{00000000-0005-0000-0000-00007B360000}"/>
    <cellStyle name="Standaard 4 2 4 6 5 5" xfId="24644" xr:uid="{00000000-0005-0000-0000-00007C360000}"/>
    <cellStyle name="Standaard 4 2 4 6 6" xfId="4918" xr:uid="{00000000-0005-0000-0000-00007D360000}"/>
    <cellStyle name="Standaard 4 2 4 6 6 2" xfId="24647" xr:uid="{00000000-0005-0000-0000-00007E360000}"/>
    <cellStyle name="Standaard 4 2 4 6 7" xfId="11328" xr:uid="{00000000-0005-0000-0000-00007F360000}"/>
    <cellStyle name="Standaard 4 2 4 6 7 2" xfId="24648" xr:uid="{00000000-0005-0000-0000-000080360000}"/>
    <cellStyle name="Standaard 4 2 4 6 8" xfId="15996" xr:uid="{00000000-0005-0000-0000-000081360000}"/>
    <cellStyle name="Standaard 4 2 4 6 9" xfId="24613" xr:uid="{00000000-0005-0000-0000-000082360000}"/>
    <cellStyle name="Standaard 4 2 4 7" xfId="441" xr:uid="{00000000-0005-0000-0000-000083360000}"/>
    <cellStyle name="Standaard 4 2 4 7 2" xfId="1999" xr:uid="{00000000-0005-0000-0000-000084360000}"/>
    <cellStyle name="Standaard 4 2 4 7 2 2" xfId="4330" xr:uid="{00000000-0005-0000-0000-000085360000}"/>
    <cellStyle name="Standaard 4 2 4 7 2 2 2" xfId="8997" xr:uid="{00000000-0005-0000-0000-000086360000}"/>
    <cellStyle name="Standaard 4 2 4 7 2 2 2 2" xfId="24652" xr:uid="{00000000-0005-0000-0000-000087360000}"/>
    <cellStyle name="Standaard 4 2 4 7 2 2 3" xfId="11342" xr:uid="{00000000-0005-0000-0000-000088360000}"/>
    <cellStyle name="Standaard 4 2 4 7 2 2 3 2" xfId="24653" xr:uid="{00000000-0005-0000-0000-000089360000}"/>
    <cellStyle name="Standaard 4 2 4 7 2 2 4" xfId="16010" xr:uid="{00000000-0005-0000-0000-00008A360000}"/>
    <cellStyle name="Standaard 4 2 4 7 2 2 5" xfId="24651" xr:uid="{00000000-0005-0000-0000-00008B360000}"/>
    <cellStyle name="Standaard 4 2 4 7 2 3" xfId="6666" xr:uid="{00000000-0005-0000-0000-00008C360000}"/>
    <cellStyle name="Standaard 4 2 4 7 2 3 2" xfId="24654" xr:uid="{00000000-0005-0000-0000-00008D360000}"/>
    <cellStyle name="Standaard 4 2 4 7 2 4" xfId="11341" xr:uid="{00000000-0005-0000-0000-00008E360000}"/>
    <cellStyle name="Standaard 4 2 4 7 2 4 2" xfId="24655" xr:uid="{00000000-0005-0000-0000-00008F360000}"/>
    <cellStyle name="Standaard 4 2 4 7 2 5" xfId="16009" xr:uid="{00000000-0005-0000-0000-000090360000}"/>
    <cellStyle name="Standaard 4 2 4 7 2 6" xfId="24650" xr:uid="{00000000-0005-0000-0000-000091360000}"/>
    <cellStyle name="Standaard 4 2 4 7 3" xfId="1222" xr:uid="{00000000-0005-0000-0000-000092360000}"/>
    <cellStyle name="Standaard 4 2 4 7 3 2" xfId="3553" xr:uid="{00000000-0005-0000-0000-000093360000}"/>
    <cellStyle name="Standaard 4 2 4 7 3 2 2" xfId="8220" xr:uid="{00000000-0005-0000-0000-000094360000}"/>
    <cellStyle name="Standaard 4 2 4 7 3 2 2 2" xfId="24658" xr:uid="{00000000-0005-0000-0000-000095360000}"/>
    <cellStyle name="Standaard 4 2 4 7 3 2 3" xfId="11344" xr:uid="{00000000-0005-0000-0000-000096360000}"/>
    <cellStyle name="Standaard 4 2 4 7 3 2 3 2" xfId="24659" xr:uid="{00000000-0005-0000-0000-000097360000}"/>
    <cellStyle name="Standaard 4 2 4 7 3 2 4" xfId="16012" xr:uid="{00000000-0005-0000-0000-000098360000}"/>
    <cellStyle name="Standaard 4 2 4 7 3 2 5" xfId="24657" xr:uid="{00000000-0005-0000-0000-000099360000}"/>
    <cellStyle name="Standaard 4 2 4 7 3 3" xfId="5889" xr:uid="{00000000-0005-0000-0000-00009A360000}"/>
    <cellStyle name="Standaard 4 2 4 7 3 3 2" xfId="24660" xr:uid="{00000000-0005-0000-0000-00009B360000}"/>
    <cellStyle name="Standaard 4 2 4 7 3 4" xfId="11343" xr:uid="{00000000-0005-0000-0000-00009C360000}"/>
    <cellStyle name="Standaard 4 2 4 7 3 4 2" xfId="24661" xr:uid="{00000000-0005-0000-0000-00009D360000}"/>
    <cellStyle name="Standaard 4 2 4 7 3 5" xfId="16011" xr:uid="{00000000-0005-0000-0000-00009E360000}"/>
    <cellStyle name="Standaard 4 2 4 7 3 6" xfId="24656" xr:uid="{00000000-0005-0000-0000-00009F360000}"/>
    <cellStyle name="Standaard 4 2 4 7 4" xfId="2776" xr:uid="{00000000-0005-0000-0000-0000A0360000}"/>
    <cellStyle name="Standaard 4 2 4 7 4 2" xfId="7443" xr:uid="{00000000-0005-0000-0000-0000A1360000}"/>
    <cellStyle name="Standaard 4 2 4 7 4 2 2" xfId="24663" xr:uid="{00000000-0005-0000-0000-0000A2360000}"/>
    <cellStyle name="Standaard 4 2 4 7 4 3" xfId="11345" xr:uid="{00000000-0005-0000-0000-0000A3360000}"/>
    <cellStyle name="Standaard 4 2 4 7 4 3 2" xfId="24664" xr:uid="{00000000-0005-0000-0000-0000A4360000}"/>
    <cellStyle name="Standaard 4 2 4 7 4 4" xfId="16013" xr:uid="{00000000-0005-0000-0000-0000A5360000}"/>
    <cellStyle name="Standaard 4 2 4 7 4 5" xfId="24662" xr:uid="{00000000-0005-0000-0000-0000A6360000}"/>
    <cellStyle name="Standaard 4 2 4 7 5" xfId="5112" xr:uid="{00000000-0005-0000-0000-0000A7360000}"/>
    <cellStyle name="Standaard 4 2 4 7 5 2" xfId="24665" xr:uid="{00000000-0005-0000-0000-0000A8360000}"/>
    <cellStyle name="Standaard 4 2 4 7 6" xfId="11340" xr:uid="{00000000-0005-0000-0000-0000A9360000}"/>
    <cellStyle name="Standaard 4 2 4 7 6 2" xfId="24666" xr:uid="{00000000-0005-0000-0000-0000AA360000}"/>
    <cellStyle name="Standaard 4 2 4 7 7" xfId="16008" xr:uid="{00000000-0005-0000-0000-0000AB360000}"/>
    <cellStyle name="Standaard 4 2 4 7 8" xfId="24649" xr:uid="{00000000-0005-0000-0000-0000AC360000}"/>
    <cellStyle name="Standaard 4 2 4 8" xfId="1611" xr:uid="{00000000-0005-0000-0000-0000AD360000}"/>
    <cellStyle name="Standaard 4 2 4 8 2" xfId="3942" xr:uid="{00000000-0005-0000-0000-0000AE360000}"/>
    <cellStyle name="Standaard 4 2 4 8 2 2" xfId="8609" xr:uid="{00000000-0005-0000-0000-0000AF360000}"/>
    <cellStyle name="Standaard 4 2 4 8 2 2 2" xfId="24669" xr:uid="{00000000-0005-0000-0000-0000B0360000}"/>
    <cellStyle name="Standaard 4 2 4 8 2 3" xfId="11347" xr:uid="{00000000-0005-0000-0000-0000B1360000}"/>
    <cellStyle name="Standaard 4 2 4 8 2 3 2" xfId="24670" xr:uid="{00000000-0005-0000-0000-0000B2360000}"/>
    <cellStyle name="Standaard 4 2 4 8 2 4" xfId="16015" xr:uid="{00000000-0005-0000-0000-0000B3360000}"/>
    <cellStyle name="Standaard 4 2 4 8 2 5" xfId="24668" xr:uid="{00000000-0005-0000-0000-0000B4360000}"/>
    <cellStyle name="Standaard 4 2 4 8 3" xfId="6278" xr:uid="{00000000-0005-0000-0000-0000B5360000}"/>
    <cellStyle name="Standaard 4 2 4 8 3 2" xfId="24671" xr:uid="{00000000-0005-0000-0000-0000B6360000}"/>
    <cellStyle name="Standaard 4 2 4 8 4" xfId="11346" xr:uid="{00000000-0005-0000-0000-0000B7360000}"/>
    <cellStyle name="Standaard 4 2 4 8 4 2" xfId="24672" xr:uid="{00000000-0005-0000-0000-0000B8360000}"/>
    <cellStyle name="Standaard 4 2 4 8 5" xfId="16014" xr:uid="{00000000-0005-0000-0000-0000B9360000}"/>
    <cellStyle name="Standaard 4 2 4 8 6" xfId="24667" xr:uid="{00000000-0005-0000-0000-0000BA360000}"/>
    <cellStyle name="Standaard 4 2 4 9" xfId="834" xr:uid="{00000000-0005-0000-0000-0000BB360000}"/>
    <cellStyle name="Standaard 4 2 4 9 2" xfId="3165" xr:uid="{00000000-0005-0000-0000-0000BC360000}"/>
    <cellStyle name="Standaard 4 2 4 9 2 2" xfId="7832" xr:uid="{00000000-0005-0000-0000-0000BD360000}"/>
    <cellStyle name="Standaard 4 2 4 9 2 2 2" xfId="24675" xr:uid="{00000000-0005-0000-0000-0000BE360000}"/>
    <cellStyle name="Standaard 4 2 4 9 2 3" xfId="11349" xr:uid="{00000000-0005-0000-0000-0000BF360000}"/>
    <cellStyle name="Standaard 4 2 4 9 2 3 2" xfId="24676" xr:uid="{00000000-0005-0000-0000-0000C0360000}"/>
    <cellStyle name="Standaard 4 2 4 9 2 4" xfId="16017" xr:uid="{00000000-0005-0000-0000-0000C1360000}"/>
    <cellStyle name="Standaard 4 2 4 9 2 5" xfId="24674" xr:uid="{00000000-0005-0000-0000-0000C2360000}"/>
    <cellStyle name="Standaard 4 2 4 9 3" xfId="5501" xr:uid="{00000000-0005-0000-0000-0000C3360000}"/>
    <cellStyle name="Standaard 4 2 4 9 3 2" xfId="24677" xr:uid="{00000000-0005-0000-0000-0000C4360000}"/>
    <cellStyle name="Standaard 4 2 4 9 4" xfId="11348" xr:uid="{00000000-0005-0000-0000-0000C5360000}"/>
    <cellStyle name="Standaard 4 2 4 9 4 2" xfId="24678" xr:uid="{00000000-0005-0000-0000-0000C6360000}"/>
    <cellStyle name="Standaard 4 2 4 9 5" xfId="16016" xr:uid="{00000000-0005-0000-0000-0000C7360000}"/>
    <cellStyle name="Standaard 4 2 4 9 6" xfId="24673" xr:uid="{00000000-0005-0000-0000-0000C8360000}"/>
    <cellStyle name="Standaard 4 2 5" xfId="52" xr:uid="{00000000-0005-0000-0000-0000C9360000}"/>
    <cellStyle name="Standaard 4 2 5 10" xfId="2392" xr:uid="{00000000-0005-0000-0000-0000CA360000}"/>
    <cellStyle name="Standaard 4 2 5 10 2" xfId="7059" xr:uid="{00000000-0005-0000-0000-0000CB360000}"/>
    <cellStyle name="Standaard 4 2 5 10 2 2" xfId="24681" xr:uid="{00000000-0005-0000-0000-0000CC360000}"/>
    <cellStyle name="Standaard 4 2 5 10 3" xfId="11351" xr:uid="{00000000-0005-0000-0000-0000CD360000}"/>
    <cellStyle name="Standaard 4 2 5 10 3 2" xfId="24682" xr:uid="{00000000-0005-0000-0000-0000CE360000}"/>
    <cellStyle name="Standaard 4 2 5 10 4" xfId="16019" xr:uid="{00000000-0005-0000-0000-0000CF360000}"/>
    <cellStyle name="Standaard 4 2 5 10 5" xfId="24680" xr:uid="{00000000-0005-0000-0000-0000D0360000}"/>
    <cellStyle name="Standaard 4 2 5 11" xfId="4699" xr:uid="{00000000-0005-0000-0000-0000D1360000}"/>
    <cellStyle name="Standaard 4 2 5 11 2" xfId="24683" xr:uid="{00000000-0005-0000-0000-0000D2360000}"/>
    <cellStyle name="Standaard 4 2 5 12" xfId="11350" xr:uid="{00000000-0005-0000-0000-0000D3360000}"/>
    <cellStyle name="Standaard 4 2 5 12 2" xfId="24684" xr:uid="{00000000-0005-0000-0000-0000D4360000}"/>
    <cellStyle name="Standaard 4 2 5 13" xfId="16018" xr:uid="{00000000-0005-0000-0000-0000D5360000}"/>
    <cellStyle name="Standaard 4 2 5 14" xfId="24679" xr:uid="{00000000-0005-0000-0000-0000D6360000}"/>
    <cellStyle name="Standaard 4 2 5 2" xfId="53" xr:uid="{00000000-0005-0000-0000-0000D7360000}"/>
    <cellStyle name="Standaard 4 2 5 2 10" xfId="16020" xr:uid="{00000000-0005-0000-0000-0000D8360000}"/>
    <cellStyle name="Standaard 4 2 5 2 11" xfId="24685" xr:uid="{00000000-0005-0000-0000-0000D9360000}"/>
    <cellStyle name="Standaard 4 2 5 2 2" xfId="166" xr:uid="{00000000-0005-0000-0000-0000DA360000}"/>
    <cellStyle name="Standaard 4 2 5 2 2 10" xfId="24686" xr:uid="{00000000-0005-0000-0000-0000DB360000}"/>
    <cellStyle name="Standaard 4 2 5 2 2 2" xfId="360" xr:uid="{00000000-0005-0000-0000-0000DC360000}"/>
    <cellStyle name="Standaard 4 2 5 2 2 2 2" xfId="751" xr:uid="{00000000-0005-0000-0000-0000DD360000}"/>
    <cellStyle name="Standaard 4 2 5 2 2 2 2 2" xfId="2309" xr:uid="{00000000-0005-0000-0000-0000DE360000}"/>
    <cellStyle name="Standaard 4 2 5 2 2 2 2 2 2" xfId="4640" xr:uid="{00000000-0005-0000-0000-0000DF360000}"/>
    <cellStyle name="Standaard 4 2 5 2 2 2 2 2 2 2" xfId="9307" xr:uid="{00000000-0005-0000-0000-0000E0360000}"/>
    <cellStyle name="Standaard 4 2 5 2 2 2 2 2 2 2 2" xfId="24691" xr:uid="{00000000-0005-0000-0000-0000E1360000}"/>
    <cellStyle name="Standaard 4 2 5 2 2 2 2 2 2 3" xfId="11357" xr:uid="{00000000-0005-0000-0000-0000E2360000}"/>
    <cellStyle name="Standaard 4 2 5 2 2 2 2 2 2 3 2" xfId="24692" xr:uid="{00000000-0005-0000-0000-0000E3360000}"/>
    <cellStyle name="Standaard 4 2 5 2 2 2 2 2 2 4" xfId="16025" xr:uid="{00000000-0005-0000-0000-0000E4360000}"/>
    <cellStyle name="Standaard 4 2 5 2 2 2 2 2 2 5" xfId="24690" xr:uid="{00000000-0005-0000-0000-0000E5360000}"/>
    <cellStyle name="Standaard 4 2 5 2 2 2 2 2 3" xfId="6976" xr:uid="{00000000-0005-0000-0000-0000E6360000}"/>
    <cellStyle name="Standaard 4 2 5 2 2 2 2 2 3 2" xfId="24693" xr:uid="{00000000-0005-0000-0000-0000E7360000}"/>
    <cellStyle name="Standaard 4 2 5 2 2 2 2 2 4" xfId="11356" xr:uid="{00000000-0005-0000-0000-0000E8360000}"/>
    <cellStyle name="Standaard 4 2 5 2 2 2 2 2 4 2" xfId="24694" xr:uid="{00000000-0005-0000-0000-0000E9360000}"/>
    <cellStyle name="Standaard 4 2 5 2 2 2 2 2 5" xfId="16024" xr:uid="{00000000-0005-0000-0000-0000EA360000}"/>
    <cellStyle name="Standaard 4 2 5 2 2 2 2 2 6" xfId="24689" xr:uid="{00000000-0005-0000-0000-0000EB360000}"/>
    <cellStyle name="Standaard 4 2 5 2 2 2 2 3" xfId="1532" xr:uid="{00000000-0005-0000-0000-0000EC360000}"/>
    <cellStyle name="Standaard 4 2 5 2 2 2 2 3 2" xfId="3863" xr:uid="{00000000-0005-0000-0000-0000ED360000}"/>
    <cellStyle name="Standaard 4 2 5 2 2 2 2 3 2 2" xfId="8530" xr:uid="{00000000-0005-0000-0000-0000EE360000}"/>
    <cellStyle name="Standaard 4 2 5 2 2 2 2 3 2 2 2" xfId="24697" xr:uid="{00000000-0005-0000-0000-0000EF360000}"/>
    <cellStyle name="Standaard 4 2 5 2 2 2 2 3 2 3" xfId="11359" xr:uid="{00000000-0005-0000-0000-0000F0360000}"/>
    <cellStyle name="Standaard 4 2 5 2 2 2 2 3 2 3 2" xfId="24698" xr:uid="{00000000-0005-0000-0000-0000F1360000}"/>
    <cellStyle name="Standaard 4 2 5 2 2 2 2 3 2 4" xfId="16027" xr:uid="{00000000-0005-0000-0000-0000F2360000}"/>
    <cellStyle name="Standaard 4 2 5 2 2 2 2 3 2 5" xfId="24696" xr:uid="{00000000-0005-0000-0000-0000F3360000}"/>
    <cellStyle name="Standaard 4 2 5 2 2 2 2 3 3" xfId="6199" xr:uid="{00000000-0005-0000-0000-0000F4360000}"/>
    <cellStyle name="Standaard 4 2 5 2 2 2 2 3 3 2" xfId="24699" xr:uid="{00000000-0005-0000-0000-0000F5360000}"/>
    <cellStyle name="Standaard 4 2 5 2 2 2 2 3 4" xfId="11358" xr:uid="{00000000-0005-0000-0000-0000F6360000}"/>
    <cellStyle name="Standaard 4 2 5 2 2 2 2 3 4 2" xfId="24700" xr:uid="{00000000-0005-0000-0000-0000F7360000}"/>
    <cellStyle name="Standaard 4 2 5 2 2 2 2 3 5" xfId="16026" xr:uid="{00000000-0005-0000-0000-0000F8360000}"/>
    <cellStyle name="Standaard 4 2 5 2 2 2 2 3 6" xfId="24695" xr:uid="{00000000-0005-0000-0000-0000F9360000}"/>
    <cellStyle name="Standaard 4 2 5 2 2 2 2 4" xfId="3086" xr:uid="{00000000-0005-0000-0000-0000FA360000}"/>
    <cellStyle name="Standaard 4 2 5 2 2 2 2 4 2" xfId="7753" xr:uid="{00000000-0005-0000-0000-0000FB360000}"/>
    <cellStyle name="Standaard 4 2 5 2 2 2 2 4 2 2" xfId="24702" xr:uid="{00000000-0005-0000-0000-0000FC360000}"/>
    <cellStyle name="Standaard 4 2 5 2 2 2 2 4 3" xfId="11360" xr:uid="{00000000-0005-0000-0000-0000FD360000}"/>
    <cellStyle name="Standaard 4 2 5 2 2 2 2 4 3 2" xfId="24703" xr:uid="{00000000-0005-0000-0000-0000FE360000}"/>
    <cellStyle name="Standaard 4 2 5 2 2 2 2 4 4" xfId="16028" xr:uid="{00000000-0005-0000-0000-0000FF360000}"/>
    <cellStyle name="Standaard 4 2 5 2 2 2 2 4 5" xfId="24701" xr:uid="{00000000-0005-0000-0000-000000370000}"/>
    <cellStyle name="Standaard 4 2 5 2 2 2 2 5" xfId="5422" xr:uid="{00000000-0005-0000-0000-000001370000}"/>
    <cellStyle name="Standaard 4 2 5 2 2 2 2 5 2" xfId="24704" xr:uid="{00000000-0005-0000-0000-000002370000}"/>
    <cellStyle name="Standaard 4 2 5 2 2 2 2 6" xfId="11355" xr:uid="{00000000-0005-0000-0000-000003370000}"/>
    <cellStyle name="Standaard 4 2 5 2 2 2 2 6 2" xfId="24705" xr:uid="{00000000-0005-0000-0000-000004370000}"/>
    <cellStyle name="Standaard 4 2 5 2 2 2 2 7" xfId="16023" xr:uid="{00000000-0005-0000-0000-000005370000}"/>
    <cellStyle name="Standaard 4 2 5 2 2 2 2 8" xfId="24688" xr:uid="{00000000-0005-0000-0000-000006370000}"/>
    <cellStyle name="Standaard 4 2 5 2 2 2 3" xfId="1921" xr:uid="{00000000-0005-0000-0000-000007370000}"/>
    <cellStyle name="Standaard 4 2 5 2 2 2 3 2" xfId="4252" xr:uid="{00000000-0005-0000-0000-000008370000}"/>
    <cellStyle name="Standaard 4 2 5 2 2 2 3 2 2" xfId="8919" xr:uid="{00000000-0005-0000-0000-000009370000}"/>
    <cellStyle name="Standaard 4 2 5 2 2 2 3 2 2 2" xfId="24708" xr:uid="{00000000-0005-0000-0000-00000A370000}"/>
    <cellStyle name="Standaard 4 2 5 2 2 2 3 2 3" xfId="11362" xr:uid="{00000000-0005-0000-0000-00000B370000}"/>
    <cellStyle name="Standaard 4 2 5 2 2 2 3 2 3 2" xfId="24709" xr:uid="{00000000-0005-0000-0000-00000C370000}"/>
    <cellStyle name="Standaard 4 2 5 2 2 2 3 2 4" xfId="16030" xr:uid="{00000000-0005-0000-0000-00000D370000}"/>
    <cellStyle name="Standaard 4 2 5 2 2 2 3 2 5" xfId="24707" xr:uid="{00000000-0005-0000-0000-00000E370000}"/>
    <cellStyle name="Standaard 4 2 5 2 2 2 3 3" xfId="6588" xr:uid="{00000000-0005-0000-0000-00000F370000}"/>
    <cellStyle name="Standaard 4 2 5 2 2 2 3 3 2" xfId="24710" xr:uid="{00000000-0005-0000-0000-000010370000}"/>
    <cellStyle name="Standaard 4 2 5 2 2 2 3 4" xfId="11361" xr:uid="{00000000-0005-0000-0000-000011370000}"/>
    <cellStyle name="Standaard 4 2 5 2 2 2 3 4 2" xfId="24711" xr:uid="{00000000-0005-0000-0000-000012370000}"/>
    <cellStyle name="Standaard 4 2 5 2 2 2 3 5" xfId="16029" xr:uid="{00000000-0005-0000-0000-000013370000}"/>
    <cellStyle name="Standaard 4 2 5 2 2 2 3 6" xfId="24706" xr:uid="{00000000-0005-0000-0000-000014370000}"/>
    <cellStyle name="Standaard 4 2 5 2 2 2 4" xfId="1144" xr:uid="{00000000-0005-0000-0000-000015370000}"/>
    <cellStyle name="Standaard 4 2 5 2 2 2 4 2" xfId="3475" xr:uid="{00000000-0005-0000-0000-000016370000}"/>
    <cellStyle name="Standaard 4 2 5 2 2 2 4 2 2" xfId="8142" xr:uid="{00000000-0005-0000-0000-000017370000}"/>
    <cellStyle name="Standaard 4 2 5 2 2 2 4 2 2 2" xfId="24714" xr:uid="{00000000-0005-0000-0000-000018370000}"/>
    <cellStyle name="Standaard 4 2 5 2 2 2 4 2 3" xfId="11364" xr:uid="{00000000-0005-0000-0000-000019370000}"/>
    <cellStyle name="Standaard 4 2 5 2 2 2 4 2 3 2" xfId="24715" xr:uid="{00000000-0005-0000-0000-00001A370000}"/>
    <cellStyle name="Standaard 4 2 5 2 2 2 4 2 4" xfId="16032" xr:uid="{00000000-0005-0000-0000-00001B370000}"/>
    <cellStyle name="Standaard 4 2 5 2 2 2 4 2 5" xfId="24713" xr:uid="{00000000-0005-0000-0000-00001C370000}"/>
    <cellStyle name="Standaard 4 2 5 2 2 2 4 3" xfId="5811" xr:uid="{00000000-0005-0000-0000-00001D370000}"/>
    <cellStyle name="Standaard 4 2 5 2 2 2 4 3 2" xfId="24716" xr:uid="{00000000-0005-0000-0000-00001E370000}"/>
    <cellStyle name="Standaard 4 2 5 2 2 2 4 4" xfId="11363" xr:uid="{00000000-0005-0000-0000-00001F370000}"/>
    <cellStyle name="Standaard 4 2 5 2 2 2 4 4 2" xfId="24717" xr:uid="{00000000-0005-0000-0000-000020370000}"/>
    <cellStyle name="Standaard 4 2 5 2 2 2 4 5" xfId="16031" xr:uid="{00000000-0005-0000-0000-000021370000}"/>
    <cellStyle name="Standaard 4 2 5 2 2 2 4 6" xfId="24712" xr:uid="{00000000-0005-0000-0000-000022370000}"/>
    <cellStyle name="Standaard 4 2 5 2 2 2 5" xfId="2698" xr:uid="{00000000-0005-0000-0000-000023370000}"/>
    <cellStyle name="Standaard 4 2 5 2 2 2 5 2" xfId="7365" xr:uid="{00000000-0005-0000-0000-000024370000}"/>
    <cellStyle name="Standaard 4 2 5 2 2 2 5 2 2" xfId="24719" xr:uid="{00000000-0005-0000-0000-000025370000}"/>
    <cellStyle name="Standaard 4 2 5 2 2 2 5 3" xfId="11365" xr:uid="{00000000-0005-0000-0000-000026370000}"/>
    <cellStyle name="Standaard 4 2 5 2 2 2 5 3 2" xfId="24720" xr:uid="{00000000-0005-0000-0000-000027370000}"/>
    <cellStyle name="Standaard 4 2 5 2 2 2 5 4" xfId="16033" xr:uid="{00000000-0005-0000-0000-000028370000}"/>
    <cellStyle name="Standaard 4 2 5 2 2 2 5 5" xfId="24718" xr:uid="{00000000-0005-0000-0000-000029370000}"/>
    <cellStyle name="Standaard 4 2 5 2 2 2 6" xfId="5034" xr:uid="{00000000-0005-0000-0000-00002A370000}"/>
    <cellStyle name="Standaard 4 2 5 2 2 2 6 2" xfId="24721" xr:uid="{00000000-0005-0000-0000-00002B370000}"/>
    <cellStyle name="Standaard 4 2 5 2 2 2 7" xfId="11354" xr:uid="{00000000-0005-0000-0000-00002C370000}"/>
    <cellStyle name="Standaard 4 2 5 2 2 2 7 2" xfId="24722" xr:uid="{00000000-0005-0000-0000-00002D370000}"/>
    <cellStyle name="Standaard 4 2 5 2 2 2 8" xfId="16022" xr:uid="{00000000-0005-0000-0000-00002E370000}"/>
    <cellStyle name="Standaard 4 2 5 2 2 2 9" xfId="24687" xr:uid="{00000000-0005-0000-0000-00002F370000}"/>
    <cellStyle name="Standaard 4 2 5 2 2 3" xfId="557" xr:uid="{00000000-0005-0000-0000-000030370000}"/>
    <cellStyle name="Standaard 4 2 5 2 2 3 2" xfId="2115" xr:uid="{00000000-0005-0000-0000-000031370000}"/>
    <cellStyle name="Standaard 4 2 5 2 2 3 2 2" xfId="4446" xr:uid="{00000000-0005-0000-0000-000032370000}"/>
    <cellStyle name="Standaard 4 2 5 2 2 3 2 2 2" xfId="9113" xr:uid="{00000000-0005-0000-0000-000033370000}"/>
    <cellStyle name="Standaard 4 2 5 2 2 3 2 2 2 2" xfId="24726" xr:uid="{00000000-0005-0000-0000-000034370000}"/>
    <cellStyle name="Standaard 4 2 5 2 2 3 2 2 3" xfId="11368" xr:uid="{00000000-0005-0000-0000-000035370000}"/>
    <cellStyle name="Standaard 4 2 5 2 2 3 2 2 3 2" xfId="24727" xr:uid="{00000000-0005-0000-0000-000036370000}"/>
    <cellStyle name="Standaard 4 2 5 2 2 3 2 2 4" xfId="16036" xr:uid="{00000000-0005-0000-0000-000037370000}"/>
    <cellStyle name="Standaard 4 2 5 2 2 3 2 2 5" xfId="24725" xr:uid="{00000000-0005-0000-0000-000038370000}"/>
    <cellStyle name="Standaard 4 2 5 2 2 3 2 3" xfId="6782" xr:uid="{00000000-0005-0000-0000-000039370000}"/>
    <cellStyle name="Standaard 4 2 5 2 2 3 2 3 2" xfId="24728" xr:uid="{00000000-0005-0000-0000-00003A370000}"/>
    <cellStyle name="Standaard 4 2 5 2 2 3 2 4" xfId="11367" xr:uid="{00000000-0005-0000-0000-00003B370000}"/>
    <cellStyle name="Standaard 4 2 5 2 2 3 2 4 2" xfId="24729" xr:uid="{00000000-0005-0000-0000-00003C370000}"/>
    <cellStyle name="Standaard 4 2 5 2 2 3 2 5" xfId="16035" xr:uid="{00000000-0005-0000-0000-00003D370000}"/>
    <cellStyle name="Standaard 4 2 5 2 2 3 2 6" xfId="24724" xr:uid="{00000000-0005-0000-0000-00003E370000}"/>
    <cellStyle name="Standaard 4 2 5 2 2 3 3" xfId="1338" xr:uid="{00000000-0005-0000-0000-00003F370000}"/>
    <cellStyle name="Standaard 4 2 5 2 2 3 3 2" xfId="3669" xr:uid="{00000000-0005-0000-0000-000040370000}"/>
    <cellStyle name="Standaard 4 2 5 2 2 3 3 2 2" xfId="8336" xr:uid="{00000000-0005-0000-0000-000041370000}"/>
    <cellStyle name="Standaard 4 2 5 2 2 3 3 2 2 2" xfId="24732" xr:uid="{00000000-0005-0000-0000-000042370000}"/>
    <cellStyle name="Standaard 4 2 5 2 2 3 3 2 3" xfId="11370" xr:uid="{00000000-0005-0000-0000-000043370000}"/>
    <cellStyle name="Standaard 4 2 5 2 2 3 3 2 3 2" xfId="24733" xr:uid="{00000000-0005-0000-0000-000044370000}"/>
    <cellStyle name="Standaard 4 2 5 2 2 3 3 2 4" xfId="16038" xr:uid="{00000000-0005-0000-0000-000045370000}"/>
    <cellStyle name="Standaard 4 2 5 2 2 3 3 2 5" xfId="24731" xr:uid="{00000000-0005-0000-0000-000046370000}"/>
    <cellStyle name="Standaard 4 2 5 2 2 3 3 3" xfId="6005" xr:uid="{00000000-0005-0000-0000-000047370000}"/>
    <cellStyle name="Standaard 4 2 5 2 2 3 3 3 2" xfId="24734" xr:uid="{00000000-0005-0000-0000-000048370000}"/>
    <cellStyle name="Standaard 4 2 5 2 2 3 3 4" xfId="11369" xr:uid="{00000000-0005-0000-0000-000049370000}"/>
    <cellStyle name="Standaard 4 2 5 2 2 3 3 4 2" xfId="24735" xr:uid="{00000000-0005-0000-0000-00004A370000}"/>
    <cellStyle name="Standaard 4 2 5 2 2 3 3 5" xfId="16037" xr:uid="{00000000-0005-0000-0000-00004B370000}"/>
    <cellStyle name="Standaard 4 2 5 2 2 3 3 6" xfId="24730" xr:uid="{00000000-0005-0000-0000-00004C370000}"/>
    <cellStyle name="Standaard 4 2 5 2 2 3 4" xfId="2892" xr:uid="{00000000-0005-0000-0000-00004D370000}"/>
    <cellStyle name="Standaard 4 2 5 2 2 3 4 2" xfId="7559" xr:uid="{00000000-0005-0000-0000-00004E370000}"/>
    <cellStyle name="Standaard 4 2 5 2 2 3 4 2 2" xfId="24737" xr:uid="{00000000-0005-0000-0000-00004F370000}"/>
    <cellStyle name="Standaard 4 2 5 2 2 3 4 3" xfId="11371" xr:uid="{00000000-0005-0000-0000-000050370000}"/>
    <cellStyle name="Standaard 4 2 5 2 2 3 4 3 2" xfId="24738" xr:uid="{00000000-0005-0000-0000-000051370000}"/>
    <cellStyle name="Standaard 4 2 5 2 2 3 4 4" xfId="16039" xr:uid="{00000000-0005-0000-0000-000052370000}"/>
    <cellStyle name="Standaard 4 2 5 2 2 3 4 5" xfId="24736" xr:uid="{00000000-0005-0000-0000-000053370000}"/>
    <cellStyle name="Standaard 4 2 5 2 2 3 5" xfId="5228" xr:uid="{00000000-0005-0000-0000-000054370000}"/>
    <cellStyle name="Standaard 4 2 5 2 2 3 5 2" xfId="24739" xr:uid="{00000000-0005-0000-0000-000055370000}"/>
    <cellStyle name="Standaard 4 2 5 2 2 3 6" xfId="11366" xr:uid="{00000000-0005-0000-0000-000056370000}"/>
    <cellStyle name="Standaard 4 2 5 2 2 3 6 2" xfId="24740" xr:uid="{00000000-0005-0000-0000-000057370000}"/>
    <cellStyle name="Standaard 4 2 5 2 2 3 7" xfId="16034" xr:uid="{00000000-0005-0000-0000-000058370000}"/>
    <cellStyle name="Standaard 4 2 5 2 2 3 8" xfId="24723" xr:uid="{00000000-0005-0000-0000-000059370000}"/>
    <cellStyle name="Standaard 4 2 5 2 2 4" xfId="1727" xr:uid="{00000000-0005-0000-0000-00005A370000}"/>
    <cellStyle name="Standaard 4 2 5 2 2 4 2" xfId="4058" xr:uid="{00000000-0005-0000-0000-00005B370000}"/>
    <cellStyle name="Standaard 4 2 5 2 2 4 2 2" xfId="8725" xr:uid="{00000000-0005-0000-0000-00005C370000}"/>
    <cellStyle name="Standaard 4 2 5 2 2 4 2 2 2" xfId="24743" xr:uid="{00000000-0005-0000-0000-00005D370000}"/>
    <cellStyle name="Standaard 4 2 5 2 2 4 2 3" xfId="11373" xr:uid="{00000000-0005-0000-0000-00005E370000}"/>
    <cellStyle name="Standaard 4 2 5 2 2 4 2 3 2" xfId="24744" xr:uid="{00000000-0005-0000-0000-00005F370000}"/>
    <cellStyle name="Standaard 4 2 5 2 2 4 2 4" xfId="16041" xr:uid="{00000000-0005-0000-0000-000060370000}"/>
    <cellStyle name="Standaard 4 2 5 2 2 4 2 5" xfId="24742" xr:uid="{00000000-0005-0000-0000-000061370000}"/>
    <cellStyle name="Standaard 4 2 5 2 2 4 3" xfId="6394" xr:uid="{00000000-0005-0000-0000-000062370000}"/>
    <cellStyle name="Standaard 4 2 5 2 2 4 3 2" xfId="24745" xr:uid="{00000000-0005-0000-0000-000063370000}"/>
    <cellStyle name="Standaard 4 2 5 2 2 4 4" xfId="11372" xr:uid="{00000000-0005-0000-0000-000064370000}"/>
    <cellStyle name="Standaard 4 2 5 2 2 4 4 2" xfId="24746" xr:uid="{00000000-0005-0000-0000-000065370000}"/>
    <cellStyle name="Standaard 4 2 5 2 2 4 5" xfId="16040" xr:uid="{00000000-0005-0000-0000-000066370000}"/>
    <cellStyle name="Standaard 4 2 5 2 2 4 6" xfId="24741" xr:uid="{00000000-0005-0000-0000-000067370000}"/>
    <cellStyle name="Standaard 4 2 5 2 2 5" xfId="950" xr:uid="{00000000-0005-0000-0000-000068370000}"/>
    <cellStyle name="Standaard 4 2 5 2 2 5 2" xfId="3281" xr:uid="{00000000-0005-0000-0000-000069370000}"/>
    <cellStyle name="Standaard 4 2 5 2 2 5 2 2" xfId="7948" xr:uid="{00000000-0005-0000-0000-00006A370000}"/>
    <cellStyle name="Standaard 4 2 5 2 2 5 2 2 2" xfId="24749" xr:uid="{00000000-0005-0000-0000-00006B370000}"/>
    <cellStyle name="Standaard 4 2 5 2 2 5 2 3" xfId="11375" xr:uid="{00000000-0005-0000-0000-00006C370000}"/>
    <cellStyle name="Standaard 4 2 5 2 2 5 2 3 2" xfId="24750" xr:uid="{00000000-0005-0000-0000-00006D370000}"/>
    <cellStyle name="Standaard 4 2 5 2 2 5 2 4" xfId="16043" xr:uid="{00000000-0005-0000-0000-00006E370000}"/>
    <cellStyle name="Standaard 4 2 5 2 2 5 2 5" xfId="24748" xr:uid="{00000000-0005-0000-0000-00006F370000}"/>
    <cellStyle name="Standaard 4 2 5 2 2 5 3" xfId="5617" xr:uid="{00000000-0005-0000-0000-000070370000}"/>
    <cellStyle name="Standaard 4 2 5 2 2 5 3 2" xfId="24751" xr:uid="{00000000-0005-0000-0000-000071370000}"/>
    <cellStyle name="Standaard 4 2 5 2 2 5 4" xfId="11374" xr:uid="{00000000-0005-0000-0000-000072370000}"/>
    <cellStyle name="Standaard 4 2 5 2 2 5 4 2" xfId="24752" xr:uid="{00000000-0005-0000-0000-000073370000}"/>
    <cellStyle name="Standaard 4 2 5 2 2 5 5" xfId="16042" xr:uid="{00000000-0005-0000-0000-000074370000}"/>
    <cellStyle name="Standaard 4 2 5 2 2 5 6" xfId="24747" xr:uid="{00000000-0005-0000-0000-000075370000}"/>
    <cellStyle name="Standaard 4 2 5 2 2 6" xfId="2504" xr:uid="{00000000-0005-0000-0000-000076370000}"/>
    <cellStyle name="Standaard 4 2 5 2 2 6 2" xfId="7171" xr:uid="{00000000-0005-0000-0000-000077370000}"/>
    <cellStyle name="Standaard 4 2 5 2 2 6 2 2" xfId="24754" xr:uid="{00000000-0005-0000-0000-000078370000}"/>
    <cellStyle name="Standaard 4 2 5 2 2 6 3" xfId="11376" xr:uid="{00000000-0005-0000-0000-000079370000}"/>
    <cellStyle name="Standaard 4 2 5 2 2 6 3 2" xfId="24755" xr:uid="{00000000-0005-0000-0000-00007A370000}"/>
    <cellStyle name="Standaard 4 2 5 2 2 6 4" xfId="16044" xr:uid="{00000000-0005-0000-0000-00007B370000}"/>
    <cellStyle name="Standaard 4 2 5 2 2 6 5" xfId="24753" xr:uid="{00000000-0005-0000-0000-00007C370000}"/>
    <cellStyle name="Standaard 4 2 5 2 2 7" xfId="4840" xr:uid="{00000000-0005-0000-0000-00007D370000}"/>
    <cellStyle name="Standaard 4 2 5 2 2 7 2" xfId="24756" xr:uid="{00000000-0005-0000-0000-00007E370000}"/>
    <cellStyle name="Standaard 4 2 5 2 2 8" xfId="11353" xr:uid="{00000000-0005-0000-0000-00007F370000}"/>
    <cellStyle name="Standaard 4 2 5 2 2 8 2" xfId="24757" xr:uid="{00000000-0005-0000-0000-000080370000}"/>
    <cellStyle name="Standaard 4 2 5 2 2 9" xfId="16021" xr:uid="{00000000-0005-0000-0000-000081370000}"/>
    <cellStyle name="Standaard 4 2 5 2 3" xfId="249" xr:uid="{00000000-0005-0000-0000-000082370000}"/>
    <cellStyle name="Standaard 4 2 5 2 3 2" xfId="640" xr:uid="{00000000-0005-0000-0000-000083370000}"/>
    <cellStyle name="Standaard 4 2 5 2 3 2 2" xfId="2198" xr:uid="{00000000-0005-0000-0000-000084370000}"/>
    <cellStyle name="Standaard 4 2 5 2 3 2 2 2" xfId="4529" xr:uid="{00000000-0005-0000-0000-000085370000}"/>
    <cellStyle name="Standaard 4 2 5 2 3 2 2 2 2" xfId="9196" xr:uid="{00000000-0005-0000-0000-000086370000}"/>
    <cellStyle name="Standaard 4 2 5 2 3 2 2 2 2 2" xfId="24762" xr:uid="{00000000-0005-0000-0000-000087370000}"/>
    <cellStyle name="Standaard 4 2 5 2 3 2 2 2 3" xfId="11380" xr:uid="{00000000-0005-0000-0000-000088370000}"/>
    <cellStyle name="Standaard 4 2 5 2 3 2 2 2 3 2" xfId="24763" xr:uid="{00000000-0005-0000-0000-000089370000}"/>
    <cellStyle name="Standaard 4 2 5 2 3 2 2 2 4" xfId="16048" xr:uid="{00000000-0005-0000-0000-00008A370000}"/>
    <cellStyle name="Standaard 4 2 5 2 3 2 2 2 5" xfId="24761" xr:uid="{00000000-0005-0000-0000-00008B370000}"/>
    <cellStyle name="Standaard 4 2 5 2 3 2 2 3" xfId="6865" xr:uid="{00000000-0005-0000-0000-00008C370000}"/>
    <cellStyle name="Standaard 4 2 5 2 3 2 2 3 2" xfId="24764" xr:uid="{00000000-0005-0000-0000-00008D370000}"/>
    <cellStyle name="Standaard 4 2 5 2 3 2 2 4" xfId="11379" xr:uid="{00000000-0005-0000-0000-00008E370000}"/>
    <cellStyle name="Standaard 4 2 5 2 3 2 2 4 2" xfId="24765" xr:uid="{00000000-0005-0000-0000-00008F370000}"/>
    <cellStyle name="Standaard 4 2 5 2 3 2 2 5" xfId="16047" xr:uid="{00000000-0005-0000-0000-000090370000}"/>
    <cellStyle name="Standaard 4 2 5 2 3 2 2 6" xfId="24760" xr:uid="{00000000-0005-0000-0000-000091370000}"/>
    <cellStyle name="Standaard 4 2 5 2 3 2 3" xfId="1421" xr:uid="{00000000-0005-0000-0000-000092370000}"/>
    <cellStyle name="Standaard 4 2 5 2 3 2 3 2" xfId="3752" xr:uid="{00000000-0005-0000-0000-000093370000}"/>
    <cellStyle name="Standaard 4 2 5 2 3 2 3 2 2" xfId="8419" xr:uid="{00000000-0005-0000-0000-000094370000}"/>
    <cellStyle name="Standaard 4 2 5 2 3 2 3 2 2 2" xfId="24768" xr:uid="{00000000-0005-0000-0000-000095370000}"/>
    <cellStyle name="Standaard 4 2 5 2 3 2 3 2 3" xfId="11382" xr:uid="{00000000-0005-0000-0000-000096370000}"/>
    <cellStyle name="Standaard 4 2 5 2 3 2 3 2 3 2" xfId="24769" xr:uid="{00000000-0005-0000-0000-000097370000}"/>
    <cellStyle name="Standaard 4 2 5 2 3 2 3 2 4" xfId="16050" xr:uid="{00000000-0005-0000-0000-000098370000}"/>
    <cellStyle name="Standaard 4 2 5 2 3 2 3 2 5" xfId="24767" xr:uid="{00000000-0005-0000-0000-000099370000}"/>
    <cellStyle name="Standaard 4 2 5 2 3 2 3 3" xfId="6088" xr:uid="{00000000-0005-0000-0000-00009A370000}"/>
    <cellStyle name="Standaard 4 2 5 2 3 2 3 3 2" xfId="24770" xr:uid="{00000000-0005-0000-0000-00009B370000}"/>
    <cellStyle name="Standaard 4 2 5 2 3 2 3 4" xfId="11381" xr:uid="{00000000-0005-0000-0000-00009C370000}"/>
    <cellStyle name="Standaard 4 2 5 2 3 2 3 4 2" xfId="24771" xr:uid="{00000000-0005-0000-0000-00009D370000}"/>
    <cellStyle name="Standaard 4 2 5 2 3 2 3 5" xfId="16049" xr:uid="{00000000-0005-0000-0000-00009E370000}"/>
    <cellStyle name="Standaard 4 2 5 2 3 2 3 6" xfId="24766" xr:uid="{00000000-0005-0000-0000-00009F370000}"/>
    <cellStyle name="Standaard 4 2 5 2 3 2 4" xfId="2975" xr:uid="{00000000-0005-0000-0000-0000A0370000}"/>
    <cellStyle name="Standaard 4 2 5 2 3 2 4 2" xfId="7642" xr:uid="{00000000-0005-0000-0000-0000A1370000}"/>
    <cellStyle name="Standaard 4 2 5 2 3 2 4 2 2" xfId="24773" xr:uid="{00000000-0005-0000-0000-0000A2370000}"/>
    <cellStyle name="Standaard 4 2 5 2 3 2 4 3" xfId="11383" xr:uid="{00000000-0005-0000-0000-0000A3370000}"/>
    <cellStyle name="Standaard 4 2 5 2 3 2 4 3 2" xfId="24774" xr:uid="{00000000-0005-0000-0000-0000A4370000}"/>
    <cellStyle name="Standaard 4 2 5 2 3 2 4 4" xfId="16051" xr:uid="{00000000-0005-0000-0000-0000A5370000}"/>
    <cellStyle name="Standaard 4 2 5 2 3 2 4 5" xfId="24772" xr:uid="{00000000-0005-0000-0000-0000A6370000}"/>
    <cellStyle name="Standaard 4 2 5 2 3 2 5" xfId="5311" xr:uid="{00000000-0005-0000-0000-0000A7370000}"/>
    <cellStyle name="Standaard 4 2 5 2 3 2 5 2" xfId="24775" xr:uid="{00000000-0005-0000-0000-0000A8370000}"/>
    <cellStyle name="Standaard 4 2 5 2 3 2 6" xfId="11378" xr:uid="{00000000-0005-0000-0000-0000A9370000}"/>
    <cellStyle name="Standaard 4 2 5 2 3 2 6 2" xfId="24776" xr:uid="{00000000-0005-0000-0000-0000AA370000}"/>
    <cellStyle name="Standaard 4 2 5 2 3 2 7" xfId="16046" xr:uid="{00000000-0005-0000-0000-0000AB370000}"/>
    <cellStyle name="Standaard 4 2 5 2 3 2 8" xfId="24759" xr:uid="{00000000-0005-0000-0000-0000AC370000}"/>
    <cellStyle name="Standaard 4 2 5 2 3 3" xfId="1810" xr:uid="{00000000-0005-0000-0000-0000AD370000}"/>
    <cellStyle name="Standaard 4 2 5 2 3 3 2" xfId="4141" xr:uid="{00000000-0005-0000-0000-0000AE370000}"/>
    <cellStyle name="Standaard 4 2 5 2 3 3 2 2" xfId="8808" xr:uid="{00000000-0005-0000-0000-0000AF370000}"/>
    <cellStyle name="Standaard 4 2 5 2 3 3 2 2 2" xfId="24779" xr:uid="{00000000-0005-0000-0000-0000B0370000}"/>
    <cellStyle name="Standaard 4 2 5 2 3 3 2 3" xfId="11385" xr:uid="{00000000-0005-0000-0000-0000B1370000}"/>
    <cellStyle name="Standaard 4 2 5 2 3 3 2 3 2" xfId="24780" xr:uid="{00000000-0005-0000-0000-0000B2370000}"/>
    <cellStyle name="Standaard 4 2 5 2 3 3 2 4" xfId="16053" xr:uid="{00000000-0005-0000-0000-0000B3370000}"/>
    <cellStyle name="Standaard 4 2 5 2 3 3 2 5" xfId="24778" xr:uid="{00000000-0005-0000-0000-0000B4370000}"/>
    <cellStyle name="Standaard 4 2 5 2 3 3 3" xfId="6477" xr:uid="{00000000-0005-0000-0000-0000B5370000}"/>
    <cellStyle name="Standaard 4 2 5 2 3 3 3 2" xfId="24781" xr:uid="{00000000-0005-0000-0000-0000B6370000}"/>
    <cellStyle name="Standaard 4 2 5 2 3 3 4" xfId="11384" xr:uid="{00000000-0005-0000-0000-0000B7370000}"/>
    <cellStyle name="Standaard 4 2 5 2 3 3 4 2" xfId="24782" xr:uid="{00000000-0005-0000-0000-0000B8370000}"/>
    <cellStyle name="Standaard 4 2 5 2 3 3 5" xfId="16052" xr:uid="{00000000-0005-0000-0000-0000B9370000}"/>
    <cellStyle name="Standaard 4 2 5 2 3 3 6" xfId="24777" xr:uid="{00000000-0005-0000-0000-0000BA370000}"/>
    <cellStyle name="Standaard 4 2 5 2 3 4" xfId="1033" xr:uid="{00000000-0005-0000-0000-0000BB370000}"/>
    <cellStyle name="Standaard 4 2 5 2 3 4 2" xfId="3364" xr:uid="{00000000-0005-0000-0000-0000BC370000}"/>
    <cellStyle name="Standaard 4 2 5 2 3 4 2 2" xfId="8031" xr:uid="{00000000-0005-0000-0000-0000BD370000}"/>
    <cellStyle name="Standaard 4 2 5 2 3 4 2 2 2" xfId="24785" xr:uid="{00000000-0005-0000-0000-0000BE370000}"/>
    <cellStyle name="Standaard 4 2 5 2 3 4 2 3" xfId="11387" xr:uid="{00000000-0005-0000-0000-0000BF370000}"/>
    <cellStyle name="Standaard 4 2 5 2 3 4 2 3 2" xfId="24786" xr:uid="{00000000-0005-0000-0000-0000C0370000}"/>
    <cellStyle name="Standaard 4 2 5 2 3 4 2 4" xfId="16055" xr:uid="{00000000-0005-0000-0000-0000C1370000}"/>
    <cellStyle name="Standaard 4 2 5 2 3 4 2 5" xfId="24784" xr:uid="{00000000-0005-0000-0000-0000C2370000}"/>
    <cellStyle name="Standaard 4 2 5 2 3 4 3" xfId="5700" xr:uid="{00000000-0005-0000-0000-0000C3370000}"/>
    <cellStyle name="Standaard 4 2 5 2 3 4 3 2" xfId="24787" xr:uid="{00000000-0005-0000-0000-0000C4370000}"/>
    <cellStyle name="Standaard 4 2 5 2 3 4 4" xfId="11386" xr:uid="{00000000-0005-0000-0000-0000C5370000}"/>
    <cellStyle name="Standaard 4 2 5 2 3 4 4 2" xfId="24788" xr:uid="{00000000-0005-0000-0000-0000C6370000}"/>
    <cellStyle name="Standaard 4 2 5 2 3 4 5" xfId="16054" xr:uid="{00000000-0005-0000-0000-0000C7370000}"/>
    <cellStyle name="Standaard 4 2 5 2 3 4 6" xfId="24783" xr:uid="{00000000-0005-0000-0000-0000C8370000}"/>
    <cellStyle name="Standaard 4 2 5 2 3 5" xfId="2587" xr:uid="{00000000-0005-0000-0000-0000C9370000}"/>
    <cellStyle name="Standaard 4 2 5 2 3 5 2" xfId="7254" xr:uid="{00000000-0005-0000-0000-0000CA370000}"/>
    <cellStyle name="Standaard 4 2 5 2 3 5 2 2" xfId="24790" xr:uid="{00000000-0005-0000-0000-0000CB370000}"/>
    <cellStyle name="Standaard 4 2 5 2 3 5 3" xfId="11388" xr:uid="{00000000-0005-0000-0000-0000CC370000}"/>
    <cellStyle name="Standaard 4 2 5 2 3 5 3 2" xfId="24791" xr:uid="{00000000-0005-0000-0000-0000CD370000}"/>
    <cellStyle name="Standaard 4 2 5 2 3 5 4" xfId="16056" xr:uid="{00000000-0005-0000-0000-0000CE370000}"/>
    <cellStyle name="Standaard 4 2 5 2 3 5 5" xfId="24789" xr:uid="{00000000-0005-0000-0000-0000CF370000}"/>
    <cellStyle name="Standaard 4 2 5 2 3 6" xfId="4923" xr:uid="{00000000-0005-0000-0000-0000D0370000}"/>
    <cellStyle name="Standaard 4 2 5 2 3 6 2" xfId="24792" xr:uid="{00000000-0005-0000-0000-0000D1370000}"/>
    <cellStyle name="Standaard 4 2 5 2 3 7" xfId="11377" xr:uid="{00000000-0005-0000-0000-0000D2370000}"/>
    <cellStyle name="Standaard 4 2 5 2 3 7 2" xfId="24793" xr:uid="{00000000-0005-0000-0000-0000D3370000}"/>
    <cellStyle name="Standaard 4 2 5 2 3 8" xfId="16045" xr:uid="{00000000-0005-0000-0000-0000D4370000}"/>
    <cellStyle name="Standaard 4 2 5 2 3 9" xfId="24758" xr:uid="{00000000-0005-0000-0000-0000D5370000}"/>
    <cellStyle name="Standaard 4 2 5 2 4" xfId="446" xr:uid="{00000000-0005-0000-0000-0000D6370000}"/>
    <cellStyle name="Standaard 4 2 5 2 4 2" xfId="2004" xr:uid="{00000000-0005-0000-0000-0000D7370000}"/>
    <cellStyle name="Standaard 4 2 5 2 4 2 2" xfId="4335" xr:uid="{00000000-0005-0000-0000-0000D8370000}"/>
    <cellStyle name="Standaard 4 2 5 2 4 2 2 2" xfId="9002" xr:uid="{00000000-0005-0000-0000-0000D9370000}"/>
    <cellStyle name="Standaard 4 2 5 2 4 2 2 2 2" xfId="24797" xr:uid="{00000000-0005-0000-0000-0000DA370000}"/>
    <cellStyle name="Standaard 4 2 5 2 4 2 2 3" xfId="11391" xr:uid="{00000000-0005-0000-0000-0000DB370000}"/>
    <cellStyle name="Standaard 4 2 5 2 4 2 2 3 2" xfId="24798" xr:uid="{00000000-0005-0000-0000-0000DC370000}"/>
    <cellStyle name="Standaard 4 2 5 2 4 2 2 4" xfId="16059" xr:uid="{00000000-0005-0000-0000-0000DD370000}"/>
    <cellStyle name="Standaard 4 2 5 2 4 2 2 5" xfId="24796" xr:uid="{00000000-0005-0000-0000-0000DE370000}"/>
    <cellStyle name="Standaard 4 2 5 2 4 2 3" xfId="6671" xr:uid="{00000000-0005-0000-0000-0000DF370000}"/>
    <cellStyle name="Standaard 4 2 5 2 4 2 3 2" xfId="24799" xr:uid="{00000000-0005-0000-0000-0000E0370000}"/>
    <cellStyle name="Standaard 4 2 5 2 4 2 4" xfId="11390" xr:uid="{00000000-0005-0000-0000-0000E1370000}"/>
    <cellStyle name="Standaard 4 2 5 2 4 2 4 2" xfId="24800" xr:uid="{00000000-0005-0000-0000-0000E2370000}"/>
    <cellStyle name="Standaard 4 2 5 2 4 2 5" xfId="16058" xr:uid="{00000000-0005-0000-0000-0000E3370000}"/>
    <cellStyle name="Standaard 4 2 5 2 4 2 6" xfId="24795" xr:uid="{00000000-0005-0000-0000-0000E4370000}"/>
    <cellStyle name="Standaard 4 2 5 2 4 3" xfId="1227" xr:uid="{00000000-0005-0000-0000-0000E5370000}"/>
    <cellStyle name="Standaard 4 2 5 2 4 3 2" xfId="3558" xr:uid="{00000000-0005-0000-0000-0000E6370000}"/>
    <cellStyle name="Standaard 4 2 5 2 4 3 2 2" xfId="8225" xr:uid="{00000000-0005-0000-0000-0000E7370000}"/>
    <cellStyle name="Standaard 4 2 5 2 4 3 2 2 2" xfId="24803" xr:uid="{00000000-0005-0000-0000-0000E8370000}"/>
    <cellStyle name="Standaard 4 2 5 2 4 3 2 3" xfId="11393" xr:uid="{00000000-0005-0000-0000-0000E9370000}"/>
    <cellStyle name="Standaard 4 2 5 2 4 3 2 3 2" xfId="24804" xr:uid="{00000000-0005-0000-0000-0000EA370000}"/>
    <cellStyle name="Standaard 4 2 5 2 4 3 2 4" xfId="16061" xr:uid="{00000000-0005-0000-0000-0000EB370000}"/>
    <cellStyle name="Standaard 4 2 5 2 4 3 2 5" xfId="24802" xr:uid="{00000000-0005-0000-0000-0000EC370000}"/>
    <cellStyle name="Standaard 4 2 5 2 4 3 3" xfId="5894" xr:uid="{00000000-0005-0000-0000-0000ED370000}"/>
    <cellStyle name="Standaard 4 2 5 2 4 3 3 2" xfId="24805" xr:uid="{00000000-0005-0000-0000-0000EE370000}"/>
    <cellStyle name="Standaard 4 2 5 2 4 3 4" xfId="11392" xr:uid="{00000000-0005-0000-0000-0000EF370000}"/>
    <cellStyle name="Standaard 4 2 5 2 4 3 4 2" xfId="24806" xr:uid="{00000000-0005-0000-0000-0000F0370000}"/>
    <cellStyle name="Standaard 4 2 5 2 4 3 5" xfId="16060" xr:uid="{00000000-0005-0000-0000-0000F1370000}"/>
    <cellStyle name="Standaard 4 2 5 2 4 3 6" xfId="24801" xr:uid="{00000000-0005-0000-0000-0000F2370000}"/>
    <cellStyle name="Standaard 4 2 5 2 4 4" xfId="2781" xr:uid="{00000000-0005-0000-0000-0000F3370000}"/>
    <cellStyle name="Standaard 4 2 5 2 4 4 2" xfId="7448" xr:uid="{00000000-0005-0000-0000-0000F4370000}"/>
    <cellStyle name="Standaard 4 2 5 2 4 4 2 2" xfId="24808" xr:uid="{00000000-0005-0000-0000-0000F5370000}"/>
    <cellStyle name="Standaard 4 2 5 2 4 4 3" xfId="11394" xr:uid="{00000000-0005-0000-0000-0000F6370000}"/>
    <cellStyle name="Standaard 4 2 5 2 4 4 3 2" xfId="24809" xr:uid="{00000000-0005-0000-0000-0000F7370000}"/>
    <cellStyle name="Standaard 4 2 5 2 4 4 4" xfId="16062" xr:uid="{00000000-0005-0000-0000-0000F8370000}"/>
    <cellStyle name="Standaard 4 2 5 2 4 4 5" xfId="24807" xr:uid="{00000000-0005-0000-0000-0000F9370000}"/>
    <cellStyle name="Standaard 4 2 5 2 4 5" xfId="5117" xr:uid="{00000000-0005-0000-0000-0000FA370000}"/>
    <cellStyle name="Standaard 4 2 5 2 4 5 2" xfId="24810" xr:uid="{00000000-0005-0000-0000-0000FB370000}"/>
    <cellStyle name="Standaard 4 2 5 2 4 6" xfId="11389" xr:uid="{00000000-0005-0000-0000-0000FC370000}"/>
    <cellStyle name="Standaard 4 2 5 2 4 6 2" xfId="24811" xr:uid="{00000000-0005-0000-0000-0000FD370000}"/>
    <cellStyle name="Standaard 4 2 5 2 4 7" xfId="16057" xr:uid="{00000000-0005-0000-0000-0000FE370000}"/>
    <cellStyle name="Standaard 4 2 5 2 4 8" xfId="24794" xr:uid="{00000000-0005-0000-0000-0000FF370000}"/>
    <cellStyle name="Standaard 4 2 5 2 5" xfId="1616" xr:uid="{00000000-0005-0000-0000-000000380000}"/>
    <cellStyle name="Standaard 4 2 5 2 5 2" xfId="3947" xr:uid="{00000000-0005-0000-0000-000001380000}"/>
    <cellStyle name="Standaard 4 2 5 2 5 2 2" xfId="8614" xr:uid="{00000000-0005-0000-0000-000002380000}"/>
    <cellStyle name="Standaard 4 2 5 2 5 2 2 2" xfId="24814" xr:uid="{00000000-0005-0000-0000-000003380000}"/>
    <cellStyle name="Standaard 4 2 5 2 5 2 3" xfId="11396" xr:uid="{00000000-0005-0000-0000-000004380000}"/>
    <cellStyle name="Standaard 4 2 5 2 5 2 3 2" xfId="24815" xr:uid="{00000000-0005-0000-0000-000005380000}"/>
    <cellStyle name="Standaard 4 2 5 2 5 2 4" xfId="16064" xr:uid="{00000000-0005-0000-0000-000006380000}"/>
    <cellStyle name="Standaard 4 2 5 2 5 2 5" xfId="24813" xr:uid="{00000000-0005-0000-0000-000007380000}"/>
    <cellStyle name="Standaard 4 2 5 2 5 3" xfId="6283" xr:uid="{00000000-0005-0000-0000-000008380000}"/>
    <cellStyle name="Standaard 4 2 5 2 5 3 2" xfId="24816" xr:uid="{00000000-0005-0000-0000-000009380000}"/>
    <cellStyle name="Standaard 4 2 5 2 5 4" xfId="11395" xr:uid="{00000000-0005-0000-0000-00000A380000}"/>
    <cellStyle name="Standaard 4 2 5 2 5 4 2" xfId="24817" xr:uid="{00000000-0005-0000-0000-00000B380000}"/>
    <cellStyle name="Standaard 4 2 5 2 5 5" xfId="16063" xr:uid="{00000000-0005-0000-0000-00000C380000}"/>
    <cellStyle name="Standaard 4 2 5 2 5 6" xfId="24812" xr:uid="{00000000-0005-0000-0000-00000D380000}"/>
    <cellStyle name="Standaard 4 2 5 2 6" xfId="839" xr:uid="{00000000-0005-0000-0000-00000E380000}"/>
    <cellStyle name="Standaard 4 2 5 2 6 2" xfId="3170" xr:uid="{00000000-0005-0000-0000-00000F380000}"/>
    <cellStyle name="Standaard 4 2 5 2 6 2 2" xfId="7837" xr:uid="{00000000-0005-0000-0000-000010380000}"/>
    <cellStyle name="Standaard 4 2 5 2 6 2 2 2" xfId="24820" xr:uid="{00000000-0005-0000-0000-000011380000}"/>
    <cellStyle name="Standaard 4 2 5 2 6 2 3" xfId="11398" xr:uid="{00000000-0005-0000-0000-000012380000}"/>
    <cellStyle name="Standaard 4 2 5 2 6 2 3 2" xfId="24821" xr:uid="{00000000-0005-0000-0000-000013380000}"/>
    <cellStyle name="Standaard 4 2 5 2 6 2 4" xfId="16066" xr:uid="{00000000-0005-0000-0000-000014380000}"/>
    <cellStyle name="Standaard 4 2 5 2 6 2 5" xfId="24819" xr:uid="{00000000-0005-0000-0000-000015380000}"/>
    <cellStyle name="Standaard 4 2 5 2 6 3" xfId="5506" xr:uid="{00000000-0005-0000-0000-000016380000}"/>
    <cellStyle name="Standaard 4 2 5 2 6 3 2" xfId="24822" xr:uid="{00000000-0005-0000-0000-000017380000}"/>
    <cellStyle name="Standaard 4 2 5 2 6 4" xfId="11397" xr:uid="{00000000-0005-0000-0000-000018380000}"/>
    <cellStyle name="Standaard 4 2 5 2 6 4 2" xfId="24823" xr:uid="{00000000-0005-0000-0000-000019380000}"/>
    <cellStyle name="Standaard 4 2 5 2 6 5" xfId="16065" xr:uid="{00000000-0005-0000-0000-00001A380000}"/>
    <cellStyle name="Standaard 4 2 5 2 6 6" xfId="24818" xr:uid="{00000000-0005-0000-0000-00001B380000}"/>
    <cellStyle name="Standaard 4 2 5 2 7" xfId="2393" xr:uid="{00000000-0005-0000-0000-00001C380000}"/>
    <cellStyle name="Standaard 4 2 5 2 7 2" xfId="7060" xr:uid="{00000000-0005-0000-0000-00001D380000}"/>
    <cellStyle name="Standaard 4 2 5 2 7 2 2" xfId="24825" xr:uid="{00000000-0005-0000-0000-00001E380000}"/>
    <cellStyle name="Standaard 4 2 5 2 7 3" xfId="11399" xr:uid="{00000000-0005-0000-0000-00001F380000}"/>
    <cellStyle name="Standaard 4 2 5 2 7 3 2" xfId="24826" xr:uid="{00000000-0005-0000-0000-000020380000}"/>
    <cellStyle name="Standaard 4 2 5 2 7 4" xfId="16067" xr:uid="{00000000-0005-0000-0000-000021380000}"/>
    <cellStyle name="Standaard 4 2 5 2 7 5" xfId="24824" xr:uid="{00000000-0005-0000-0000-000022380000}"/>
    <cellStyle name="Standaard 4 2 5 2 8" xfId="4741" xr:uid="{00000000-0005-0000-0000-000023380000}"/>
    <cellStyle name="Standaard 4 2 5 2 8 2" xfId="24827" xr:uid="{00000000-0005-0000-0000-000024380000}"/>
    <cellStyle name="Standaard 4 2 5 2 9" xfId="11352" xr:uid="{00000000-0005-0000-0000-000025380000}"/>
    <cellStyle name="Standaard 4 2 5 2 9 2" xfId="24828" xr:uid="{00000000-0005-0000-0000-000026380000}"/>
    <cellStyle name="Standaard 4 2 5 3" xfId="54" xr:uid="{00000000-0005-0000-0000-000027380000}"/>
    <cellStyle name="Standaard 4 2 5 3 10" xfId="16068" xr:uid="{00000000-0005-0000-0000-000028380000}"/>
    <cellStyle name="Standaard 4 2 5 3 11" xfId="24829" xr:uid="{00000000-0005-0000-0000-000029380000}"/>
    <cellStyle name="Standaard 4 2 5 3 2" xfId="190" xr:uid="{00000000-0005-0000-0000-00002A380000}"/>
    <cellStyle name="Standaard 4 2 5 3 2 10" xfId="24830" xr:uid="{00000000-0005-0000-0000-00002B380000}"/>
    <cellStyle name="Standaard 4 2 5 3 2 2" xfId="384" xr:uid="{00000000-0005-0000-0000-00002C380000}"/>
    <cellStyle name="Standaard 4 2 5 3 2 2 2" xfId="775" xr:uid="{00000000-0005-0000-0000-00002D380000}"/>
    <cellStyle name="Standaard 4 2 5 3 2 2 2 2" xfId="2333" xr:uid="{00000000-0005-0000-0000-00002E380000}"/>
    <cellStyle name="Standaard 4 2 5 3 2 2 2 2 2" xfId="4664" xr:uid="{00000000-0005-0000-0000-00002F380000}"/>
    <cellStyle name="Standaard 4 2 5 3 2 2 2 2 2 2" xfId="9331" xr:uid="{00000000-0005-0000-0000-000030380000}"/>
    <cellStyle name="Standaard 4 2 5 3 2 2 2 2 2 2 2" xfId="24835" xr:uid="{00000000-0005-0000-0000-000031380000}"/>
    <cellStyle name="Standaard 4 2 5 3 2 2 2 2 2 3" xfId="11405" xr:uid="{00000000-0005-0000-0000-000032380000}"/>
    <cellStyle name="Standaard 4 2 5 3 2 2 2 2 2 3 2" xfId="24836" xr:uid="{00000000-0005-0000-0000-000033380000}"/>
    <cellStyle name="Standaard 4 2 5 3 2 2 2 2 2 4" xfId="16073" xr:uid="{00000000-0005-0000-0000-000034380000}"/>
    <cellStyle name="Standaard 4 2 5 3 2 2 2 2 2 5" xfId="24834" xr:uid="{00000000-0005-0000-0000-000035380000}"/>
    <cellStyle name="Standaard 4 2 5 3 2 2 2 2 3" xfId="7000" xr:uid="{00000000-0005-0000-0000-000036380000}"/>
    <cellStyle name="Standaard 4 2 5 3 2 2 2 2 3 2" xfId="24837" xr:uid="{00000000-0005-0000-0000-000037380000}"/>
    <cellStyle name="Standaard 4 2 5 3 2 2 2 2 4" xfId="11404" xr:uid="{00000000-0005-0000-0000-000038380000}"/>
    <cellStyle name="Standaard 4 2 5 3 2 2 2 2 4 2" xfId="24838" xr:uid="{00000000-0005-0000-0000-000039380000}"/>
    <cellStyle name="Standaard 4 2 5 3 2 2 2 2 5" xfId="16072" xr:uid="{00000000-0005-0000-0000-00003A380000}"/>
    <cellStyle name="Standaard 4 2 5 3 2 2 2 2 6" xfId="24833" xr:uid="{00000000-0005-0000-0000-00003B380000}"/>
    <cellStyle name="Standaard 4 2 5 3 2 2 2 3" xfId="1556" xr:uid="{00000000-0005-0000-0000-00003C380000}"/>
    <cellStyle name="Standaard 4 2 5 3 2 2 2 3 2" xfId="3887" xr:uid="{00000000-0005-0000-0000-00003D380000}"/>
    <cellStyle name="Standaard 4 2 5 3 2 2 2 3 2 2" xfId="8554" xr:uid="{00000000-0005-0000-0000-00003E380000}"/>
    <cellStyle name="Standaard 4 2 5 3 2 2 2 3 2 2 2" xfId="24841" xr:uid="{00000000-0005-0000-0000-00003F380000}"/>
    <cellStyle name="Standaard 4 2 5 3 2 2 2 3 2 3" xfId="11407" xr:uid="{00000000-0005-0000-0000-000040380000}"/>
    <cellStyle name="Standaard 4 2 5 3 2 2 2 3 2 3 2" xfId="24842" xr:uid="{00000000-0005-0000-0000-000041380000}"/>
    <cellStyle name="Standaard 4 2 5 3 2 2 2 3 2 4" xfId="16075" xr:uid="{00000000-0005-0000-0000-000042380000}"/>
    <cellStyle name="Standaard 4 2 5 3 2 2 2 3 2 5" xfId="24840" xr:uid="{00000000-0005-0000-0000-000043380000}"/>
    <cellStyle name="Standaard 4 2 5 3 2 2 2 3 3" xfId="6223" xr:uid="{00000000-0005-0000-0000-000044380000}"/>
    <cellStyle name="Standaard 4 2 5 3 2 2 2 3 3 2" xfId="24843" xr:uid="{00000000-0005-0000-0000-000045380000}"/>
    <cellStyle name="Standaard 4 2 5 3 2 2 2 3 4" xfId="11406" xr:uid="{00000000-0005-0000-0000-000046380000}"/>
    <cellStyle name="Standaard 4 2 5 3 2 2 2 3 4 2" xfId="24844" xr:uid="{00000000-0005-0000-0000-000047380000}"/>
    <cellStyle name="Standaard 4 2 5 3 2 2 2 3 5" xfId="16074" xr:uid="{00000000-0005-0000-0000-000048380000}"/>
    <cellStyle name="Standaard 4 2 5 3 2 2 2 3 6" xfId="24839" xr:uid="{00000000-0005-0000-0000-000049380000}"/>
    <cellStyle name="Standaard 4 2 5 3 2 2 2 4" xfId="3110" xr:uid="{00000000-0005-0000-0000-00004A380000}"/>
    <cellStyle name="Standaard 4 2 5 3 2 2 2 4 2" xfId="7777" xr:uid="{00000000-0005-0000-0000-00004B380000}"/>
    <cellStyle name="Standaard 4 2 5 3 2 2 2 4 2 2" xfId="24846" xr:uid="{00000000-0005-0000-0000-00004C380000}"/>
    <cellStyle name="Standaard 4 2 5 3 2 2 2 4 3" xfId="11408" xr:uid="{00000000-0005-0000-0000-00004D380000}"/>
    <cellStyle name="Standaard 4 2 5 3 2 2 2 4 3 2" xfId="24847" xr:uid="{00000000-0005-0000-0000-00004E380000}"/>
    <cellStyle name="Standaard 4 2 5 3 2 2 2 4 4" xfId="16076" xr:uid="{00000000-0005-0000-0000-00004F380000}"/>
    <cellStyle name="Standaard 4 2 5 3 2 2 2 4 5" xfId="24845" xr:uid="{00000000-0005-0000-0000-000050380000}"/>
    <cellStyle name="Standaard 4 2 5 3 2 2 2 5" xfId="5446" xr:uid="{00000000-0005-0000-0000-000051380000}"/>
    <cellStyle name="Standaard 4 2 5 3 2 2 2 5 2" xfId="24848" xr:uid="{00000000-0005-0000-0000-000052380000}"/>
    <cellStyle name="Standaard 4 2 5 3 2 2 2 6" xfId="11403" xr:uid="{00000000-0005-0000-0000-000053380000}"/>
    <cellStyle name="Standaard 4 2 5 3 2 2 2 6 2" xfId="24849" xr:uid="{00000000-0005-0000-0000-000054380000}"/>
    <cellStyle name="Standaard 4 2 5 3 2 2 2 7" xfId="16071" xr:uid="{00000000-0005-0000-0000-000055380000}"/>
    <cellStyle name="Standaard 4 2 5 3 2 2 2 8" xfId="24832" xr:uid="{00000000-0005-0000-0000-000056380000}"/>
    <cellStyle name="Standaard 4 2 5 3 2 2 3" xfId="1945" xr:uid="{00000000-0005-0000-0000-000057380000}"/>
    <cellStyle name="Standaard 4 2 5 3 2 2 3 2" xfId="4276" xr:uid="{00000000-0005-0000-0000-000058380000}"/>
    <cellStyle name="Standaard 4 2 5 3 2 2 3 2 2" xfId="8943" xr:uid="{00000000-0005-0000-0000-000059380000}"/>
    <cellStyle name="Standaard 4 2 5 3 2 2 3 2 2 2" xfId="24852" xr:uid="{00000000-0005-0000-0000-00005A380000}"/>
    <cellStyle name="Standaard 4 2 5 3 2 2 3 2 3" xfId="11410" xr:uid="{00000000-0005-0000-0000-00005B380000}"/>
    <cellStyle name="Standaard 4 2 5 3 2 2 3 2 3 2" xfId="24853" xr:uid="{00000000-0005-0000-0000-00005C380000}"/>
    <cellStyle name="Standaard 4 2 5 3 2 2 3 2 4" xfId="16078" xr:uid="{00000000-0005-0000-0000-00005D380000}"/>
    <cellStyle name="Standaard 4 2 5 3 2 2 3 2 5" xfId="24851" xr:uid="{00000000-0005-0000-0000-00005E380000}"/>
    <cellStyle name="Standaard 4 2 5 3 2 2 3 3" xfId="6612" xr:uid="{00000000-0005-0000-0000-00005F380000}"/>
    <cellStyle name="Standaard 4 2 5 3 2 2 3 3 2" xfId="24854" xr:uid="{00000000-0005-0000-0000-000060380000}"/>
    <cellStyle name="Standaard 4 2 5 3 2 2 3 4" xfId="11409" xr:uid="{00000000-0005-0000-0000-000061380000}"/>
    <cellStyle name="Standaard 4 2 5 3 2 2 3 4 2" xfId="24855" xr:uid="{00000000-0005-0000-0000-000062380000}"/>
    <cellStyle name="Standaard 4 2 5 3 2 2 3 5" xfId="16077" xr:uid="{00000000-0005-0000-0000-000063380000}"/>
    <cellStyle name="Standaard 4 2 5 3 2 2 3 6" xfId="24850" xr:uid="{00000000-0005-0000-0000-000064380000}"/>
    <cellStyle name="Standaard 4 2 5 3 2 2 4" xfId="1168" xr:uid="{00000000-0005-0000-0000-000065380000}"/>
    <cellStyle name="Standaard 4 2 5 3 2 2 4 2" xfId="3499" xr:uid="{00000000-0005-0000-0000-000066380000}"/>
    <cellStyle name="Standaard 4 2 5 3 2 2 4 2 2" xfId="8166" xr:uid="{00000000-0005-0000-0000-000067380000}"/>
    <cellStyle name="Standaard 4 2 5 3 2 2 4 2 2 2" xfId="24858" xr:uid="{00000000-0005-0000-0000-000068380000}"/>
    <cellStyle name="Standaard 4 2 5 3 2 2 4 2 3" xfId="11412" xr:uid="{00000000-0005-0000-0000-000069380000}"/>
    <cellStyle name="Standaard 4 2 5 3 2 2 4 2 3 2" xfId="24859" xr:uid="{00000000-0005-0000-0000-00006A380000}"/>
    <cellStyle name="Standaard 4 2 5 3 2 2 4 2 4" xfId="16080" xr:uid="{00000000-0005-0000-0000-00006B380000}"/>
    <cellStyle name="Standaard 4 2 5 3 2 2 4 2 5" xfId="24857" xr:uid="{00000000-0005-0000-0000-00006C380000}"/>
    <cellStyle name="Standaard 4 2 5 3 2 2 4 3" xfId="5835" xr:uid="{00000000-0005-0000-0000-00006D380000}"/>
    <cellStyle name="Standaard 4 2 5 3 2 2 4 3 2" xfId="24860" xr:uid="{00000000-0005-0000-0000-00006E380000}"/>
    <cellStyle name="Standaard 4 2 5 3 2 2 4 4" xfId="11411" xr:uid="{00000000-0005-0000-0000-00006F380000}"/>
    <cellStyle name="Standaard 4 2 5 3 2 2 4 4 2" xfId="24861" xr:uid="{00000000-0005-0000-0000-000070380000}"/>
    <cellStyle name="Standaard 4 2 5 3 2 2 4 5" xfId="16079" xr:uid="{00000000-0005-0000-0000-000071380000}"/>
    <cellStyle name="Standaard 4 2 5 3 2 2 4 6" xfId="24856" xr:uid="{00000000-0005-0000-0000-000072380000}"/>
    <cellStyle name="Standaard 4 2 5 3 2 2 5" xfId="2722" xr:uid="{00000000-0005-0000-0000-000073380000}"/>
    <cellStyle name="Standaard 4 2 5 3 2 2 5 2" xfId="7389" xr:uid="{00000000-0005-0000-0000-000074380000}"/>
    <cellStyle name="Standaard 4 2 5 3 2 2 5 2 2" xfId="24863" xr:uid="{00000000-0005-0000-0000-000075380000}"/>
    <cellStyle name="Standaard 4 2 5 3 2 2 5 3" xfId="11413" xr:uid="{00000000-0005-0000-0000-000076380000}"/>
    <cellStyle name="Standaard 4 2 5 3 2 2 5 3 2" xfId="24864" xr:uid="{00000000-0005-0000-0000-000077380000}"/>
    <cellStyle name="Standaard 4 2 5 3 2 2 5 4" xfId="16081" xr:uid="{00000000-0005-0000-0000-000078380000}"/>
    <cellStyle name="Standaard 4 2 5 3 2 2 5 5" xfId="24862" xr:uid="{00000000-0005-0000-0000-000079380000}"/>
    <cellStyle name="Standaard 4 2 5 3 2 2 6" xfId="5058" xr:uid="{00000000-0005-0000-0000-00007A380000}"/>
    <cellStyle name="Standaard 4 2 5 3 2 2 6 2" xfId="24865" xr:uid="{00000000-0005-0000-0000-00007B380000}"/>
    <cellStyle name="Standaard 4 2 5 3 2 2 7" xfId="11402" xr:uid="{00000000-0005-0000-0000-00007C380000}"/>
    <cellStyle name="Standaard 4 2 5 3 2 2 7 2" xfId="24866" xr:uid="{00000000-0005-0000-0000-00007D380000}"/>
    <cellStyle name="Standaard 4 2 5 3 2 2 8" xfId="16070" xr:uid="{00000000-0005-0000-0000-00007E380000}"/>
    <cellStyle name="Standaard 4 2 5 3 2 2 9" xfId="24831" xr:uid="{00000000-0005-0000-0000-00007F380000}"/>
    <cellStyle name="Standaard 4 2 5 3 2 3" xfId="581" xr:uid="{00000000-0005-0000-0000-000080380000}"/>
    <cellStyle name="Standaard 4 2 5 3 2 3 2" xfId="2139" xr:uid="{00000000-0005-0000-0000-000081380000}"/>
    <cellStyle name="Standaard 4 2 5 3 2 3 2 2" xfId="4470" xr:uid="{00000000-0005-0000-0000-000082380000}"/>
    <cellStyle name="Standaard 4 2 5 3 2 3 2 2 2" xfId="9137" xr:uid="{00000000-0005-0000-0000-000083380000}"/>
    <cellStyle name="Standaard 4 2 5 3 2 3 2 2 2 2" xfId="24870" xr:uid="{00000000-0005-0000-0000-000084380000}"/>
    <cellStyle name="Standaard 4 2 5 3 2 3 2 2 3" xfId="11416" xr:uid="{00000000-0005-0000-0000-000085380000}"/>
    <cellStyle name="Standaard 4 2 5 3 2 3 2 2 3 2" xfId="24871" xr:uid="{00000000-0005-0000-0000-000086380000}"/>
    <cellStyle name="Standaard 4 2 5 3 2 3 2 2 4" xfId="16084" xr:uid="{00000000-0005-0000-0000-000087380000}"/>
    <cellStyle name="Standaard 4 2 5 3 2 3 2 2 5" xfId="24869" xr:uid="{00000000-0005-0000-0000-000088380000}"/>
    <cellStyle name="Standaard 4 2 5 3 2 3 2 3" xfId="6806" xr:uid="{00000000-0005-0000-0000-000089380000}"/>
    <cellStyle name="Standaard 4 2 5 3 2 3 2 3 2" xfId="24872" xr:uid="{00000000-0005-0000-0000-00008A380000}"/>
    <cellStyle name="Standaard 4 2 5 3 2 3 2 4" xfId="11415" xr:uid="{00000000-0005-0000-0000-00008B380000}"/>
    <cellStyle name="Standaard 4 2 5 3 2 3 2 4 2" xfId="24873" xr:uid="{00000000-0005-0000-0000-00008C380000}"/>
    <cellStyle name="Standaard 4 2 5 3 2 3 2 5" xfId="16083" xr:uid="{00000000-0005-0000-0000-00008D380000}"/>
    <cellStyle name="Standaard 4 2 5 3 2 3 2 6" xfId="24868" xr:uid="{00000000-0005-0000-0000-00008E380000}"/>
    <cellStyle name="Standaard 4 2 5 3 2 3 3" xfId="1362" xr:uid="{00000000-0005-0000-0000-00008F380000}"/>
    <cellStyle name="Standaard 4 2 5 3 2 3 3 2" xfId="3693" xr:uid="{00000000-0005-0000-0000-000090380000}"/>
    <cellStyle name="Standaard 4 2 5 3 2 3 3 2 2" xfId="8360" xr:uid="{00000000-0005-0000-0000-000091380000}"/>
    <cellStyle name="Standaard 4 2 5 3 2 3 3 2 2 2" xfId="24876" xr:uid="{00000000-0005-0000-0000-000092380000}"/>
    <cellStyle name="Standaard 4 2 5 3 2 3 3 2 3" xfId="11418" xr:uid="{00000000-0005-0000-0000-000093380000}"/>
    <cellStyle name="Standaard 4 2 5 3 2 3 3 2 3 2" xfId="24877" xr:uid="{00000000-0005-0000-0000-000094380000}"/>
    <cellStyle name="Standaard 4 2 5 3 2 3 3 2 4" xfId="16086" xr:uid="{00000000-0005-0000-0000-000095380000}"/>
    <cellStyle name="Standaard 4 2 5 3 2 3 3 2 5" xfId="24875" xr:uid="{00000000-0005-0000-0000-000096380000}"/>
    <cellStyle name="Standaard 4 2 5 3 2 3 3 3" xfId="6029" xr:uid="{00000000-0005-0000-0000-000097380000}"/>
    <cellStyle name="Standaard 4 2 5 3 2 3 3 3 2" xfId="24878" xr:uid="{00000000-0005-0000-0000-000098380000}"/>
    <cellStyle name="Standaard 4 2 5 3 2 3 3 4" xfId="11417" xr:uid="{00000000-0005-0000-0000-000099380000}"/>
    <cellStyle name="Standaard 4 2 5 3 2 3 3 4 2" xfId="24879" xr:uid="{00000000-0005-0000-0000-00009A380000}"/>
    <cellStyle name="Standaard 4 2 5 3 2 3 3 5" xfId="16085" xr:uid="{00000000-0005-0000-0000-00009B380000}"/>
    <cellStyle name="Standaard 4 2 5 3 2 3 3 6" xfId="24874" xr:uid="{00000000-0005-0000-0000-00009C380000}"/>
    <cellStyle name="Standaard 4 2 5 3 2 3 4" xfId="2916" xr:uid="{00000000-0005-0000-0000-00009D380000}"/>
    <cellStyle name="Standaard 4 2 5 3 2 3 4 2" xfId="7583" xr:uid="{00000000-0005-0000-0000-00009E380000}"/>
    <cellStyle name="Standaard 4 2 5 3 2 3 4 2 2" xfId="24881" xr:uid="{00000000-0005-0000-0000-00009F380000}"/>
    <cellStyle name="Standaard 4 2 5 3 2 3 4 3" xfId="11419" xr:uid="{00000000-0005-0000-0000-0000A0380000}"/>
    <cellStyle name="Standaard 4 2 5 3 2 3 4 3 2" xfId="24882" xr:uid="{00000000-0005-0000-0000-0000A1380000}"/>
    <cellStyle name="Standaard 4 2 5 3 2 3 4 4" xfId="16087" xr:uid="{00000000-0005-0000-0000-0000A2380000}"/>
    <cellStyle name="Standaard 4 2 5 3 2 3 4 5" xfId="24880" xr:uid="{00000000-0005-0000-0000-0000A3380000}"/>
    <cellStyle name="Standaard 4 2 5 3 2 3 5" xfId="5252" xr:uid="{00000000-0005-0000-0000-0000A4380000}"/>
    <cellStyle name="Standaard 4 2 5 3 2 3 5 2" xfId="24883" xr:uid="{00000000-0005-0000-0000-0000A5380000}"/>
    <cellStyle name="Standaard 4 2 5 3 2 3 6" xfId="11414" xr:uid="{00000000-0005-0000-0000-0000A6380000}"/>
    <cellStyle name="Standaard 4 2 5 3 2 3 6 2" xfId="24884" xr:uid="{00000000-0005-0000-0000-0000A7380000}"/>
    <cellStyle name="Standaard 4 2 5 3 2 3 7" xfId="16082" xr:uid="{00000000-0005-0000-0000-0000A8380000}"/>
    <cellStyle name="Standaard 4 2 5 3 2 3 8" xfId="24867" xr:uid="{00000000-0005-0000-0000-0000A9380000}"/>
    <cellStyle name="Standaard 4 2 5 3 2 4" xfId="1751" xr:uid="{00000000-0005-0000-0000-0000AA380000}"/>
    <cellStyle name="Standaard 4 2 5 3 2 4 2" xfId="4082" xr:uid="{00000000-0005-0000-0000-0000AB380000}"/>
    <cellStyle name="Standaard 4 2 5 3 2 4 2 2" xfId="8749" xr:uid="{00000000-0005-0000-0000-0000AC380000}"/>
    <cellStyle name="Standaard 4 2 5 3 2 4 2 2 2" xfId="24887" xr:uid="{00000000-0005-0000-0000-0000AD380000}"/>
    <cellStyle name="Standaard 4 2 5 3 2 4 2 3" xfId="11421" xr:uid="{00000000-0005-0000-0000-0000AE380000}"/>
    <cellStyle name="Standaard 4 2 5 3 2 4 2 3 2" xfId="24888" xr:uid="{00000000-0005-0000-0000-0000AF380000}"/>
    <cellStyle name="Standaard 4 2 5 3 2 4 2 4" xfId="16089" xr:uid="{00000000-0005-0000-0000-0000B0380000}"/>
    <cellStyle name="Standaard 4 2 5 3 2 4 2 5" xfId="24886" xr:uid="{00000000-0005-0000-0000-0000B1380000}"/>
    <cellStyle name="Standaard 4 2 5 3 2 4 3" xfId="6418" xr:uid="{00000000-0005-0000-0000-0000B2380000}"/>
    <cellStyle name="Standaard 4 2 5 3 2 4 3 2" xfId="24889" xr:uid="{00000000-0005-0000-0000-0000B3380000}"/>
    <cellStyle name="Standaard 4 2 5 3 2 4 4" xfId="11420" xr:uid="{00000000-0005-0000-0000-0000B4380000}"/>
    <cellStyle name="Standaard 4 2 5 3 2 4 4 2" xfId="24890" xr:uid="{00000000-0005-0000-0000-0000B5380000}"/>
    <cellStyle name="Standaard 4 2 5 3 2 4 5" xfId="16088" xr:uid="{00000000-0005-0000-0000-0000B6380000}"/>
    <cellStyle name="Standaard 4 2 5 3 2 4 6" xfId="24885" xr:uid="{00000000-0005-0000-0000-0000B7380000}"/>
    <cellStyle name="Standaard 4 2 5 3 2 5" xfId="974" xr:uid="{00000000-0005-0000-0000-0000B8380000}"/>
    <cellStyle name="Standaard 4 2 5 3 2 5 2" xfId="3305" xr:uid="{00000000-0005-0000-0000-0000B9380000}"/>
    <cellStyle name="Standaard 4 2 5 3 2 5 2 2" xfId="7972" xr:uid="{00000000-0005-0000-0000-0000BA380000}"/>
    <cellStyle name="Standaard 4 2 5 3 2 5 2 2 2" xfId="24893" xr:uid="{00000000-0005-0000-0000-0000BB380000}"/>
    <cellStyle name="Standaard 4 2 5 3 2 5 2 3" xfId="11423" xr:uid="{00000000-0005-0000-0000-0000BC380000}"/>
    <cellStyle name="Standaard 4 2 5 3 2 5 2 3 2" xfId="24894" xr:uid="{00000000-0005-0000-0000-0000BD380000}"/>
    <cellStyle name="Standaard 4 2 5 3 2 5 2 4" xfId="16091" xr:uid="{00000000-0005-0000-0000-0000BE380000}"/>
    <cellStyle name="Standaard 4 2 5 3 2 5 2 5" xfId="24892" xr:uid="{00000000-0005-0000-0000-0000BF380000}"/>
    <cellStyle name="Standaard 4 2 5 3 2 5 3" xfId="5641" xr:uid="{00000000-0005-0000-0000-0000C0380000}"/>
    <cellStyle name="Standaard 4 2 5 3 2 5 3 2" xfId="24895" xr:uid="{00000000-0005-0000-0000-0000C1380000}"/>
    <cellStyle name="Standaard 4 2 5 3 2 5 4" xfId="11422" xr:uid="{00000000-0005-0000-0000-0000C2380000}"/>
    <cellStyle name="Standaard 4 2 5 3 2 5 4 2" xfId="24896" xr:uid="{00000000-0005-0000-0000-0000C3380000}"/>
    <cellStyle name="Standaard 4 2 5 3 2 5 5" xfId="16090" xr:uid="{00000000-0005-0000-0000-0000C4380000}"/>
    <cellStyle name="Standaard 4 2 5 3 2 5 6" xfId="24891" xr:uid="{00000000-0005-0000-0000-0000C5380000}"/>
    <cellStyle name="Standaard 4 2 5 3 2 6" xfId="2528" xr:uid="{00000000-0005-0000-0000-0000C6380000}"/>
    <cellStyle name="Standaard 4 2 5 3 2 6 2" xfId="7195" xr:uid="{00000000-0005-0000-0000-0000C7380000}"/>
    <cellStyle name="Standaard 4 2 5 3 2 6 2 2" xfId="24898" xr:uid="{00000000-0005-0000-0000-0000C8380000}"/>
    <cellStyle name="Standaard 4 2 5 3 2 6 3" xfId="11424" xr:uid="{00000000-0005-0000-0000-0000C9380000}"/>
    <cellStyle name="Standaard 4 2 5 3 2 6 3 2" xfId="24899" xr:uid="{00000000-0005-0000-0000-0000CA380000}"/>
    <cellStyle name="Standaard 4 2 5 3 2 6 4" xfId="16092" xr:uid="{00000000-0005-0000-0000-0000CB380000}"/>
    <cellStyle name="Standaard 4 2 5 3 2 6 5" xfId="24897" xr:uid="{00000000-0005-0000-0000-0000CC380000}"/>
    <cellStyle name="Standaard 4 2 5 3 2 7" xfId="4864" xr:uid="{00000000-0005-0000-0000-0000CD380000}"/>
    <cellStyle name="Standaard 4 2 5 3 2 7 2" xfId="24900" xr:uid="{00000000-0005-0000-0000-0000CE380000}"/>
    <cellStyle name="Standaard 4 2 5 3 2 8" xfId="11401" xr:uid="{00000000-0005-0000-0000-0000CF380000}"/>
    <cellStyle name="Standaard 4 2 5 3 2 8 2" xfId="24901" xr:uid="{00000000-0005-0000-0000-0000D0380000}"/>
    <cellStyle name="Standaard 4 2 5 3 2 9" xfId="16069" xr:uid="{00000000-0005-0000-0000-0000D1380000}"/>
    <cellStyle name="Standaard 4 2 5 3 3" xfId="250" xr:uid="{00000000-0005-0000-0000-0000D2380000}"/>
    <cellStyle name="Standaard 4 2 5 3 3 2" xfId="641" xr:uid="{00000000-0005-0000-0000-0000D3380000}"/>
    <cellStyle name="Standaard 4 2 5 3 3 2 2" xfId="2199" xr:uid="{00000000-0005-0000-0000-0000D4380000}"/>
    <cellStyle name="Standaard 4 2 5 3 3 2 2 2" xfId="4530" xr:uid="{00000000-0005-0000-0000-0000D5380000}"/>
    <cellStyle name="Standaard 4 2 5 3 3 2 2 2 2" xfId="9197" xr:uid="{00000000-0005-0000-0000-0000D6380000}"/>
    <cellStyle name="Standaard 4 2 5 3 3 2 2 2 2 2" xfId="24906" xr:uid="{00000000-0005-0000-0000-0000D7380000}"/>
    <cellStyle name="Standaard 4 2 5 3 3 2 2 2 3" xfId="11428" xr:uid="{00000000-0005-0000-0000-0000D8380000}"/>
    <cellStyle name="Standaard 4 2 5 3 3 2 2 2 3 2" xfId="24907" xr:uid="{00000000-0005-0000-0000-0000D9380000}"/>
    <cellStyle name="Standaard 4 2 5 3 3 2 2 2 4" xfId="16096" xr:uid="{00000000-0005-0000-0000-0000DA380000}"/>
    <cellStyle name="Standaard 4 2 5 3 3 2 2 2 5" xfId="24905" xr:uid="{00000000-0005-0000-0000-0000DB380000}"/>
    <cellStyle name="Standaard 4 2 5 3 3 2 2 3" xfId="6866" xr:uid="{00000000-0005-0000-0000-0000DC380000}"/>
    <cellStyle name="Standaard 4 2 5 3 3 2 2 3 2" xfId="24908" xr:uid="{00000000-0005-0000-0000-0000DD380000}"/>
    <cellStyle name="Standaard 4 2 5 3 3 2 2 4" xfId="11427" xr:uid="{00000000-0005-0000-0000-0000DE380000}"/>
    <cellStyle name="Standaard 4 2 5 3 3 2 2 4 2" xfId="24909" xr:uid="{00000000-0005-0000-0000-0000DF380000}"/>
    <cellStyle name="Standaard 4 2 5 3 3 2 2 5" xfId="16095" xr:uid="{00000000-0005-0000-0000-0000E0380000}"/>
    <cellStyle name="Standaard 4 2 5 3 3 2 2 6" xfId="24904" xr:uid="{00000000-0005-0000-0000-0000E1380000}"/>
    <cellStyle name="Standaard 4 2 5 3 3 2 3" xfId="1422" xr:uid="{00000000-0005-0000-0000-0000E2380000}"/>
    <cellStyle name="Standaard 4 2 5 3 3 2 3 2" xfId="3753" xr:uid="{00000000-0005-0000-0000-0000E3380000}"/>
    <cellStyle name="Standaard 4 2 5 3 3 2 3 2 2" xfId="8420" xr:uid="{00000000-0005-0000-0000-0000E4380000}"/>
    <cellStyle name="Standaard 4 2 5 3 3 2 3 2 2 2" xfId="24912" xr:uid="{00000000-0005-0000-0000-0000E5380000}"/>
    <cellStyle name="Standaard 4 2 5 3 3 2 3 2 3" xfId="11430" xr:uid="{00000000-0005-0000-0000-0000E6380000}"/>
    <cellStyle name="Standaard 4 2 5 3 3 2 3 2 3 2" xfId="24913" xr:uid="{00000000-0005-0000-0000-0000E7380000}"/>
    <cellStyle name="Standaard 4 2 5 3 3 2 3 2 4" xfId="16098" xr:uid="{00000000-0005-0000-0000-0000E8380000}"/>
    <cellStyle name="Standaard 4 2 5 3 3 2 3 2 5" xfId="24911" xr:uid="{00000000-0005-0000-0000-0000E9380000}"/>
    <cellStyle name="Standaard 4 2 5 3 3 2 3 3" xfId="6089" xr:uid="{00000000-0005-0000-0000-0000EA380000}"/>
    <cellStyle name="Standaard 4 2 5 3 3 2 3 3 2" xfId="24914" xr:uid="{00000000-0005-0000-0000-0000EB380000}"/>
    <cellStyle name="Standaard 4 2 5 3 3 2 3 4" xfId="11429" xr:uid="{00000000-0005-0000-0000-0000EC380000}"/>
    <cellStyle name="Standaard 4 2 5 3 3 2 3 4 2" xfId="24915" xr:uid="{00000000-0005-0000-0000-0000ED380000}"/>
    <cellStyle name="Standaard 4 2 5 3 3 2 3 5" xfId="16097" xr:uid="{00000000-0005-0000-0000-0000EE380000}"/>
    <cellStyle name="Standaard 4 2 5 3 3 2 3 6" xfId="24910" xr:uid="{00000000-0005-0000-0000-0000EF380000}"/>
    <cellStyle name="Standaard 4 2 5 3 3 2 4" xfId="2976" xr:uid="{00000000-0005-0000-0000-0000F0380000}"/>
    <cellStyle name="Standaard 4 2 5 3 3 2 4 2" xfId="7643" xr:uid="{00000000-0005-0000-0000-0000F1380000}"/>
    <cellStyle name="Standaard 4 2 5 3 3 2 4 2 2" xfId="24917" xr:uid="{00000000-0005-0000-0000-0000F2380000}"/>
    <cellStyle name="Standaard 4 2 5 3 3 2 4 3" xfId="11431" xr:uid="{00000000-0005-0000-0000-0000F3380000}"/>
    <cellStyle name="Standaard 4 2 5 3 3 2 4 3 2" xfId="24918" xr:uid="{00000000-0005-0000-0000-0000F4380000}"/>
    <cellStyle name="Standaard 4 2 5 3 3 2 4 4" xfId="16099" xr:uid="{00000000-0005-0000-0000-0000F5380000}"/>
    <cellStyle name="Standaard 4 2 5 3 3 2 4 5" xfId="24916" xr:uid="{00000000-0005-0000-0000-0000F6380000}"/>
    <cellStyle name="Standaard 4 2 5 3 3 2 5" xfId="5312" xr:uid="{00000000-0005-0000-0000-0000F7380000}"/>
    <cellStyle name="Standaard 4 2 5 3 3 2 5 2" xfId="24919" xr:uid="{00000000-0005-0000-0000-0000F8380000}"/>
    <cellStyle name="Standaard 4 2 5 3 3 2 6" xfId="11426" xr:uid="{00000000-0005-0000-0000-0000F9380000}"/>
    <cellStyle name="Standaard 4 2 5 3 3 2 6 2" xfId="24920" xr:uid="{00000000-0005-0000-0000-0000FA380000}"/>
    <cellStyle name="Standaard 4 2 5 3 3 2 7" xfId="16094" xr:uid="{00000000-0005-0000-0000-0000FB380000}"/>
    <cellStyle name="Standaard 4 2 5 3 3 2 8" xfId="24903" xr:uid="{00000000-0005-0000-0000-0000FC380000}"/>
    <cellStyle name="Standaard 4 2 5 3 3 3" xfId="1811" xr:uid="{00000000-0005-0000-0000-0000FD380000}"/>
    <cellStyle name="Standaard 4 2 5 3 3 3 2" xfId="4142" xr:uid="{00000000-0005-0000-0000-0000FE380000}"/>
    <cellStyle name="Standaard 4 2 5 3 3 3 2 2" xfId="8809" xr:uid="{00000000-0005-0000-0000-0000FF380000}"/>
    <cellStyle name="Standaard 4 2 5 3 3 3 2 2 2" xfId="24923" xr:uid="{00000000-0005-0000-0000-000000390000}"/>
    <cellStyle name="Standaard 4 2 5 3 3 3 2 3" xfId="11433" xr:uid="{00000000-0005-0000-0000-000001390000}"/>
    <cellStyle name="Standaard 4 2 5 3 3 3 2 3 2" xfId="24924" xr:uid="{00000000-0005-0000-0000-000002390000}"/>
    <cellStyle name="Standaard 4 2 5 3 3 3 2 4" xfId="16101" xr:uid="{00000000-0005-0000-0000-000003390000}"/>
    <cellStyle name="Standaard 4 2 5 3 3 3 2 5" xfId="24922" xr:uid="{00000000-0005-0000-0000-000004390000}"/>
    <cellStyle name="Standaard 4 2 5 3 3 3 3" xfId="6478" xr:uid="{00000000-0005-0000-0000-000005390000}"/>
    <cellStyle name="Standaard 4 2 5 3 3 3 3 2" xfId="24925" xr:uid="{00000000-0005-0000-0000-000006390000}"/>
    <cellStyle name="Standaard 4 2 5 3 3 3 4" xfId="11432" xr:uid="{00000000-0005-0000-0000-000007390000}"/>
    <cellStyle name="Standaard 4 2 5 3 3 3 4 2" xfId="24926" xr:uid="{00000000-0005-0000-0000-000008390000}"/>
    <cellStyle name="Standaard 4 2 5 3 3 3 5" xfId="16100" xr:uid="{00000000-0005-0000-0000-000009390000}"/>
    <cellStyle name="Standaard 4 2 5 3 3 3 6" xfId="24921" xr:uid="{00000000-0005-0000-0000-00000A390000}"/>
    <cellStyle name="Standaard 4 2 5 3 3 4" xfId="1034" xr:uid="{00000000-0005-0000-0000-00000B390000}"/>
    <cellStyle name="Standaard 4 2 5 3 3 4 2" xfId="3365" xr:uid="{00000000-0005-0000-0000-00000C390000}"/>
    <cellStyle name="Standaard 4 2 5 3 3 4 2 2" xfId="8032" xr:uid="{00000000-0005-0000-0000-00000D390000}"/>
    <cellStyle name="Standaard 4 2 5 3 3 4 2 2 2" xfId="24929" xr:uid="{00000000-0005-0000-0000-00000E390000}"/>
    <cellStyle name="Standaard 4 2 5 3 3 4 2 3" xfId="11435" xr:uid="{00000000-0005-0000-0000-00000F390000}"/>
    <cellStyle name="Standaard 4 2 5 3 3 4 2 3 2" xfId="24930" xr:uid="{00000000-0005-0000-0000-000010390000}"/>
    <cellStyle name="Standaard 4 2 5 3 3 4 2 4" xfId="16103" xr:uid="{00000000-0005-0000-0000-000011390000}"/>
    <cellStyle name="Standaard 4 2 5 3 3 4 2 5" xfId="24928" xr:uid="{00000000-0005-0000-0000-000012390000}"/>
    <cellStyle name="Standaard 4 2 5 3 3 4 3" xfId="5701" xr:uid="{00000000-0005-0000-0000-000013390000}"/>
    <cellStyle name="Standaard 4 2 5 3 3 4 3 2" xfId="24931" xr:uid="{00000000-0005-0000-0000-000014390000}"/>
    <cellStyle name="Standaard 4 2 5 3 3 4 4" xfId="11434" xr:uid="{00000000-0005-0000-0000-000015390000}"/>
    <cellStyle name="Standaard 4 2 5 3 3 4 4 2" xfId="24932" xr:uid="{00000000-0005-0000-0000-000016390000}"/>
    <cellStyle name="Standaard 4 2 5 3 3 4 5" xfId="16102" xr:uid="{00000000-0005-0000-0000-000017390000}"/>
    <cellStyle name="Standaard 4 2 5 3 3 4 6" xfId="24927" xr:uid="{00000000-0005-0000-0000-000018390000}"/>
    <cellStyle name="Standaard 4 2 5 3 3 5" xfId="2588" xr:uid="{00000000-0005-0000-0000-000019390000}"/>
    <cellStyle name="Standaard 4 2 5 3 3 5 2" xfId="7255" xr:uid="{00000000-0005-0000-0000-00001A390000}"/>
    <cellStyle name="Standaard 4 2 5 3 3 5 2 2" xfId="24934" xr:uid="{00000000-0005-0000-0000-00001B390000}"/>
    <cellStyle name="Standaard 4 2 5 3 3 5 3" xfId="11436" xr:uid="{00000000-0005-0000-0000-00001C390000}"/>
    <cellStyle name="Standaard 4 2 5 3 3 5 3 2" xfId="24935" xr:uid="{00000000-0005-0000-0000-00001D390000}"/>
    <cellStyle name="Standaard 4 2 5 3 3 5 4" xfId="16104" xr:uid="{00000000-0005-0000-0000-00001E390000}"/>
    <cellStyle name="Standaard 4 2 5 3 3 5 5" xfId="24933" xr:uid="{00000000-0005-0000-0000-00001F390000}"/>
    <cellStyle name="Standaard 4 2 5 3 3 6" xfId="4924" xr:uid="{00000000-0005-0000-0000-000020390000}"/>
    <cellStyle name="Standaard 4 2 5 3 3 6 2" xfId="24936" xr:uid="{00000000-0005-0000-0000-000021390000}"/>
    <cellStyle name="Standaard 4 2 5 3 3 7" xfId="11425" xr:uid="{00000000-0005-0000-0000-000022390000}"/>
    <cellStyle name="Standaard 4 2 5 3 3 7 2" xfId="24937" xr:uid="{00000000-0005-0000-0000-000023390000}"/>
    <cellStyle name="Standaard 4 2 5 3 3 8" xfId="16093" xr:uid="{00000000-0005-0000-0000-000024390000}"/>
    <cellStyle name="Standaard 4 2 5 3 3 9" xfId="24902" xr:uid="{00000000-0005-0000-0000-000025390000}"/>
    <cellStyle name="Standaard 4 2 5 3 4" xfId="447" xr:uid="{00000000-0005-0000-0000-000026390000}"/>
    <cellStyle name="Standaard 4 2 5 3 4 2" xfId="2005" xr:uid="{00000000-0005-0000-0000-000027390000}"/>
    <cellStyle name="Standaard 4 2 5 3 4 2 2" xfId="4336" xr:uid="{00000000-0005-0000-0000-000028390000}"/>
    <cellStyle name="Standaard 4 2 5 3 4 2 2 2" xfId="9003" xr:uid="{00000000-0005-0000-0000-000029390000}"/>
    <cellStyle name="Standaard 4 2 5 3 4 2 2 2 2" xfId="24941" xr:uid="{00000000-0005-0000-0000-00002A390000}"/>
    <cellStyle name="Standaard 4 2 5 3 4 2 2 3" xfId="11439" xr:uid="{00000000-0005-0000-0000-00002B390000}"/>
    <cellStyle name="Standaard 4 2 5 3 4 2 2 3 2" xfId="24942" xr:uid="{00000000-0005-0000-0000-00002C390000}"/>
    <cellStyle name="Standaard 4 2 5 3 4 2 2 4" xfId="16107" xr:uid="{00000000-0005-0000-0000-00002D390000}"/>
    <cellStyle name="Standaard 4 2 5 3 4 2 2 5" xfId="24940" xr:uid="{00000000-0005-0000-0000-00002E390000}"/>
    <cellStyle name="Standaard 4 2 5 3 4 2 3" xfId="6672" xr:uid="{00000000-0005-0000-0000-00002F390000}"/>
    <cellStyle name="Standaard 4 2 5 3 4 2 3 2" xfId="24943" xr:uid="{00000000-0005-0000-0000-000030390000}"/>
    <cellStyle name="Standaard 4 2 5 3 4 2 4" xfId="11438" xr:uid="{00000000-0005-0000-0000-000031390000}"/>
    <cellStyle name="Standaard 4 2 5 3 4 2 4 2" xfId="24944" xr:uid="{00000000-0005-0000-0000-000032390000}"/>
    <cellStyle name="Standaard 4 2 5 3 4 2 5" xfId="16106" xr:uid="{00000000-0005-0000-0000-000033390000}"/>
    <cellStyle name="Standaard 4 2 5 3 4 2 6" xfId="24939" xr:uid="{00000000-0005-0000-0000-000034390000}"/>
    <cellStyle name="Standaard 4 2 5 3 4 3" xfId="1228" xr:uid="{00000000-0005-0000-0000-000035390000}"/>
    <cellStyle name="Standaard 4 2 5 3 4 3 2" xfId="3559" xr:uid="{00000000-0005-0000-0000-000036390000}"/>
    <cellStyle name="Standaard 4 2 5 3 4 3 2 2" xfId="8226" xr:uid="{00000000-0005-0000-0000-000037390000}"/>
    <cellStyle name="Standaard 4 2 5 3 4 3 2 2 2" xfId="24947" xr:uid="{00000000-0005-0000-0000-000038390000}"/>
    <cellStyle name="Standaard 4 2 5 3 4 3 2 3" xfId="11441" xr:uid="{00000000-0005-0000-0000-000039390000}"/>
    <cellStyle name="Standaard 4 2 5 3 4 3 2 3 2" xfId="24948" xr:uid="{00000000-0005-0000-0000-00003A390000}"/>
    <cellStyle name="Standaard 4 2 5 3 4 3 2 4" xfId="16109" xr:uid="{00000000-0005-0000-0000-00003B390000}"/>
    <cellStyle name="Standaard 4 2 5 3 4 3 2 5" xfId="24946" xr:uid="{00000000-0005-0000-0000-00003C390000}"/>
    <cellStyle name="Standaard 4 2 5 3 4 3 3" xfId="5895" xr:uid="{00000000-0005-0000-0000-00003D390000}"/>
    <cellStyle name="Standaard 4 2 5 3 4 3 3 2" xfId="24949" xr:uid="{00000000-0005-0000-0000-00003E390000}"/>
    <cellStyle name="Standaard 4 2 5 3 4 3 4" xfId="11440" xr:uid="{00000000-0005-0000-0000-00003F390000}"/>
    <cellStyle name="Standaard 4 2 5 3 4 3 4 2" xfId="24950" xr:uid="{00000000-0005-0000-0000-000040390000}"/>
    <cellStyle name="Standaard 4 2 5 3 4 3 5" xfId="16108" xr:uid="{00000000-0005-0000-0000-000041390000}"/>
    <cellStyle name="Standaard 4 2 5 3 4 3 6" xfId="24945" xr:uid="{00000000-0005-0000-0000-000042390000}"/>
    <cellStyle name="Standaard 4 2 5 3 4 4" xfId="2782" xr:uid="{00000000-0005-0000-0000-000043390000}"/>
    <cellStyle name="Standaard 4 2 5 3 4 4 2" xfId="7449" xr:uid="{00000000-0005-0000-0000-000044390000}"/>
    <cellStyle name="Standaard 4 2 5 3 4 4 2 2" xfId="24952" xr:uid="{00000000-0005-0000-0000-000045390000}"/>
    <cellStyle name="Standaard 4 2 5 3 4 4 3" xfId="11442" xr:uid="{00000000-0005-0000-0000-000046390000}"/>
    <cellStyle name="Standaard 4 2 5 3 4 4 3 2" xfId="24953" xr:uid="{00000000-0005-0000-0000-000047390000}"/>
    <cellStyle name="Standaard 4 2 5 3 4 4 4" xfId="16110" xr:uid="{00000000-0005-0000-0000-000048390000}"/>
    <cellStyle name="Standaard 4 2 5 3 4 4 5" xfId="24951" xr:uid="{00000000-0005-0000-0000-000049390000}"/>
    <cellStyle name="Standaard 4 2 5 3 4 5" xfId="5118" xr:uid="{00000000-0005-0000-0000-00004A390000}"/>
    <cellStyle name="Standaard 4 2 5 3 4 5 2" xfId="24954" xr:uid="{00000000-0005-0000-0000-00004B390000}"/>
    <cellStyle name="Standaard 4 2 5 3 4 6" xfId="11437" xr:uid="{00000000-0005-0000-0000-00004C390000}"/>
    <cellStyle name="Standaard 4 2 5 3 4 6 2" xfId="24955" xr:uid="{00000000-0005-0000-0000-00004D390000}"/>
    <cellStyle name="Standaard 4 2 5 3 4 7" xfId="16105" xr:uid="{00000000-0005-0000-0000-00004E390000}"/>
    <cellStyle name="Standaard 4 2 5 3 4 8" xfId="24938" xr:uid="{00000000-0005-0000-0000-00004F390000}"/>
    <cellStyle name="Standaard 4 2 5 3 5" xfId="1617" xr:uid="{00000000-0005-0000-0000-000050390000}"/>
    <cellStyle name="Standaard 4 2 5 3 5 2" xfId="3948" xr:uid="{00000000-0005-0000-0000-000051390000}"/>
    <cellStyle name="Standaard 4 2 5 3 5 2 2" xfId="8615" xr:uid="{00000000-0005-0000-0000-000052390000}"/>
    <cellStyle name="Standaard 4 2 5 3 5 2 2 2" xfId="24958" xr:uid="{00000000-0005-0000-0000-000053390000}"/>
    <cellStyle name="Standaard 4 2 5 3 5 2 3" xfId="11444" xr:uid="{00000000-0005-0000-0000-000054390000}"/>
    <cellStyle name="Standaard 4 2 5 3 5 2 3 2" xfId="24959" xr:uid="{00000000-0005-0000-0000-000055390000}"/>
    <cellStyle name="Standaard 4 2 5 3 5 2 4" xfId="16112" xr:uid="{00000000-0005-0000-0000-000056390000}"/>
    <cellStyle name="Standaard 4 2 5 3 5 2 5" xfId="24957" xr:uid="{00000000-0005-0000-0000-000057390000}"/>
    <cellStyle name="Standaard 4 2 5 3 5 3" xfId="6284" xr:uid="{00000000-0005-0000-0000-000058390000}"/>
    <cellStyle name="Standaard 4 2 5 3 5 3 2" xfId="24960" xr:uid="{00000000-0005-0000-0000-000059390000}"/>
    <cellStyle name="Standaard 4 2 5 3 5 4" xfId="11443" xr:uid="{00000000-0005-0000-0000-00005A390000}"/>
    <cellStyle name="Standaard 4 2 5 3 5 4 2" xfId="24961" xr:uid="{00000000-0005-0000-0000-00005B390000}"/>
    <cellStyle name="Standaard 4 2 5 3 5 5" xfId="16111" xr:uid="{00000000-0005-0000-0000-00005C390000}"/>
    <cellStyle name="Standaard 4 2 5 3 5 6" xfId="24956" xr:uid="{00000000-0005-0000-0000-00005D390000}"/>
    <cellStyle name="Standaard 4 2 5 3 6" xfId="840" xr:uid="{00000000-0005-0000-0000-00005E390000}"/>
    <cellStyle name="Standaard 4 2 5 3 6 2" xfId="3171" xr:uid="{00000000-0005-0000-0000-00005F390000}"/>
    <cellStyle name="Standaard 4 2 5 3 6 2 2" xfId="7838" xr:uid="{00000000-0005-0000-0000-000060390000}"/>
    <cellStyle name="Standaard 4 2 5 3 6 2 2 2" xfId="24964" xr:uid="{00000000-0005-0000-0000-000061390000}"/>
    <cellStyle name="Standaard 4 2 5 3 6 2 3" xfId="11446" xr:uid="{00000000-0005-0000-0000-000062390000}"/>
    <cellStyle name="Standaard 4 2 5 3 6 2 3 2" xfId="24965" xr:uid="{00000000-0005-0000-0000-000063390000}"/>
    <cellStyle name="Standaard 4 2 5 3 6 2 4" xfId="16114" xr:uid="{00000000-0005-0000-0000-000064390000}"/>
    <cellStyle name="Standaard 4 2 5 3 6 2 5" xfId="24963" xr:uid="{00000000-0005-0000-0000-000065390000}"/>
    <cellStyle name="Standaard 4 2 5 3 6 3" xfId="5507" xr:uid="{00000000-0005-0000-0000-000066390000}"/>
    <cellStyle name="Standaard 4 2 5 3 6 3 2" xfId="24966" xr:uid="{00000000-0005-0000-0000-000067390000}"/>
    <cellStyle name="Standaard 4 2 5 3 6 4" xfId="11445" xr:uid="{00000000-0005-0000-0000-000068390000}"/>
    <cellStyle name="Standaard 4 2 5 3 6 4 2" xfId="24967" xr:uid="{00000000-0005-0000-0000-000069390000}"/>
    <cellStyle name="Standaard 4 2 5 3 6 5" xfId="16113" xr:uid="{00000000-0005-0000-0000-00006A390000}"/>
    <cellStyle name="Standaard 4 2 5 3 6 6" xfId="24962" xr:uid="{00000000-0005-0000-0000-00006B390000}"/>
    <cellStyle name="Standaard 4 2 5 3 7" xfId="2394" xr:uid="{00000000-0005-0000-0000-00006C390000}"/>
    <cellStyle name="Standaard 4 2 5 3 7 2" xfId="7061" xr:uid="{00000000-0005-0000-0000-00006D390000}"/>
    <cellStyle name="Standaard 4 2 5 3 7 2 2" xfId="24969" xr:uid="{00000000-0005-0000-0000-00006E390000}"/>
    <cellStyle name="Standaard 4 2 5 3 7 3" xfId="11447" xr:uid="{00000000-0005-0000-0000-00006F390000}"/>
    <cellStyle name="Standaard 4 2 5 3 7 3 2" xfId="24970" xr:uid="{00000000-0005-0000-0000-000070390000}"/>
    <cellStyle name="Standaard 4 2 5 3 7 4" xfId="16115" xr:uid="{00000000-0005-0000-0000-000071390000}"/>
    <cellStyle name="Standaard 4 2 5 3 7 5" xfId="24968" xr:uid="{00000000-0005-0000-0000-000072390000}"/>
    <cellStyle name="Standaard 4 2 5 3 8" xfId="4765" xr:uid="{00000000-0005-0000-0000-000073390000}"/>
    <cellStyle name="Standaard 4 2 5 3 8 2" xfId="24971" xr:uid="{00000000-0005-0000-0000-000074390000}"/>
    <cellStyle name="Standaard 4 2 5 3 9" xfId="11400" xr:uid="{00000000-0005-0000-0000-000075390000}"/>
    <cellStyle name="Standaard 4 2 5 3 9 2" xfId="24972" xr:uid="{00000000-0005-0000-0000-000076390000}"/>
    <cellStyle name="Standaard 4 2 5 4" xfId="55" xr:uid="{00000000-0005-0000-0000-000077390000}"/>
    <cellStyle name="Standaard 4 2 5 4 10" xfId="16116" xr:uid="{00000000-0005-0000-0000-000078390000}"/>
    <cellStyle name="Standaard 4 2 5 4 11" xfId="24973" xr:uid="{00000000-0005-0000-0000-000079390000}"/>
    <cellStyle name="Standaard 4 2 5 4 2" xfId="142" xr:uid="{00000000-0005-0000-0000-00007A390000}"/>
    <cellStyle name="Standaard 4 2 5 4 2 10" xfId="24974" xr:uid="{00000000-0005-0000-0000-00007B390000}"/>
    <cellStyle name="Standaard 4 2 5 4 2 2" xfId="336" xr:uid="{00000000-0005-0000-0000-00007C390000}"/>
    <cellStyle name="Standaard 4 2 5 4 2 2 2" xfId="727" xr:uid="{00000000-0005-0000-0000-00007D390000}"/>
    <cellStyle name="Standaard 4 2 5 4 2 2 2 2" xfId="2285" xr:uid="{00000000-0005-0000-0000-00007E390000}"/>
    <cellStyle name="Standaard 4 2 5 4 2 2 2 2 2" xfId="4616" xr:uid="{00000000-0005-0000-0000-00007F390000}"/>
    <cellStyle name="Standaard 4 2 5 4 2 2 2 2 2 2" xfId="9283" xr:uid="{00000000-0005-0000-0000-000080390000}"/>
    <cellStyle name="Standaard 4 2 5 4 2 2 2 2 2 2 2" xfId="24979" xr:uid="{00000000-0005-0000-0000-000081390000}"/>
    <cellStyle name="Standaard 4 2 5 4 2 2 2 2 2 3" xfId="11453" xr:uid="{00000000-0005-0000-0000-000082390000}"/>
    <cellStyle name="Standaard 4 2 5 4 2 2 2 2 2 3 2" xfId="24980" xr:uid="{00000000-0005-0000-0000-000083390000}"/>
    <cellStyle name="Standaard 4 2 5 4 2 2 2 2 2 4" xfId="16121" xr:uid="{00000000-0005-0000-0000-000084390000}"/>
    <cellStyle name="Standaard 4 2 5 4 2 2 2 2 2 5" xfId="24978" xr:uid="{00000000-0005-0000-0000-000085390000}"/>
    <cellStyle name="Standaard 4 2 5 4 2 2 2 2 3" xfId="6952" xr:uid="{00000000-0005-0000-0000-000086390000}"/>
    <cellStyle name="Standaard 4 2 5 4 2 2 2 2 3 2" xfId="24981" xr:uid="{00000000-0005-0000-0000-000087390000}"/>
    <cellStyle name="Standaard 4 2 5 4 2 2 2 2 4" xfId="11452" xr:uid="{00000000-0005-0000-0000-000088390000}"/>
    <cellStyle name="Standaard 4 2 5 4 2 2 2 2 4 2" xfId="24982" xr:uid="{00000000-0005-0000-0000-000089390000}"/>
    <cellStyle name="Standaard 4 2 5 4 2 2 2 2 5" xfId="16120" xr:uid="{00000000-0005-0000-0000-00008A390000}"/>
    <cellStyle name="Standaard 4 2 5 4 2 2 2 2 6" xfId="24977" xr:uid="{00000000-0005-0000-0000-00008B390000}"/>
    <cellStyle name="Standaard 4 2 5 4 2 2 2 3" xfId="1508" xr:uid="{00000000-0005-0000-0000-00008C390000}"/>
    <cellStyle name="Standaard 4 2 5 4 2 2 2 3 2" xfId="3839" xr:uid="{00000000-0005-0000-0000-00008D390000}"/>
    <cellStyle name="Standaard 4 2 5 4 2 2 2 3 2 2" xfId="8506" xr:uid="{00000000-0005-0000-0000-00008E390000}"/>
    <cellStyle name="Standaard 4 2 5 4 2 2 2 3 2 2 2" xfId="24985" xr:uid="{00000000-0005-0000-0000-00008F390000}"/>
    <cellStyle name="Standaard 4 2 5 4 2 2 2 3 2 3" xfId="11455" xr:uid="{00000000-0005-0000-0000-000090390000}"/>
    <cellStyle name="Standaard 4 2 5 4 2 2 2 3 2 3 2" xfId="24986" xr:uid="{00000000-0005-0000-0000-000091390000}"/>
    <cellStyle name="Standaard 4 2 5 4 2 2 2 3 2 4" xfId="16123" xr:uid="{00000000-0005-0000-0000-000092390000}"/>
    <cellStyle name="Standaard 4 2 5 4 2 2 2 3 2 5" xfId="24984" xr:uid="{00000000-0005-0000-0000-000093390000}"/>
    <cellStyle name="Standaard 4 2 5 4 2 2 2 3 3" xfId="6175" xr:uid="{00000000-0005-0000-0000-000094390000}"/>
    <cellStyle name="Standaard 4 2 5 4 2 2 2 3 3 2" xfId="24987" xr:uid="{00000000-0005-0000-0000-000095390000}"/>
    <cellStyle name="Standaard 4 2 5 4 2 2 2 3 4" xfId="11454" xr:uid="{00000000-0005-0000-0000-000096390000}"/>
    <cellStyle name="Standaard 4 2 5 4 2 2 2 3 4 2" xfId="24988" xr:uid="{00000000-0005-0000-0000-000097390000}"/>
    <cellStyle name="Standaard 4 2 5 4 2 2 2 3 5" xfId="16122" xr:uid="{00000000-0005-0000-0000-000098390000}"/>
    <cellStyle name="Standaard 4 2 5 4 2 2 2 3 6" xfId="24983" xr:uid="{00000000-0005-0000-0000-000099390000}"/>
    <cellStyle name="Standaard 4 2 5 4 2 2 2 4" xfId="3062" xr:uid="{00000000-0005-0000-0000-00009A390000}"/>
    <cellStyle name="Standaard 4 2 5 4 2 2 2 4 2" xfId="7729" xr:uid="{00000000-0005-0000-0000-00009B390000}"/>
    <cellStyle name="Standaard 4 2 5 4 2 2 2 4 2 2" xfId="24990" xr:uid="{00000000-0005-0000-0000-00009C390000}"/>
    <cellStyle name="Standaard 4 2 5 4 2 2 2 4 3" xfId="11456" xr:uid="{00000000-0005-0000-0000-00009D390000}"/>
    <cellStyle name="Standaard 4 2 5 4 2 2 2 4 3 2" xfId="24991" xr:uid="{00000000-0005-0000-0000-00009E390000}"/>
    <cellStyle name="Standaard 4 2 5 4 2 2 2 4 4" xfId="16124" xr:uid="{00000000-0005-0000-0000-00009F390000}"/>
    <cellStyle name="Standaard 4 2 5 4 2 2 2 4 5" xfId="24989" xr:uid="{00000000-0005-0000-0000-0000A0390000}"/>
    <cellStyle name="Standaard 4 2 5 4 2 2 2 5" xfId="5398" xr:uid="{00000000-0005-0000-0000-0000A1390000}"/>
    <cellStyle name="Standaard 4 2 5 4 2 2 2 5 2" xfId="24992" xr:uid="{00000000-0005-0000-0000-0000A2390000}"/>
    <cellStyle name="Standaard 4 2 5 4 2 2 2 6" xfId="11451" xr:uid="{00000000-0005-0000-0000-0000A3390000}"/>
    <cellStyle name="Standaard 4 2 5 4 2 2 2 6 2" xfId="24993" xr:uid="{00000000-0005-0000-0000-0000A4390000}"/>
    <cellStyle name="Standaard 4 2 5 4 2 2 2 7" xfId="16119" xr:uid="{00000000-0005-0000-0000-0000A5390000}"/>
    <cellStyle name="Standaard 4 2 5 4 2 2 2 8" xfId="24976" xr:uid="{00000000-0005-0000-0000-0000A6390000}"/>
    <cellStyle name="Standaard 4 2 5 4 2 2 3" xfId="1897" xr:uid="{00000000-0005-0000-0000-0000A7390000}"/>
    <cellStyle name="Standaard 4 2 5 4 2 2 3 2" xfId="4228" xr:uid="{00000000-0005-0000-0000-0000A8390000}"/>
    <cellStyle name="Standaard 4 2 5 4 2 2 3 2 2" xfId="8895" xr:uid="{00000000-0005-0000-0000-0000A9390000}"/>
    <cellStyle name="Standaard 4 2 5 4 2 2 3 2 2 2" xfId="24996" xr:uid="{00000000-0005-0000-0000-0000AA390000}"/>
    <cellStyle name="Standaard 4 2 5 4 2 2 3 2 3" xfId="11458" xr:uid="{00000000-0005-0000-0000-0000AB390000}"/>
    <cellStyle name="Standaard 4 2 5 4 2 2 3 2 3 2" xfId="24997" xr:uid="{00000000-0005-0000-0000-0000AC390000}"/>
    <cellStyle name="Standaard 4 2 5 4 2 2 3 2 4" xfId="16126" xr:uid="{00000000-0005-0000-0000-0000AD390000}"/>
    <cellStyle name="Standaard 4 2 5 4 2 2 3 2 5" xfId="24995" xr:uid="{00000000-0005-0000-0000-0000AE390000}"/>
    <cellStyle name="Standaard 4 2 5 4 2 2 3 3" xfId="6564" xr:uid="{00000000-0005-0000-0000-0000AF390000}"/>
    <cellStyle name="Standaard 4 2 5 4 2 2 3 3 2" xfId="24998" xr:uid="{00000000-0005-0000-0000-0000B0390000}"/>
    <cellStyle name="Standaard 4 2 5 4 2 2 3 4" xfId="11457" xr:uid="{00000000-0005-0000-0000-0000B1390000}"/>
    <cellStyle name="Standaard 4 2 5 4 2 2 3 4 2" xfId="24999" xr:uid="{00000000-0005-0000-0000-0000B2390000}"/>
    <cellStyle name="Standaard 4 2 5 4 2 2 3 5" xfId="16125" xr:uid="{00000000-0005-0000-0000-0000B3390000}"/>
    <cellStyle name="Standaard 4 2 5 4 2 2 3 6" xfId="24994" xr:uid="{00000000-0005-0000-0000-0000B4390000}"/>
    <cellStyle name="Standaard 4 2 5 4 2 2 4" xfId="1120" xr:uid="{00000000-0005-0000-0000-0000B5390000}"/>
    <cellStyle name="Standaard 4 2 5 4 2 2 4 2" xfId="3451" xr:uid="{00000000-0005-0000-0000-0000B6390000}"/>
    <cellStyle name="Standaard 4 2 5 4 2 2 4 2 2" xfId="8118" xr:uid="{00000000-0005-0000-0000-0000B7390000}"/>
    <cellStyle name="Standaard 4 2 5 4 2 2 4 2 2 2" xfId="25002" xr:uid="{00000000-0005-0000-0000-0000B8390000}"/>
    <cellStyle name="Standaard 4 2 5 4 2 2 4 2 3" xfId="11460" xr:uid="{00000000-0005-0000-0000-0000B9390000}"/>
    <cellStyle name="Standaard 4 2 5 4 2 2 4 2 3 2" xfId="25003" xr:uid="{00000000-0005-0000-0000-0000BA390000}"/>
    <cellStyle name="Standaard 4 2 5 4 2 2 4 2 4" xfId="16128" xr:uid="{00000000-0005-0000-0000-0000BB390000}"/>
    <cellStyle name="Standaard 4 2 5 4 2 2 4 2 5" xfId="25001" xr:uid="{00000000-0005-0000-0000-0000BC390000}"/>
    <cellStyle name="Standaard 4 2 5 4 2 2 4 3" xfId="5787" xr:uid="{00000000-0005-0000-0000-0000BD390000}"/>
    <cellStyle name="Standaard 4 2 5 4 2 2 4 3 2" xfId="25004" xr:uid="{00000000-0005-0000-0000-0000BE390000}"/>
    <cellStyle name="Standaard 4 2 5 4 2 2 4 4" xfId="11459" xr:uid="{00000000-0005-0000-0000-0000BF390000}"/>
    <cellStyle name="Standaard 4 2 5 4 2 2 4 4 2" xfId="25005" xr:uid="{00000000-0005-0000-0000-0000C0390000}"/>
    <cellStyle name="Standaard 4 2 5 4 2 2 4 5" xfId="16127" xr:uid="{00000000-0005-0000-0000-0000C1390000}"/>
    <cellStyle name="Standaard 4 2 5 4 2 2 4 6" xfId="25000" xr:uid="{00000000-0005-0000-0000-0000C2390000}"/>
    <cellStyle name="Standaard 4 2 5 4 2 2 5" xfId="2674" xr:uid="{00000000-0005-0000-0000-0000C3390000}"/>
    <cellStyle name="Standaard 4 2 5 4 2 2 5 2" xfId="7341" xr:uid="{00000000-0005-0000-0000-0000C4390000}"/>
    <cellStyle name="Standaard 4 2 5 4 2 2 5 2 2" xfId="25007" xr:uid="{00000000-0005-0000-0000-0000C5390000}"/>
    <cellStyle name="Standaard 4 2 5 4 2 2 5 3" xfId="11461" xr:uid="{00000000-0005-0000-0000-0000C6390000}"/>
    <cellStyle name="Standaard 4 2 5 4 2 2 5 3 2" xfId="25008" xr:uid="{00000000-0005-0000-0000-0000C7390000}"/>
    <cellStyle name="Standaard 4 2 5 4 2 2 5 4" xfId="16129" xr:uid="{00000000-0005-0000-0000-0000C8390000}"/>
    <cellStyle name="Standaard 4 2 5 4 2 2 5 5" xfId="25006" xr:uid="{00000000-0005-0000-0000-0000C9390000}"/>
    <cellStyle name="Standaard 4 2 5 4 2 2 6" xfId="5010" xr:uid="{00000000-0005-0000-0000-0000CA390000}"/>
    <cellStyle name="Standaard 4 2 5 4 2 2 6 2" xfId="25009" xr:uid="{00000000-0005-0000-0000-0000CB390000}"/>
    <cellStyle name="Standaard 4 2 5 4 2 2 7" xfId="11450" xr:uid="{00000000-0005-0000-0000-0000CC390000}"/>
    <cellStyle name="Standaard 4 2 5 4 2 2 7 2" xfId="25010" xr:uid="{00000000-0005-0000-0000-0000CD390000}"/>
    <cellStyle name="Standaard 4 2 5 4 2 2 8" xfId="16118" xr:uid="{00000000-0005-0000-0000-0000CE390000}"/>
    <cellStyle name="Standaard 4 2 5 4 2 2 9" xfId="24975" xr:uid="{00000000-0005-0000-0000-0000CF390000}"/>
    <cellStyle name="Standaard 4 2 5 4 2 3" xfId="533" xr:uid="{00000000-0005-0000-0000-0000D0390000}"/>
    <cellStyle name="Standaard 4 2 5 4 2 3 2" xfId="2091" xr:uid="{00000000-0005-0000-0000-0000D1390000}"/>
    <cellStyle name="Standaard 4 2 5 4 2 3 2 2" xfId="4422" xr:uid="{00000000-0005-0000-0000-0000D2390000}"/>
    <cellStyle name="Standaard 4 2 5 4 2 3 2 2 2" xfId="9089" xr:uid="{00000000-0005-0000-0000-0000D3390000}"/>
    <cellStyle name="Standaard 4 2 5 4 2 3 2 2 2 2" xfId="25014" xr:uid="{00000000-0005-0000-0000-0000D4390000}"/>
    <cellStyle name="Standaard 4 2 5 4 2 3 2 2 3" xfId="11464" xr:uid="{00000000-0005-0000-0000-0000D5390000}"/>
    <cellStyle name="Standaard 4 2 5 4 2 3 2 2 3 2" xfId="25015" xr:uid="{00000000-0005-0000-0000-0000D6390000}"/>
    <cellStyle name="Standaard 4 2 5 4 2 3 2 2 4" xfId="16132" xr:uid="{00000000-0005-0000-0000-0000D7390000}"/>
    <cellStyle name="Standaard 4 2 5 4 2 3 2 2 5" xfId="25013" xr:uid="{00000000-0005-0000-0000-0000D8390000}"/>
    <cellStyle name="Standaard 4 2 5 4 2 3 2 3" xfId="6758" xr:uid="{00000000-0005-0000-0000-0000D9390000}"/>
    <cellStyle name="Standaard 4 2 5 4 2 3 2 3 2" xfId="25016" xr:uid="{00000000-0005-0000-0000-0000DA390000}"/>
    <cellStyle name="Standaard 4 2 5 4 2 3 2 4" xfId="11463" xr:uid="{00000000-0005-0000-0000-0000DB390000}"/>
    <cellStyle name="Standaard 4 2 5 4 2 3 2 4 2" xfId="25017" xr:uid="{00000000-0005-0000-0000-0000DC390000}"/>
    <cellStyle name="Standaard 4 2 5 4 2 3 2 5" xfId="16131" xr:uid="{00000000-0005-0000-0000-0000DD390000}"/>
    <cellStyle name="Standaard 4 2 5 4 2 3 2 6" xfId="25012" xr:uid="{00000000-0005-0000-0000-0000DE390000}"/>
    <cellStyle name="Standaard 4 2 5 4 2 3 3" xfId="1314" xr:uid="{00000000-0005-0000-0000-0000DF390000}"/>
    <cellStyle name="Standaard 4 2 5 4 2 3 3 2" xfId="3645" xr:uid="{00000000-0005-0000-0000-0000E0390000}"/>
    <cellStyle name="Standaard 4 2 5 4 2 3 3 2 2" xfId="8312" xr:uid="{00000000-0005-0000-0000-0000E1390000}"/>
    <cellStyle name="Standaard 4 2 5 4 2 3 3 2 2 2" xfId="25020" xr:uid="{00000000-0005-0000-0000-0000E2390000}"/>
    <cellStyle name="Standaard 4 2 5 4 2 3 3 2 3" xfId="11466" xr:uid="{00000000-0005-0000-0000-0000E3390000}"/>
    <cellStyle name="Standaard 4 2 5 4 2 3 3 2 3 2" xfId="25021" xr:uid="{00000000-0005-0000-0000-0000E4390000}"/>
    <cellStyle name="Standaard 4 2 5 4 2 3 3 2 4" xfId="16134" xr:uid="{00000000-0005-0000-0000-0000E5390000}"/>
    <cellStyle name="Standaard 4 2 5 4 2 3 3 2 5" xfId="25019" xr:uid="{00000000-0005-0000-0000-0000E6390000}"/>
    <cellStyle name="Standaard 4 2 5 4 2 3 3 3" xfId="5981" xr:uid="{00000000-0005-0000-0000-0000E7390000}"/>
    <cellStyle name="Standaard 4 2 5 4 2 3 3 3 2" xfId="25022" xr:uid="{00000000-0005-0000-0000-0000E8390000}"/>
    <cellStyle name="Standaard 4 2 5 4 2 3 3 4" xfId="11465" xr:uid="{00000000-0005-0000-0000-0000E9390000}"/>
    <cellStyle name="Standaard 4 2 5 4 2 3 3 4 2" xfId="25023" xr:uid="{00000000-0005-0000-0000-0000EA390000}"/>
    <cellStyle name="Standaard 4 2 5 4 2 3 3 5" xfId="16133" xr:uid="{00000000-0005-0000-0000-0000EB390000}"/>
    <cellStyle name="Standaard 4 2 5 4 2 3 3 6" xfId="25018" xr:uid="{00000000-0005-0000-0000-0000EC390000}"/>
    <cellStyle name="Standaard 4 2 5 4 2 3 4" xfId="2868" xr:uid="{00000000-0005-0000-0000-0000ED390000}"/>
    <cellStyle name="Standaard 4 2 5 4 2 3 4 2" xfId="7535" xr:uid="{00000000-0005-0000-0000-0000EE390000}"/>
    <cellStyle name="Standaard 4 2 5 4 2 3 4 2 2" xfId="25025" xr:uid="{00000000-0005-0000-0000-0000EF390000}"/>
    <cellStyle name="Standaard 4 2 5 4 2 3 4 3" xfId="11467" xr:uid="{00000000-0005-0000-0000-0000F0390000}"/>
    <cellStyle name="Standaard 4 2 5 4 2 3 4 3 2" xfId="25026" xr:uid="{00000000-0005-0000-0000-0000F1390000}"/>
    <cellStyle name="Standaard 4 2 5 4 2 3 4 4" xfId="16135" xr:uid="{00000000-0005-0000-0000-0000F2390000}"/>
    <cellStyle name="Standaard 4 2 5 4 2 3 4 5" xfId="25024" xr:uid="{00000000-0005-0000-0000-0000F3390000}"/>
    <cellStyle name="Standaard 4 2 5 4 2 3 5" xfId="5204" xr:uid="{00000000-0005-0000-0000-0000F4390000}"/>
    <cellStyle name="Standaard 4 2 5 4 2 3 5 2" xfId="25027" xr:uid="{00000000-0005-0000-0000-0000F5390000}"/>
    <cellStyle name="Standaard 4 2 5 4 2 3 6" xfId="11462" xr:uid="{00000000-0005-0000-0000-0000F6390000}"/>
    <cellStyle name="Standaard 4 2 5 4 2 3 6 2" xfId="25028" xr:uid="{00000000-0005-0000-0000-0000F7390000}"/>
    <cellStyle name="Standaard 4 2 5 4 2 3 7" xfId="16130" xr:uid="{00000000-0005-0000-0000-0000F8390000}"/>
    <cellStyle name="Standaard 4 2 5 4 2 3 8" xfId="25011" xr:uid="{00000000-0005-0000-0000-0000F9390000}"/>
    <cellStyle name="Standaard 4 2 5 4 2 4" xfId="1703" xr:uid="{00000000-0005-0000-0000-0000FA390000}"/>
    <cellStyle name="Standaard 4 2 5 4 2 4 2" xfId="4034" xr:uid="{00000000-0005-0000-0000-0000FB390000}"/>
    <cellStyle name="Standaard 4 2 5 4 2 4 2 2" xfId="8701" xr:uid="{00000000-0005-0000-0000-0000FC390000}"/>
    <cellStyle name="Standaard 4 2 5 4 2 4 2 2 2" xfId="25031" xr:uid="{00000000-0005-0000-0000-0000FD390000}"/>
    <cellStyle name="Standaard 4 2 5 4 2 4 2 3" xfId="11469" xr:uid="{00000000-0005-0000-0000-0000FE390000}"/>
    <cellStyle name="Standaard 4 2 5 4 2 4 2 3 2" xfId="25032" xr:uid="{00000000-0005-0000-0000-0000FF390000}"/>
    <cellStyle name="Standaard 4 2 5 4 2 4 2 4" xfId="16137" xr:uid="{00000000-0005-0000-0000-0000003A0000}"/>
    <cellStyle name="Standaard 4 2 5 4 2 4 2 5" xfId="25030" xr:uid="{00000000-0005-0000-0000-0000013A0000}"/>
    <cellStyle name="Standaard 4 2 5 4 2 4 3" xfId="6370" xr:uid="{00000000-0005-0000-0000-0000023A0000}"/>
    <cellStyle name="Standaard 4 2 5 4 2 4 3 2" xfId="25033" xr:uid="{00000000-0005-0000-0000-0000033A0000}"/>
    <cellStyle name="Standaard 4 2 5 4 2 4 4" xfId="11468" xr:uid="{00000000-0005-0000-0000-0000043A0000}"/>
    <cellStyle name="Standaard 4 2 5 4 2 4 4 2" xfId="25034" xr:uid="{00000000-0005-0000-0000-0000053A0000}"/>
    <cellStyle name="Standaard 4 2 5 4 2 4 5" xfId="16136" xr:uid="{00000000-0005-0000-0000-0000063A0000}"/>
    <cellStyle name="Standaard 4 2 5 4 2 4 6" xfId="25029" xr:uid="{00000000-0005-0000-0000-0000073A0000}"/>
    <cellStyle name="Standaard 4 2 5 4 2 5" xfId="926" xr:uid="{00000000-0005-0000-0000-0000083A0000}"/>
    <cellStyle name="Standaard 4 2 5 4 2 5 2" xfId="3257" xr:uid="{00000000-0005-0000-0000-0000093A0000}"/>
    <cellStyle name="Standaard 4 2 5 4 2 5 2 2" xfId="7924" xr:uid="{00000000-0005-0000-0000-00000A3A0000}"/>
    <cellStyle name="Standaard 4 2 5 4 2 5 2 2 2" xfId="25037" xr:uid="{00000000-0005-0000-0000-00000B3A0000}"/>
    <cellStyle name="Standaard 4 2 5 4 2 5 2 3" xfId="11471" xr:uid="{00000000-0005-0000-0000-00000C3A0000}"/>
    <cellStyle name="Standaard 4 2 5 4 2 5 2 3 2" xfId="25038" xr:uid="{00000000-0005-0000-0000-00000D3A0000}"/>
    <cellStyle name="Standaard 4 2 5 4 2 5 2 4" xfId="16139" xr:uid="{00000000-0005-0000-0000-00000E3A0000}"/>
    <cellStyle name="Standaard 4 2 5 4 2 5 2 5" xfId="25036" xr:uid="{00000000-0005-0000-0000-00000F3A0000}"/>
    <cellStyle name="Standaard 4 2 5 4 2 5 3" xfId="5593" xr:uid="{00000000-0005-0000-0000-0000103A0000}"/>
    <cellStyle name="Standaard 4 2 5 4 2 5 3 2" xfId="25039" xr:uid="{00000000-0005-0000-0000-0000113A0000}"/>
    <cellStyle name="Standaard 4 2 5 4 2 5 4" xfId="11470" xr:uid="{00000000-0005-0000-0000-0000123A0000}"/>
    <cellStyle name="Standaard 4 2 5 4 2 5 4 2" xfId="25040" xr:uid="{00000000-0005-0000-0000-0000133A0000}"/>
    <cellStyle name="Standaard 4 2 5 4 2 5 5" xfId="16138" xr:uid="{00000000-0005-0000-0000-0000143A0000}"/>
    <cellStyle name="Standaard 4 2 5 4 2 5 6" xfId="25035" xr:uid="{00000000-0005-0000-0000-0000153A0000}"/>
    <cellStyle name="Standaard 4 2 5 4 2 6" xfId="2480" xr:uid="{00000000-0005-0000-0000-0000163A0000}"/>
    <cellStyle name="Standaard 4 2 5 4 2 6 2" xfId="7147" xr:uid="{00000000-0005-0000-0000-0000173A0000}"/>
    <cellStyle name="Standaard 4 2 5 4 2 6 2 2" xfId="25042" xr:uid="{00000000-0005-0000-0000-0000183A0000}"/>
    <cellStyle name="Standaard 4 2 5 4 2 6 3" xfId="11472" xr:uid="{00000000-0005-0000-0000-0000193A0000}"/>
    <cellStyle name="Standaard 4 2 5 4 2 6 3 2" xfId="25043" xr:uid="{00000000-0005-0000-0000-00001A3A0000}"/>
    <cellStyle name="Standaard 4 2 5 4 2 6 4" xfId="16140" xr:uid="{00000000-0005-0000-0000-00001B3A0000}"/>
    <cellStyle name="Standaard 4 2 5 4 2 6 5" xfId="25041" xr:uid="{00000000-0005-0000-0000-00001C3A0000}"/>
    <cellStyle name="Standaard 4 2 5 4 2 7" xfId="4816" xr:uid="{00000000-0005-0000-0000-00001D3A0000}"/>
    <cellStyle name="Standaard 4 2 5 4 2 7 2" xfId="25044" xr:uid="{00000000-0005-0000-0000-00001E3A0000}"/>
    <cellStyle name="Standaard 4 2 5 4 2 8" xfId="11449" xr:uid="{00000000-0005-0000-0000-00001F3A0000}"/>
    <cellStyle name="Standaard 4 2 5 4 2 8 2" xfId="25045" xr:uid="{00000000-0005-0000-0000-0000203A0000}"/>
    <cellStyle name="Standaard 4 2 5 4 2 9" xfId="16117" xr:uid="{00000000-0005-0000-0000-0000213A0000}"/>
    <cellStyle name="Standaard 4 2 5 4 3" xfId="251" xr:uid="{00000000-0005-0000-0000-0000223A0000}"/>
    <cellStyle name="Standaard 4 2 5 4 3 2" xfId="642" xr:uid="{00000000-0005-0000-0000-0000233A0000}"/>
    <cellStyle name="Standaard 4 2 5 4 3 2 2" xfId="2200" xr:uid="{00000000-0005-0000-0000-0000243A0000}"/>
    <cellStyle name="Standaard 4 2 5 4 3 2 2 2" xfId="4531" xr:uid="{00000000-0005-0000-0000-0000253A0000}"/>
    <cellStyle name="Standaard 4 2 5 4 3 2 2 2 2" xfId="9198" xr:uid="{00000000-0005-0000-0000-0000263A0000}"/>
    <cellStyle name="Standaard 4 2 5 4 3 2 2 2 2 2" xfId="25050" xr:uid="{00000000-0005-0000-0000-0000273A0000}"/>
    <cellStyle name="Standaard 4 2 5 4 3 2 2 2 3" xfId="11476" xr:uid="{00000000-0005-0000-0000-0000283A0000}"/>
    <cellStyle name="Standaard 4 2 5 4 3 2 2 2 3 2" xfId="25051" xr:uid="{00000000-0005-0000-0000-0000293A0000}"/>
    <cellStyle name="Standaard 4 2 5 4 3 2 2 2 4" xfId="16144" xr:uid="{00000000-0005-0000-0000-00002A3A0000}"/>
    <cellStyle name="Standaard 4 2 5 4 3 2 2 2 5" xfId="25049" xr:uid="{00000000-0005-0000-0000-00002B3A0000}"/>
    <cellStyle name="Standaard 4 2 5 4 3 2 2 3" xfId="6867" xr:uid="{00000000-0005-0000-0000-00002C3A0000}"/>
    <cellStyle name="Standaard 4 2 5 4 3 2 2 3 2" xfId="25052" xr:uid="{00000000-0005-0000-0000-00002D3A0000}"/>
    <cellStyle name="Standaard 4 2 5 4 3 2 2 4" xfId="11475" xr:uid="{00000000-0005-0000-0000-00002E3A0000}"/>
    <cellStyle name="Standaard 4 2 5 4 3 2 2 4 2" xfId="25053" xr:uid="{00000000-0005-0000-0000-00002F3A0000}"/>
    <cellStyle name="Standaard 4 2 5 4 3 2 2 5" xfId="16143" xr:uid="{00000000-0005-0000-0000-0000303A0000}"/>
    <cellStyle name="Standaard 4 2 5 4 3 2 2 6" xfId="25048" xr:uid="{00000000-0005-0000-0000-0000313A0000}"/>
    <cellStyle name="Standaard 4 2 5 4 3 2 3" xfId="1423" xr:uid="{00000000-0005-0000-0000-0000323A0000}"/>
    <cellStyle name="Standaard 4 2 5 4 3 2 3 2" xfId="3754" xr:uid="{00000000-0005-0000-0000-0000333A0000}"/>
    <cellStyle name="Standaard 4 2 5 4 3 2 3 2 2" xfId="8421" xr:uid="{00000000-0005-0000-0000-0000343A0000}"/>
    <cellStyle name="Standaard 4 2 5 4 3 2 3 2 2 2" xfId="25056" xr:uid="{00000000-0005-0000-0000-0000353A0000}"/>
    <cellStyle name="Standaard 4 2 5 4 3 2 3 2 3" xfId="11478" xr:uid="{00000000-0005-0000-0000-0000363A0000}"/>
    <cellStyle name="Standaard 4 2 5 4 3 2 3 2 3 2" xfId="25057" xr:uid="{00000000-0005-0000-0000-0000373A0000}"/>
    <cellStyle name="Standaard 4 2 5 4 3 2 3 2 4" xfId="16146" xr:uid="{00000000-0005-0000-0000-0000383A0000}"/>
    <cellStyle name="Standaard 4 2 5 4 3 2 3 2 5" xfId="25055" xr:uid="{00000000-0005-0000-0000-0000393A0000}"/>
    <cellStyle name="Standaard 4 2 5 4 3 2 3 3" xfId="6090" xr:uid="{00000000-0005-0000-0000-00003A3A0000}"/>
    <cellStyle name="Standaard 4 2 5 4 3 2 3 3 2" xfId="25058" xr:uid="{00000000-0005-0000-0000-00003B3A0000}"/>
    <cellStyle name="Standaard 4 2 5 4 3 2 3 4" xfId="11477" xr:uid="{00000000-0005-0000-0000-00003C3A0000}"/>
    <cellStyle name="Standaard 4 2 5 4 3 2 3 4 2" xfId="25059" xr:uid="{00000000-0005-0000-0000-00003D3A0000}"/>
    <cellStyle name="Standaard 4 2 5 4 3 2 3 5" xfId="16145" xr:uid="{00000000-0005-0000-0000-00003E3A0000}"/>
    <cellStyle name="Standaard 4 2 5 4 3 2 3 6" xfId="25054" xr:uid="{00000000-0005-0000-0000-00003F3A0000}"/>
    <cellStyle name="Standaard 4 2 5 4 3 2 4" xfId="2977" xr:uid="{00000000-0005-0000-0000-0000403A0000}"/>
    <cellStyle name="Standaard 4 2 5 4 3 2 4 2" xfId="7644" xr:uid="{00000000-0005-0000-0000-0000413A0000}"/>
    <cellStyle name="Standaard 4 2 5 4 3 2 4 2 2" xfId="25061" xr:uid="{00000000-0005-0000-0000-0000423A0000}"/>
    <cellStyle name="Standaard 4 2 5 4 3 2 4 3" xfId="11479" xr:uid="{00000000-0005-0000-0000-0000433A0000}"/>
    <cellStyle name="Standaard 4 2 5 4 3 2 4 3 2" xfId="25062" xr:uid="{00000000-0005-0000-0000-0000443A0000}"/>
    <cellStyle name="Standaard 4 2 5 4 3 2 4 4" xfId="16147" xr:uid="{00000000-0005-0000-0000-0000453A0000}"/>
    <cellStyle name="Standaard 4 2 5 4 3 2 4 5" xfId="25060" xr:uid="{00000000-0005-0000-0000-0000463A0000}"/>
    <cellStyle name="Standaard 4 2 5 4 3 2 5" xfId="5313" xr:uid="{00000000-0005-0000-0000-0000473A0000}"/>
    <cellStyle name="Standaard 4 2 5 4 3 2 5 2" xfId="25063" xr:uid="{00000000-0005-0000-0000-0000483A0000}"/>
    <cellStyle name="Standaard 4 2 5 4 3 2 6" xfId="11474" xr:uid="{00000000-0005-0000-0000-0000493A0000}"/>
    <cellStyle name="Standaard 4 2 5 4 3 2 6 2" xfId="25064" xr:uid="{00000000-0005-0000-0000-00004A3A0000}"/>
    <cellStyle name="Standaard 4 2 5 4 3 2 7" xfId="16142" xr:uid="{00000000-0005-0000-0000-00004B3A0000}"/>
    <cellStyle name="Standaard 4 2 5 4 3 2 8" xfId="25047" xr:uid="{00000000-0005-0000-0000-00004C3A0000}"/>
    <cellStyle name="Standaard 4 2 5 4 3 3" xfId="1812" xr:uid="{00000000-0005-0000-0000-00004D3A0000}"/>
    <cellStyle name="Standaard 4 2 5 4 3 3 2" xfId="4143" xr:uid="{00000000-0005-0000-0000-00004E3A0000}"/>
    <cellStyle name="Standaard 4 2 5 4 3 3 2 2" xfId="8810" xr:uid="{00000000-0005-0000-0000-00004F3A0000}"/>
    <cellStyle name="Standaard 4 2 5 4 3 3 2 2 2" xfId="25067" xr:uid="{00000000-0005-0000-0000-0000503A0000}"/>
    <cellStyle name="Standaard 4 2 5 4 3 3 2 3" xfId="11481" xr:uid="{00000000-0005-0000-0000-0000513A0000}"/>
    <cellStyle name="Standaard 4 2 5 4 3 3 2 3 2" xfId="25068" xr:uid="{00000000-0005-0000-0000-0000523A0000}"/>
    <cellStyle name="Standaard 4 2 5 4 3 3 2 4" xfId="16149" xr:uid="{00000000-0005-0000-0000-0000533A0000}"/>
    <cellStyle name="Standaard 4 2 5 4 3 3 2 5" xfId="25066" xr:uid="{00000000-0005-0000-0000-0000543A0000}"/>
    <cellStyle name="Standaard 4 2 5 4 3 3 3" xfId="6479" xr:uid="{00000000-0005-0000-0000-0000553A0000}"/>
    <cellStyle name="Standaard 4 2 5 4 3 3 3 2" xfId="25069" xr:uid="{00000000-0005-0000-0000-0000563A0000}"/>
    <cellStyle name="Standaard 4 2 5 4 3 3 4" xfId="11480" xr:uid="{00000000-0005-0000-0000-0000573A0000}"/>
    <cellStyle name="Standaard 4 2 5 4 3 3 4 2" xfId="25070" xr:uid="{00000000-0005-0000-0000-0000583A0000}"/>
    <cellStyle name="Standaard 4 2 5 4 3 3 5" xfId="16148" xr:uid="{00000000-0005-0000-0000-0000593A0000}"/>
    <cellStyle name="Standaard 4 2 5 4 3 3 6" xfId="25065" xr:uid="{00000000-0005-0000-0000-00005A3A0000}"/>
    <cellStyle name="Standaard 4 2 5 4 3 4" xfId="1035" xr:uid="{00000000-0005-0000-0000-00005B3A0000}"/>
    <cellStyle name="Standaard 4 2 5 4 3 4 2" xfId="3366" xr:uid="{00000000-0005-0000-0000-00005C3A0000}"/>
    <cellStyle name="Standaard 4 2 5 4 3 4 2 2" xfId="8033" xr:uid="{00000000-0005-0000-0000-00005D3A0000}"/>
    <cellStyle name="Standaard 4 2 5 4 3 4 2 2 2" xfId="25073" xr:uid="{00000000-0005-0000-0000-00005E3A0000}"/>
    <cellStyle name="Standaard 4 2 5 4 3 4 2 3" xfId="11483" xr:uid="{00000000-0005-0000-0000-00005F3A0000}"/>
    <cellStyle name="Standaard 4 2 5 4 3 4 2 3 2" xfId="25074" xr:uid="{00000000-0005-0000-0000-0000603A0000}"/>
    <cellStyle name="Standaard 4 2 5 4 3 4 2 4" xfId="16151" xr:uid="{00000000-0005-0000-0000-0000613A0000}"/>
    <cellStyle name="Standaard 4 2 5 4 3 4 2 5" xfId="25072" xr:uid="{00000000-0005-0000-0000-0000623A0000}"/>
    <cellStyle name="Standaard 4 2 5 4 3 4 3" xfId="5702" xr:uid="{00000000-0005-0000-0000-0000633A0000}"/>
    <cellStyle name="Standaard 4 2 5 4 3 4 3 2" xfId="25075" xr:uid="{00000000-0005-0000-0000-0000643A0000}"/>
    <cellStyle name="Standaard 4 2 5 4 3 4 4" xfId="11482" xr:uid="{00000000-0005-0000-0000-0000653A0000}"/>
    <cellStyle name="Standaard 4 2 5 4 3 4 4 2" xfId="25076" xr:uid="{00000000-0005-0000-0000-0000663A0000}"/>
    <cellStyle name="Standaard 4 2 5 4 3 4 5" xfId="16150" xr:uid="{00000000-0005-0000-0000-0000673A0000}"/>
    <cellStyle name="Standaard 4 2 5 4 3 4 6" xfId="25071" xr:uid="{00000000-0005-0000-0000-0000683A0000}"/>
    <cellStyle name="Standaard 4 2 5 4 3 5" xfId="2589" xr:uid="{00000000-0005-0000-0000-0000693A0000}"/>
    <cellStyle name="Standaard 4 2 5 4 3 5 2" xfId="7256" xr:uid="{00000000-0005-0000-0000-00006A3A0000}"/>
    <cellStyle name="Standaard 4 2 5 4 3 5 2 2" xfId="25078" xr:uid="{00000000-0005-0000-0000-00006B3A0000}"/>
    <cellStyle name="Standaard 4 2 5 4 3 5 3" xfId="11484" xr:uid="{00000000-0005-0000-0000-00006C3A0000}"/>
    <cellStyle name="Standaard 4 2 5 4 3 5 3 2" xfId="25079" xr:uid="{00000000-0005-0000-0000-00006D3A0000}"/>
    <cellStyle name="Standaard 4 2 5 4 3 5 4" xfId="16152" xr:uid="{00000000-0005-0000-0000-00006E3A0000}"/>
    <cellStyle name="Standaard 4 2 5 4 3 5 5" xfId="25077" xr:uid="{00000000-0005-0000-0000-00006F3A0000}"/>
    <cellStyle name="Standaard 4 2 5 4 3 6" xfId="4925" xr:uid="{00000000-0005-0000-0000-0000703A0000}"/>
    <cellStyle name="Standaard 4 2 5 4 3 6 2" xfId="25080" xr:uid="{00000000-0005-0000-0000-0000713A0000}"/>
    <cellStyle name="Standaard 4 2 5 4 3 7" xfId="11473" xr:uid="{00000000-0005-0000-0000-0000723A0000}"/>
    <cellStyle name="Standaard 4 2 5 4 3 7 2" xfId="25081" xr:uid="{00000000-0005-0000-0000-0000733A0000}"/>
    <cellStyle name="Standaard 4 2 5 4 3 8" xfId="16141" xr:uid="{00000000-0005-0000-0000-0000743A0000}"/>
    <cellStyle name="Standaard 4 2 5 4 3 9" xfId="25046" xr:uid="{00000000-0005-0000-0000-0000753A0000}"/>
    <cellStyle name="Standaard 4 2 5 4 4" xfId="448" xr:uid="{00000000-0005-0000-0000-0000763A0000}"/>
    <cellStyle name="Standaard 4 2 5 4 4 2" xfId="2006" xr:uid="{00000000-0005-0000-0000-0000773A0000}"/>
    <cellStyle name="Standaard 4 2 5 4 4 2 2" xfId="4337" xr:uid="{00000000-0005-0000-0000-0000783A0000}"/>
    <cellStyle name="Standaard 4 2 5 4 4 2 2 2" xfId="9004" xr:uid="{00000000-0005-0000-0000-0000793A0000}"/>
    <cellStyle name="Standaard 4 2 5 4 4 2 2 2 2" xfId="25085" xr:uid="{00000000-0005-0000-0000-00007A3A0000}"/>
    <cellStyle name="Standaard 4 2 5 4 4 2 2 3" xfId="11487" xr:uid="{00000000-0005-0000-0000-00007B3A0000}"/>
    <cellStyle name="Standaard 4 2 5 4 4 2 2 3 2" xfId="25086" xr:uid="{00000000-0005-0000-0000-00007C3A0000}"/>
    <cellStyle name="Standaard 4 2 5 4 4 2 2 4" xfId="16155" xr:uid="{00000000-0005-0000-0000-00007D3A0000}"/>
    <cellStyle name="Standaard 4 2 5 4 4 2 2 5" xfId="25084" xr:uid="{00000000-0005-0000-0000-00007E3A0000}"/>
    <cellStyle name="Standaard 4 2 5 4 4 2 3" xfId="6673" xr:uid="{00000000-0005-0000-0000-00007F3A0000}"/>
    <cellStyle name="Standaard 4 2 5 4 4 2 3 2" xfId="25087" xr:uid="{00000000-0005-0000-0000-0000803A0000}"/>
    <cellStyle name="Standaard 4 2 5 4 4 2 4" xfId="11486" xr:uid="{00000000-0005-0000-0000-0000813A0000}"/>
    <cellStyle name="Standaard 4 2 5 4 4 2 4 2" xfId="25088" xr:uid="{00000000-0005-0000-0000-0000823A0000}"/>
    <cellStyle name="Standaard 4 2 5 4 4 2 5" xfId="16154" xr:uid="{00000000-0005-0000-0000-0000833A0000}"/>
    <cellStyle name="Standaard 4 2 5 4 4 2 6" xfId="25083" xr:uid="{00000000-0005-0000-0000-0000843A0000}"/>
    <cellStyle name="Standaard 4 2 5 4 4 3" xfId="1229" xr:uid="{00000000-0005-0000-0000-0000853A0000}"/>
    <cellStyle name="Standaard 4 2 5 4 4 3 2" xfId="3560" xr:uid="{00000000-0005-0000-0000-0000863A0000}"/>
    <cellStyle name="Standaard 4 2 5 4 4 3 2 2" xfId="8227" xr:uid="{00000000-0005-0000-0000-0000873A0000}"/>
    <cellStyle name="Standaard 4 2 5 4 4 3 2 2 2" xfId="25091" xr:uid="{00000000-0005-0000-0000-0000883A0000}"/>
    <cellStyle name="Standaard 4 2 5 4 4 3 2 3" xfId="11489" xr:uid="{00000000-0005-0000-0000-0000893A0000}"/>
    <cellStyle name="Standaard 4 2 5 4 4 3 2 3 2" xfId="25092" xr:uid="{00000000-0005-0000-0000-00008A3A0000}"/>
    <cellStyle name="Standaard 4 2 5 4 4 3 2 4" xfId="16157" xr:uid="{00000000-0005-0000-0000-00008B3A0000}"/>
    <cellStyle name="Standaard 4 2 5 4 4 3 2 5" xfId="25090" xr:uid="{00000000-0005-0000-0000-00008C3A0000}"/>
    <cellStyle name="Standaard 4 2 5 4 4 3 3" xfId="5896" xr:uid="{00000000-0005-0000-0000-00008D3A0000}"/>
    <cellStyle name="Standaard 4 2 5 4 4 3 3 2" xfId="25093" xr:uid="{00000000-0005-0000-0000-00008E3A0000}"/>
    <cellStyle name="Standaard 4 2 5 4 4 3 4" xfId="11488" xr:uid="{00000000-0005-0000-0000-00008F3A0000}"/>
    <cellStyle name="Standaard 4 2 5 4 4 3 4 2" xfId="25094" xr:uid="{00000000-0005-0000-0000-0000903A0000}"/>
    <cellStyle name="Standaard 4 2 5 4 4 3 5" xfId="16156" xr:uid="{00000000-0005-0000-0000-0000913A0000}"/>
    <cellStyle name="Standaard 4 2 5 4 4 3 6" xfId="25089" xr:uid="{00000000-0005-0000-0000-0000923A0000}"/>
    <cellStyle name="Standaard 4 2 5 4 4 4" xfId="2783" xr:uid="{00000000-0005-0000-0000-0000933A0000}"/>
    <cellStyle name="Standaard 4 2 5 4 4 4 2" xfId="7450" xr:uid="{00000000-0005-0000-0000-0000943A0000}"/>
    <cellStyle name="Standaard 4 2 5 4 4 4 2 2" xfId="25096" xr:uid="{00000000-0005-0000-0000-0000953A0000}"/>
    <cellStyle name="Standaard 4 2 5 4 4 4 3" xfId="11490" xr:uid="{00000000-0005-0000-0000-0000963A0000}"/>
    <cellStyle name="Standaard 4 2 5 4 4 4 3 2" xfId="25097" xr:uid="{00000000-0005-0000-0000-0000973A0000}"/>
    <cellStyle name="Standaard 4 2 5 4 4 4 4" xfId="16158" xr:uid="{00000000-0005-0000-0000-0000983A0000}"/>
    <cellStyle name="Standaard 4 2 5 4 4 4 5" xfId="25095" xr:uid="{00000000-0005-0000-0000-0000993A0000}"/>
    <cellStyle name="Standaard 4 2 5 4 4 5" xfId="5119" xr:uid="{00000000-0005-0000-0000-00009A3A0000}"/>
    <cellStyle name="Standaard 4 2 5 4 4 5 2" xfId="25098" xr:uid="{00000000-0005-0000-0000-00009B3A0000}"/>
    <cellStyle name="Standaard 4 2 5 4 4 6" xfId="11485" xr:uid="{00000000-0005-0000-0000-00009C3A0000}"/>
    <cellStyle name="Standaard 4 2 5 4 4 6 2" xfId="25099" xr:uid="{00000000-0005-0000-0000-00009D3A0000}"/>
    <cellStyle name="Standaard 4 2 5 4 4 7" xfId="16153" xr:uid="{00000000-0005-0000-0000-00009E3A0000}"/>
    <cellStyle name="Standaard 4 2 5 4 4 8" xfId="25082" xr:uid="{00000000-0005-0000-0000-00009F3A0000}"/>
    <cellStyle name="Standaard 4 2 5 4 5" xfId="1618" xr:uid="{00000000-0005-0000-0000-0000A03A0000}"/>
    <cellStyle name="Standaard 4 2 5 4 5 2" xfId="3949" xr:uid="{00000000-0005-0000-0000-0000A13A0000}"/>
    <cellStyle name="Standaard 4 2 5 4 5 2 2" xfId="8616" xr:uid="{00000000-0005-0000-0000-0000A23A0000}"/>
    <cellStyle name="Standaard 4 2 5 4 5 2 2 2" xfId="25102" xr:uid="{00000000-0005-0000-0000-0000A33A0000}"/>
    <cellStyle name="Standaard 4 2 5 4 5 2 3" xfId="11492" xr:uid="{00000000-0005-0000-0000-0000A43A0000}"/>
    <cellStyle name="Standaard 4 2 5 4 5 2 3 2" xfId="25103" xr:uid="{00000000-0005-0000-0000-0000A53A0000}"/>
    <cellStyle name="Standaard 4 2 5 4 5 2 4" xfId="16160" xr:uid="{00000000-0005-0000-0000-0000A63A0000}"/>
    <cellStyle name="Standaard 4 2 5 4 5 2 5" xfId="25101" xr:uid="{00000000-0005-0000-0000-0000A73A0000}"/>
    <cellStyle name="Standaard 4 2 5 4 5 3" xfId="6285" xr:uid="{00000000-0005-0000-0000-0000A83A0000}"/>
    <cellStyle name="Standaard 4 2 5 4 5 3 2" xfId="25104" xr:uid="{00000000-0005-0000-0000-0000A93A0000}"/>
    <cellStyle name="Standaard 4 2 5 4 5 4" xfId="11491" xr:uid="{00000000-0005-0000-0000-0000AA3A0000}"/>
    <cellStyle name="Standaard 4 2 5 4 5 4 2" xfId="25105" xr:uid="{00000000-0005-0000-0000-0000AB3A0000}"/>
    <cellStyle name="Standaard 4 2 5 4 5 5" xfId="16159" xr:uid="{00000000-0005-0000-0000-0000AC3A0000}"/>
    <cellStyle name="Standaard 4 2 5 4 5 6" xfId="25100" xr:uid="{00000000-0005-0000-0000-0000AD3A0000}"/>
    <cellStyle name="Standaard 4 2 5 4 6" xfId="841" xr:uid="{00000000-0005-0000-0000-0000AE3A0000}"/>
    <cellStyle name="Standaard 4 2 5 4 6 2" xfId="3172" xr:uid="{00000000-0005-0000-0000-0000AF3A0000}"/>
    <cellStyle name="Standaard 4 2 5 4 6 2 2" xfId="7839" xr:uid="{00000000-0005-0000-0000-0000B03A0000}"/>
    <cellStyle name="Standaard 4 2 5 4 6 2 2 2" xfId="25108" xr:uid="{00000000-0005-0000-0000-0000B13A0000}"/>
    <cellStyle name="Standaard 4 2 5 4 6 2 3" xfId="11494" xr:uid="{00000000-0005-0000-0000-0000B23A0000}"/>
    <cellStyle name="Standaard 4 2 5 4 6 2 3 2" xfId="25109" xr:uid="{00000000-0005-0000-0000-0000B33A0000}"/>
    <cellStyle name="Standaard 4 2 5 4 6 2 4" xfId="16162" xr:uid="{00000000-0005-0000-0000-0000B43A0000}"/>
    <cellStyle name="Standaard 4 2 5 4 6 2 5" xfId="25107" xr:uid="{00000000-0005-0000-0000-0000B53A0000}"/>
    <cellStyle name="Standaard 4 2 5 4 6 3" xfId="5508" xr:uid="{00000000-0005-0000-0000-0000B63A0000}"/>
    <cellStyle name="Standaard 4 2 5 4 6 3 2" xfId="25110" xr:uid="{00000000-0005-0000-0000-0000B73A0000}"/>
    <cellStyle name="Standaard 4 2 5 4 6 4" xfId="11493" xr:uid="{00000000-0005-0000-0000-0000B83A0000}"/>
    <cellStyle name="Standaard 4 2 5 4 6 4 2" xfId="25111" xr:uid="{00000000-0005-0000-0000-0000B93A0000}"/>
    <cellStyle name="Standaard 4 2 5 4 6 5" xfId="16161" xr:uid="{00000000-0005-0000-0000-0000BA3A0000}"/>
    <cellStyle name="Standaard 4 2 5 4 6 6" xfId="25106" xr:uid="{00000000-0005-0000-0000-0000BB3A0000}"/>
    <cellStyle name="Standaard 4 2 5 4 7" xfId="2395" xr:uid="{00000000-0005-0000-0000-0000BC3A0000}"/>
    <cellStyle name="Standaard 4 2 5 4 7 2" xfId="7062" xr:uid="{00000000-0005-0000-0000-0000BD3A0000}"/>
    <cellStyle name="Standaard 4 2 5 4 7 2 2" xfId="25113" xr:uid="{00000000-0005-0000-0000-0000BE3A0000}"/>
    <cellStyle name="Standaard 4 2 5 4 7 3" xfId="11495" xr:uid="{00000000-0005-0000-0000-0000BF3A0000}"/>
    <cellStyle name="Standaard 4 2 5 4 7 3 2" xfId="25114" xr:uid="{00000000-0005-0000-0000-0000C03A0000}"/>
    <cellStyle name="Standaard 4 2 5 4 7 4" xfId="16163" xr:uid="{00000000-0005-0000-0000-0000C13A0000}"/>
    <cellStyle name="Standaard 4 2 5 4 7 5" xfId="25112" xr:uid="{00000000-0005-0000-0000-0000C23A0000}"/>
    <cellStyle name="Standaard 4 2 5 4 8" xfId="4717" xr:uid="{00000000-0005-0000-0000-0000C33A0000}"/>
    <cellStyle name="Standaard 4 2 5 4 8 2" xfId="25115" xr:uid="{00000000-0005-0000-0000-0000C43A0000}"/>
    <cellStyle name="Standaard 4 2 5 4 9" xfId="11448" xr:uid="{00000000-0005-0000-0000-0000C53A0000}"/>
    <cellStyle name="Standaard 4 2 5 4 9 2" xfId="25116" xr:uid="{00000000-0005-0000-0000-0000C63A0000}"/>
    <cellStyle name="Standaard 4 2 5 5" xfId="124" xr:uid="{00000000-0005-0000-0000-0000C73A0000}"/>
    <cellStyle name="Standaard 4 2 5 5 10" xfId="25117" xr:uid="{00000000-0005-0000-0000-0000C83A0000}"/>
    <cellStyle name="Standaard 4 2 5 5 2" xfId="318" xr:uid="{00000000-0005-0000-0000-0000C93A0000}"/>
    <cellStyle name="Standaard 4 2 5 5 2 2" xfId="709" xr:uid="{00000000-0005-0000-0000-0000CA3A0000}"/>
    <cellStyle name="Standaard 4 2 5 5 2 2 2" xfId="2267" xr:uid="{00000000-0005-0000-0000-0000CB3A0000}"/>
    <cellStyle name="Standaard 4 2 5 5 2 2 2 2" xfId="4598" xr:uid="{00000000-0005-0000-0000-0000CC3A0000}"/>
    <cellStyle name="Standaard 4 2 5 5 2 2 2 2 2" xfId="9265" xr:uid="{00000000-0005-0000-0000-0000CD3A0000}"/>
    <cellStyle name="Standaard 4 2 5 5 2 2 2 2 2 2" xfId="25122" xr:uid="{00000000-0005-0000-0000-0000CE3A0000}"/>
    <cellStyle name="Standaard 4 2 5 5 2 2 2 2 3" xfId="11500" xr:uid="{00000000-0005-0000-0000-0000CF3A0000}"/>
    <cellStyle name="Standaard 4 2 5 5 2 2 2 2 3 2" xfId="25123" xr:uid="{00000000-0005-0000-0000-0000D03A0000}"/>
    <cellStyle name="Standaard 4 2 5 5 2 2 2 2 4" xfId="16168" xr:uid="{00000000-0005-0000-0000-0000D13A0000}"/>
    <cellStyle name="Standaard 4 2 5 5 2 2 2 2 5" xfId="25121" xr:uid="{00000000-0005-0000-0000-0000D23A0000}"/>
    <cellStyle name="Standaard 4 2 5 5 2 2 2 3" xfId="6934" xr:uid="{00000000-0005-0000-0000-0000D33A0000}"/>
    <cellStyle name="Standaard 4 2 5 5 2 2 2 3 2" xfId="25124" xr:uid="{00000000-0005-0000-0000-0000D43A0000}"/>
    <cellStyle name="Standaard 4 2 5 5 2 2 2 4" xfId="11499" xr:uid="{00000000-0005-0000-0000-0000D53A0000}"/>
    <cellStyle name="Standaard 4 2 5 5 2 2 2 4 2" xfId="25125" xr:uid="{00000000-0005-0000-0000-0000D63A0000}"/>
    <cellStyle name="Standaard 4 2 5 5 2 2 2 5" xfId="16167" xr:uid="{00000000-0005-0000-0000-0000D73A0000}"/>
    <cellStyle name="Standaard 4 2 5 5 2 2 2 6" xfId="25120" xr:uid="{00000000-0005-0000-0000-0000D83A0000}"/>
    <cellStyle name="Standaard 4 2 5 5 2 2 3" xfId="1490" xr:uid="{00000000-0005-0000-0000-0000D93A0000}"/>
    <cellStyle name="Standaard 4 2 5 5 2 2 3 2" xfId="3821" xr:uid="{00000000-0005-0000-0000-0000DA3A0000}"/>
    <cellStyle name="Standaard 4 2 5 5 2 2 3 2 2" xfId="8488" xr:uid="{00000000-0005-0000-0000-0000DB3A0000}"/>
    <cellStyle name="Standaard 4 2 5 5 2 2 3 2 2 2" xfId="25128" xr:uid="{00000000-0005-0000-0000-0000DC3A0000}"/>
    <cellStyle name="Standaard 4 2 5 5 2 2 3 2 3" xfId="11502" xr:uid="{00000000-0005-0000-0000-0000DD3A0000}"/>
    <cellStyle name="Standaard 4 2 5 5 2 2 3 2 3 2" xfId="25129" xr:uid="{00000000-0005-0000-0000-0000DE3A0000}"/>
    <cellStyle name="Standaard 4 2 5 5 2 2 3 2 4" xfId="16170" xr:uid="{00000000-0005-0000-0000-0000DF3A0000}"/>
    <cellStyle name="Standaard 4 2 5 5 2 2 3 2 5" xfId="25127" xr:uid="{00000000-0005-0000-0000-0000E03A0000}"/>
    <cellStyle name="Standaard 4 2 5 5 2 2 3 3" xfId="6157" xr:uid="{00000000-0005-0000-0000-0000E13A0000}"/>
    <cellStyle name="Standaard 4 2 5 5 2 2 3 3 2" xfId="25130" xr:uid="{00000000-0005-0000-0000-0000E23A0000}"/>
    <cellStyle name="Standaard 4 2 5 5 2 2 3 4" xfId="11501" xr:uid="{00000000-0005-0000-0000-0000E33A0000}"/>
    <cellStyle name="Standaard 4 2 5 5 2 2 3 4 2" xfId="25131" xr:uid="{00000000-0005-0000-0000-0000E43A0000}"/>
    <cellStyle name="Standaard 4 2 5 5 2 2 3 5" xfId="16169" xr:uid="{00000000-0005-0000-0000-0000E53A0000}"/>
    <cellStyle name="Standaard 4 2 5 5 2 2 3 6" xfId="25126" xr:uid="{00000000-0005-0000-0000-0000E63A0000}"/>
    <cellStyle name="Standaard 4 2 5 5 2 2 4" xfId="3044" xr:uid="{00000000-0005-0000-0000-0000E73A0000}"/>
    <cellStyle name="Standaard 4 2 5 5 2 2 4 2" xfId="7711" xr:uid="{00000000-0005-0000-0000-0000E83A0000}"/>
    <cellStyle name="Standaard 4 2 5 5 2 2 4 2 2" xfId="25133" xr:uid="{00000000-0005-0000-0000-0000E93A0000}"/>
    <cellStyle name="Standaard 4 2 5 5 2 2 4 3" xfId="11503" xr:uid="{00000000-0005-0000-0000-0000EA3A0000}"/>
    <cellStyle name="Standaard 4 2 5 5 2 2 4 3 2" xfId="25134" xr:uid="{00000000-0005-0000-0000-0000EB3A0000}"/>
    <cellStyle name="Standaard 4 2 5 5 2 2 4 4" xfId="16171" xr:uid="{00000000-0005-0000-0000-0000EC3A0000}"/>
    <cellStyle name="Standaard 4 2 5 5 2 2 4 5" xfId="25132" xr:uid="{00000000-0005-0000-0000-0000ED3A0000}"/>
    <cellStyle name="Standaard 4 2 5 5 2 2 5" xfId="5380" xr:uid="{00000000-0005-0000-0000-0000EE3A0000}"/>
    <cellStyle name="Standaard 4 2 5 5 2 2 5 2" xfId="25135" xr:uid="{00000000-0005-0000-0000-0000EF3A0000}"/>
    <cellStyle name="Standaard 4 2 5 5 2 2 6" xfId="11498" xr:uid="{00000000-0005-0000-0000-0000F03A0000}"/>
    <cellStyle name="Standaard 4 2 5 5 2 2 6 2" xfId="25136" xr:uid="{00000000-0005-0000-0000-0000F13A0000}"/>
    <cellStyle name="Standaard 4 2 5 5 2 2 7" xfId="16166" xr:uid="{00000000-0005-0000-0000-0000F23A0000}"/>
    <cellStyle name="Standaard 4 2 5 5 2 2 8" xfId="25119" xr:uid="{00000000-0005-0000-0000-0000F33A0000}"/>
    <cellStyle name="Standaard 4 2 5 5 2 3" xfId="1879" xr:uid="{00000000-0005-0000-0000-0000F43A0000}"/>
    <cellStyle name="Standaard 4 2 5 5 2 3 2" xfId="4210" xr:uid="{00000000-0005-0000-0000-0000F53A0000}"/>
    <cellStyle name="Standaard 4 2 5 5 2 3 2 2" xfId="8877" xr:uid="{00000000-0005-0000-0000-0000F63A0000}"/>
    <cellStyle name="Standaard 4 2 5 5 2 3 2 2 2" xfId="25139" xr:uid="{00000000-0005-0000-0000-0000F73A0000}"/>
    <cellStyle name="Standaard 4 2 5 5 2 3 2 3" xfId="11505" xr:uid="{00000000-0005-0000-0000-0000F83A0000}"/>
    <cellStyle name="Standaard 4 2 5 5 2 3 2 3 2" xfId="25140" xr:uid="{00000000-0005-0000-0000-0000F93A0000}"/>
    <cellStyle name="Standaard 4 2 5 5 2 3 2 4" xfId="16173" xr:uid="{00000000-0005-0000-0000-0000FA3A0000}"/>
    <cellStyle name="Standaard 4 2 5 5 2 3 2 5" xfId="25138" xr:uid="{00000000-0005-0000-0000-0000FB3A0000}"/>
    <cellStyle name="Standaard 4 2 5 5 2 3 3" xfId="6546" xr:uid="{00000000-0005-0000-0000-0000FC3A0000}"/>
    <cellStyle name="Standaard 4 2 5 5 2 3 3 2" xfId="25141" xr:uid="{00000000-0005-0000-0000-0000FD3A0000}"/>
    <cellStyle name="Standaard 4 2 5 5 2 3 4" xfId="11504" xr:uid="{00000000-0005-0000-0000-0000FE3A0000}"/>
    <cellStyle name="Standaard 4 2 5 5 2 3 4 2" xfId="25142" xr:uid="{00000000-0005-0000-0000-0000FF3A0000}"/>
    <cellStyle name="Standaard 4 2 5 5 2 3 5" xfId="16172" xr:uid="{00000000-0005-0000-0000-0000003B0000}"/>
    <cellStyle name="Standaard 4 2 5 5 2 3 6" xfId="25137" xr:uid="{00000000-0005-0000-0000-0000013B0000}"/>
    <cellStyle name="Standaard 4 2 5 5 2 4" xfId="1102" xr:uid="{00000000-0005-0000-0000-0000023B0000}"/>
    <cellStyle name="Standaard 4 2 5 5 2 4 2" xfId="3433" xr:uid="{00000000-0005-0000-0000-0000033B0000}"/>
    <cellStyle name="Standaard 4 2 5 5 2 4 2 2" xfId="8100" xr:uid="{00000000-0005-0000-0000-0000043B0000}"/>
    <cellStyle name="Standaard 4 2 5 5 2 4 2 2 2" xfId="25145" xr:uid="{00000000-0005-0000-0000-0000053B0000}"/>
    <cellStyle name="Standaard 4 2 5 5 2 4 2 3" xfId="11507" xr:uid="{00000000-0005-0000-0000-0000063B0000}"/>
    <cellStyle name="Standaard 4 2 5 5 2 4 2 3 2" xfId="25146" xr:uid="{00000000-0005-0000-0000-0000073B0000}"/>
    <cellStyle name="Standaard 4 2 5 5 2 4 2 4" xfId="16175" xr:uid="{00000000-0005-0000-0000-0000083B0000}"/>
    <cellStyle name="Standaard 4 2 5 5 2 4 2 5" xfId="25144" xr:uid="{00000000-0005-0000-0000-0000093B0000}"/>
    <cellStyle name="Standaard 4 2 5 5 2 4 3" xfId="5769" xr:uid="{00000000-0005-0000-0000-00000A3B0000}"/>
    <cellStyle name="Standaard 4 2 5 5 2 4 3 2" xfId="25147" xr:uid="{00000000-0005-0000-0000-00000B3B0000}"/>
    <cellStyle name="Standaard 4 2 5 5 2 4 4" xfId="11506" xr:uid="{00000000-0005-0000-0000-00000C3B0000}"/>
    <cellStyle name="Standaard 4 2 5 5 2 4 4 2" xfId="25148" xr:uid="{00000000-0005-0000-0000-00000D3B0000}"/>
    <cellStyle name="Standaard 4 2 5 5 2 4 5" xfId="16174" xr:uid="{00000000-0005-0000-0000-00000E3B0000}"/>
    <cellStyle name="Standaard 4 2 5 5 2 4 6" xfId="25143" xr:uid="{00000000-0005-0000-0000-00000F3B0000}"/>
    <cellStyle name="Standaard 4 2 5 5 2 5" xfId="2656" xr:uid="{00000000-0005-0000-0000-0000103B0000}"/>
    <cellStyle name="Standaard 4 2 5 5 2 5 2" xfId="7323" xr:uid="{00000000-0005-0000-0000-0000113B0000}"/>
    <cellStyle name="Standaard 4 2 5 5 2 5 2 2" xfId="25150" xr:uid="{00000000-0005-0000-0000-0000123B0000}"/>
    <cellStyle name="Standaard 4 2 5 5 2 5 3" xfId="11508" xr:uid="{00000000-0005-0000-0000-0000133B0000}"/>
    <cellStyle name="Standaard 4 2 5 5 2 5 3 2" xfId="25151" xr:uid="{00000000-0005-0000-0000-0000143B0000}"/>
    <cellStyle name="Standaard 4 2 5 5 2 5 4" xfId="16176" xr:uid="{00000000-0005-0000-0000-0000153B0000}"/>
    <cellStyle name="Standaard 4 2 5 5 2 5 5" xfId="25149" xr:uid="{00000000-0005-0000-0000-0000163B0000}"/>
    <cellStyle name="Standaard 4 2 5 5 2 6" xfId="4992" xr:uid="{00000000-0005-0000-0000-0000173B0000}"/>
    <cellStyle name="Standaard 4 2 5 5 2 6 2" xfId="25152" xr:uid="{00000000-0005-0000-0000-0000183B0000}"/>
    <cellStyle name="Standaard 4 2 5 5 2 7" xfId="11497" xr:uid="{00000000-0005-0000-0000-0000193B0000}"/>
    <cellStyle name="Standaard 4 2 5 5 2 7 2" xfId="25153" xr:uid="{00000000-0005-0000-0000-00001A3B0000}"/>
    <cellStyle name="Standaard 4 2 5 5 2 8" xfId="16165" xr:uid="{00000000-0005-0000-0000-00001B3B0000}"/>
    <cellStyle name="Standaard 4 2 5 5 2 9" xfId="25118" xr:uid="{00000000-0005-0000-0000-00001C3B0000}"/>
    <cellStyle name="Standaard 4 2 5 5 3" xfId="515" xr:uid="{00000000-0005-0000-0000-00001D3B0000}"/>
    <cellStyle name="Standaard 4 2 5 5 3 2" xfId="2073" xr:uid="{00000000-0005-0000-0000-00001E3B0000}"/>
    <cellStyle name="Standaard 4 2 5 5 3 2 2" xfId="4404" xr:uid="{00000000-0005-0000-0000-00001F3B0000}"/>
    <cellStyle name="Standaard 4 2 5 5 3 2 2 2" xfId="9071" xr:uid="{00000000-0005-0000-0000-0000203B0000}"/>
    <cellStyle name="Standaard 4 2 5 5 3 2 2 2 2" xfId="25157" xr:uid="{00000000-0005-0000-0000-0000213B0000}"/>
    <cellStyle name="Standaard 4 2 5 5 3 2 2 3" xfId="11511" xr:uid="{00000000-0005-0000-0000-0000223B0000}"/>
    <cellStyle name="Standaard 4 2 5 5 3 2 2 3 2" xfId="25158" xr:uid="{00000000-0005-0000-0000-0000233B0000}"/>
    <cellStyle name="Standaard 4 2 5 5 3 2 2 4" xfId="16179" xr:uid="{00000000-0005-0000-0000-0000243B0000}"/>
    <cellStyle name="Standaard 4 2 5 5 3 2 2 5" xfId="25156" xr:uid="{00000000-0005-0000-0000-0000253B0000}"/>
    <cellStyle name="Standaard 4 2 5 5 3 2 3" xfId="6740" xr:uid="{00000000-0005-0000-0000-0000263B0000}"/>
    <cellStyle name="Standaard 4 2 5 5 3 2 3 2" xfId="25159" xr:uid="{00000000-0005-0000-0000-0000273B0000}"/>
    <cellStyle name="Standaard 4 2 5 5 3 2 4" xfId="11510" xr:uid="{00000000-0005-0000-0000-0000283B0000}"/>
    <cellStyle name="Standaard 4 2 5 5 3 2 4 2" xfId="25160" xr:uid="{00000000-0005-0000-0000-0000293B0000}"/>
    <cellStyle name="Standaard 4 2 5 5 3 2 5" xfId="16178" xr:uid="{00000000-0005-0000-0000-00002A3B0000}"/>
    <cellStyle name="Standaard 4 2 5 5 3 2 6" xfId="25155" xr:uid="{00000000-0005-0000-0000-00002B3B0000}"/>
    <cellStyle name="Standaard 4 2 5 5 3 3" xfId="1296" xr:uid="{00000000-0005-0000-0000-00002C3B0000}"/>
    <cellStyle name="Standaard 4 2 5 5 3 3 2" xfId="3627" xr:uid="{00000000-0005-0000-0000-00002D3B0000}"/>
    <cellStyle name="Standaard 4 2 5 5 3 3 2 2" xfId="8294" xr:uid="{00000000-0005-0000-0000-00002E3B0000}"/>
    <cellStyle name="Standaard 4 2 5 5 3 3 2 2 2" xfId="25163" xr:uid="{00000000-0005-0000-0000-00002F3B0000}"/>
    <cellStyle name="Standaard 4 2 5 5 3 3 2 3" xfId="11513" xr:uid="{00000000-0005-0000-0000-0000303B0000}"/>
    <cellStyle name="Standaard 4 2 5 5 3 3 2 3 2" xfId="25164" xr:uid="{00000000-0005-0000-0000-0000313B0000}"/>
    <cellStyle name="Standaard 4 2 5 5 3 3 2 4" xfId="16181" xr:uid="{00000000-0005-0000-0000-0000323B0000}"/>
    <cellStyle name="Standaard 4 2 5 5 3 3 2 5" xfId="25162" xr:uid="{00000000-0005-0000-0000-0000333B0000}"/>
    <cellStyle name="Standaard 4 2 5 5 3 3 3" xfId="5963" xr:uid="{00000000-0005-0000-0000-0000343B0000}"/>
    <cellStyle name="Standaard 4 2 5 5 3 3 3 2" xfId="25165" xr:uid="{00000000-0005-0000-0000-0000353B0000}"/>
    <cellStyle name="Standaard 4 2 5 5 3 3 4" xfId="11512" xr:uid="{00000000-0005-0000-0000-0000363B0000}"/>
    <cellStyle name="Standaard 4 2 5 5 3 3 4 2" xfId="25166" xr:uid="{00000000-0005-0000-0000-0000373B0000}"/>
    <cellStyle name="Standaard 4 2 5 5 3 3 5" xfId="16180" xr:uid="{00000000-0005-0000-0000-0000383B0000}"/>
    <cellStyle name="Standaard 4 2 5 5 3 3 6" xfId="25161" xr:uid="{00000000-0005-0000-0000-0000393B0000}"/>
    <cellStyle name="Standaard 4 2 5 5 3 4" xfId="2850" xr:uid="{00000000-0005-0000-0000-00003A3B0000}"/>
    <cellStyle name="Standaard 4 2 5 5 3 4 2" xfId="7517" xr:uid="{00000000-0005-0000-0000-00003B3B0000}"/>
    <cellStyle name="Standaard 4 2 5 5 3 4 2 2" xfId="25168" xr:uid="{00000000-0005-0000-0000-00003C3B0000}"/>
    <cellStyle name="Standaard 4 2 5 5 3 4 3" xfId="11514" xr:uid="{00000000-0005-0000-0000-00003D3B0000}"/>
    <cellStyle name="Standaard 4 2 5 5 3 4 3 2" xfId="25169" xr:uid="{00000000-0005-0000-0000-00003E3B0000}"/>
    <cellStyle name="Standaard 4 2 5 5 3 4 4" xfId="16182" xr:uid="{00000000-0005-0000-0000-00003F3B0000}"/>
    <cellStyle name="Standaard 4 2 5 5 3 4 5" xfId="25167" xr:uid="{00000000-0005-0000-0000-0000403B0000}"/>
    <cellStyle name="Standaard 4 2 5 5 3 5" xfId="5186" xr:uid="{00000000-0005-0000-0000-0000413B0000}"/>
    <cellStyle name="Standaard 4 2 5 5 3 5 2" xfId="25170" xr:uid="{00000000-0005-0000-0000-0000423B0000}"/>
    <cellStyle name="Standaard 4 2 5 5 3 6" xfId="11509" xr:uid="{00000000-0005-0000-0000-0000433B0000}"/>
    <cellStyle name="Standaard 4 2 5 5 3 6 2" xfId="25171" xr:uid="{00000000-0005-0000-0000-0000443B0000}"/>
    <cellStyle name="Standaard 4 2 5 5 3 7" xfId="16177" xr:uid="{00000000-0005-0000-0000-0000453B0000}"/>
    <cellStyle name="Standaard 4 2 5 5 3 8" xfId="25154" xr:uid="{00000000-0005-0000-0000-0000463B0000}"/>
    <cellStyle name="Standaard 4 2 5 5 4" xfId="1685" xr:uid="{00000000-0005-0000-0000-0000473B0000}"/>
    <cellStyle name="Standaard 4 2 5 5 4 2" xfId="4016" xr:uid="{00000000-0005-0000-0000-0000483B0000}"/>
    <cellStyle name="Standaard 4 2 5 5 4 2 2" xfId="8683" xr:uid="{00000000-0005-0000-0000-0000493B0000}"/>
    <cellStyle name="Standaard 4 2 5 5 4 2 2 2" xfId="25174" xr:uid="{00000000-0005-0000-0000-00004A3B0000}"/>
    <cellStyle name="Standaard 4 2 5 5 4 2 3" xfId="11516" xr:uid="{00000000-0005-0000-0000-00004B3B0000}"/>
    <cellStyle name="Standaard 4 2 5 5 4 2 3 2" xfId="25175" xr:uid="{00000000-0005-0000-0000-00004C3B0000}"/>
    <cellStyle name="Standaard 4 2 5 5 4 2 4" xfId="16184" xr:uid="{00000000-0005-0000-0000-00004D3B0000}"/>
    <cellStyle name="Standaard 4 2 5 5 4 2 5" xfId="25173" xr:uid="{00000000-0005-0000-0000-00004E3B0000}"/>
    <cellStyle name="Standaard 4 2 5 5 4 3" xfId="6352" xr:uid="{00000000-0005-0000-0000-00004F3B0000}"/>
    <cellStyle name="Standaard 4 2 5 5 4 3 2" xfId="25176" xr:uid="{00000000-0005-0000-0000-0000503B0000}"/>
    <cellStyle name="Standaard 4 2 5 5 4 4" xfId="11515" xr:uid="{00000000-0005-0000-0000-0000513B0000}"/>
    <cellStyle name="Standaard 4 2 5 5 4 4 2" xfId="25177" xr:uid="{00000000-0005-0000-0000-0000523B0000}"/>
    <cellStyle name="Standaard 4 2 5 5 4 5" xfId="16183" xr:uid="{00000000-0005-0000-0000-0000533B0000}"/>
    <cellStyle name="Standaard 4 2 5 5 4 6" xfId="25172" xr:uid="{00000000-0005-0000-0000-0000543B0000}"/>
    <cellStyle name="Standaard 4 2 5 5 5" xfId="908" xr:uid="{00000000-0005-0000-0000-0000553B0000}"/>
    <cellStyle name="Standaard 4 2 5 5 5 2" xfId="3239" xr:uid="{00000000-0005-0000-0000-0000563B0000}"/>
    <cellStyle name="Standaard 4 2 5 5 5 2 2" xfId="7906" xr:uid="{00000000-0005-0000-0000-0000573B0000}"/>
    <cellStyle name="Standaard 4 2 5 5 5 2 2 2" xfId="25180" xr:uid="{00000000-0005-0000-0000-0000583B0000}"/>
    <cellStyle name="Standaard 4 2 5 5 5 2 3" xfId="11518" xr:uid="{00000000-0005-0000-0000-0000593B0000}"/>
    <cellStyle name="Standaard 4 2 5 5 5 2 3 2" xfId="25181" xr:uid="{00000000-0005-0000-0000-00005A3B0000}"/>
    <cellStyle name="Standaard 4 2 5 5 5 2 4" xfId="16186" xr:uid="{00000000-0005-0000-0000-00005B3B0000}"/>
    <cellStyle name="Standaard 4 2 5 5 5 2 5" xfId="25179" xr:uid="{00000000-0005-0000-0000-00005C3B0000}"/>
    <cellStyle name="Standaard 4 2 5 5 5 3" xfId="5575" xr:uid="{00000000-0005-0000-0000-00005D3B0000}"/>
    <cellStyle name="Standaard 4 2 5 5 5 3 2" xfId="25182" xr:uid="{00000000-0005-0000-0000-00005E3B0000}"/>
    <cellStyle name="Standaard 4 2 5 5 5 4" xfId="11517" xr:uid="{00000000-0005-0000-0000-00005F3B0000}"/>
    <cellStyle name="Standaard 4 2 5 5 5 4 2" xfId="25183" xr:uid="{00000000-0005-0000-0000-0000603B0000}"/>
    <cellStyle name="Standaard 4 2 5 5 5 5" xfId="16185" xr:uid="{00000000-0005-0000-0000-0000613B0000}"/>
    <cellStyle name="Standaard 4 2 5 5 5 6" xfId="25178" xr:uid="{00000000-0005-0000-0000-0000623B0000}"/>
    <cellStyle name="Standaard 4 2 5 5 6" xfId="2462" xr:uid="{00000000-0005-0000-0000-0000633B0000}"/>
    <cellStyle name="Standaard 4 2 5 5 6 2" xfId="7129" xr:uid="{00000000-0005-0000-0000-0000643B0000}"/>
    <cellStyle name="Standaard 4 2 5 5 6 2 2" xfId="25185" xr:uid="{00000000-0005-0000-0000-0000653B0000}"/>
    <cellStyle name="Standaard 4 2 5 5 6 3" xfId="11519" xr:uid="{00000000-0005-0000-0000-0000663B0000}"/>
    <cellStyle name="Standaard 4 2 5 5 6 3 2" xfId="25186" xr:uid="{00000000-0005-0000-0000-0000673B0000}"/>
    <cellStyle name="Standaard 4 2 5 5 6 4" xfId="16187" xr:uid="{00000000-0005-0000-0000-0000683B0000}"/>
    <cellStyle name="Standaard 4 2 5 5 6 5" xfId="25184" xr:uid="{00000000-0005-0000-0000-0000693B0000}"/>
    <cellStyle name="Standaard 4 2 5 5 7" xfId="4798" xr:uid="{00000000-0005-0000-0000-00006A3B0000}"/>
    <cellStyle name="Standaard 4 2 5 5 7 2" xfId="25187" xr:uid="{00000000-0005-0000-0000-00006B3B0000}"/>
    <cellStyle name="Standaard 4 2 5 5 8" xfId="11496" xr:uid="{00000000-0005-0000-0000-00006C3B0000}"/>
    <cellStyle name="Standaard 4 2 5 5 8 2" xfId="25188" xr:uid="{00000000-0005-0000-0000-00006D3B0000}"/>
    <cellStyle name="Standaard 4 2 5 5 9" xfId="16164" xr:uid="{00000000-0005-0000-0000-00006E3B0000}"/>
    <cellStyle name="Standaard 4 2 5 6" xfId="248" xr:uid="{00000000-0005-0000-0000-00006F3B0000}"/>
    <cellStyle name="Standaard 4 2 5 6 2" xfId="639" xr:uid="{00000000-0005-0000-0000-0000703B0000}"/>
    <cellStyle name="Standaard 4 2 5 6 2 2" xfId="2197" xr:uid="{00000000-0005-0000-0000-0000713B0000}"/>
    <cellStyle name="Standaard 4 2 5 6 2 2 2" xfId="4528" xr:uid="{00000000-0005-0000-0000-0000723B0000}"/>
    <cellStyle name="Standaard 4 2 5 6 2 2 2 2" xfId="9195" xr:uid="{00000000-0005-0000-0000-0000733B0000}"/>
    <cellStyle name="Standaard 4 2 5 6 2 2 2 2 2" xfId="25193" xr:uid="{00000000-0005-0000-0000-0000743B0000}"/>
    <cellStyle name="Standaard 4 2 5 6 2 2 2 3" xfId="11523" xr:uid="{00000000-0005-0000-0000-0000753B0000}"/>
    <cellStyle name="Standaard 4 2 5 6 2 2 2 3 2" xfId="25194" xr:uid="{00000000-0005-0000-0000-0000763B0000}"/>
    <cellStyle name="Standaard 4 2 5 6 2 2 2 4" xfId="16191" xr:uid="{00000000-0005-0000-0000-0000773B0000}"/>
    <cellStyle name="Standaard 4 2 5 6 2 2 2 5" xfId="25192" xr:uid="{00000000-0005-0000-0000-0000783B0000}"/>
    <cellStyle name="Standaard 4 2 5 6 2 2 3" xfId="6864" xr:uid="{00000000-0005-0000-0000-0000793B0000}"/>
    <cellStyle name="Standaard 4 2 5 6 2 2 3 2" xfId="25195" xr:uid="{00000000-0005-0000-0000-00007A3B0000}"/>
    <cellStyle name="Standaard 4 2 5 6 2 2 4" xfId="11522" xr:uid="{00000000-0005-0000-0000-00007B3B0000}"/>
    <cellStyle name="Standaard 4 2 5 6 2 2 4 2" xfId="25196" xr:uid="{00000000-0005-0000-0000-00007C3B0000}"/>
    <cellStyle name="Standaard 4 2 5 6 2 2 5" xfId="16190" xr:uid="{00000000-0005-0000-0000-00007D3B0000}"/>
    <cellStyle name="Standaard 4 2 5 6 2 2 6" xfId="25191" xr:uid="{00000000-0005-0000-0000-00007E3B0000}"/>
    <cellStyle name="Standaard 4 2 5 6 2 3" xfId="1420" xr:uid="{00000000-0005-0000-0000-00007F3B0000}"/>
    <cellStyle name="Standaard 4 2 5 6 2 3 2" xfId="3751" xr:uid="{00000000-0005-0000-0000-0000803B0000}"/>
    <cellStyle name="Standaard 4 2 5 6 2 3 2 2" xfId="8418" xr:uid="{00000000-0005-0000-0000-0000813B0000}"/>
    <cellStyle name="Standaard 4 2 5 6 2 3 2 2 2" xfId="25199" xr:uid="{00000000-0005-0000-0000-0000823B0000}"/>
    <cellStyle name="Standaard 4 2 5 6 2 3 2 3" xfId="11525" xr:uid="{00000000-0005-0000-0000-0000833B0000}"/>
    <cellStyle name="Standaard 4 2 5 6 2 3 2 3 2" xfId="25200" xr:uid="{00000000-0005-0000-0000-0000843B0000}"/>
    <cellStyle name="Standaard 4 2 5 6 2 3 2 4" xfId="16193" xr:uid="{00000000-0005-0000-0000-0000853B0000}"/>
    <cellStyle name="Standaard 4 2 5 6 2 3 2 5" xfId="25198" xr:uid="{00000000-0005-0000-0000-0000863B0000}"/>
    <cellStyle name="Standaard 4 2 5 6 2 3 3" xfId="6087" xr:uid="{00000000-0005-0000-0000-0000873B0000}"/>
    <cellStyle name="Standaard 4 2 5 6 2 3 3 2" xfId="25201" xr:uid="{00000000-0005-0000-0000-0000883B0000}"/>
    <cellStyle name="Standaard 4 2 5 6 2 3 4" xfId="11524" xr:uid="{00000000-0005-0000-0000-0000893B0000}"/>
    <cellStyle name="Standaard 4 2 5 6 2 3 4 2" xfId="25202" xr:uid="{00000000-0005-0000-0000-00008A3B0000}"/>
    <cellStyle name="Standaard 4 2 5 6 2 3 5" xfId="16192" xr:uid="{00000000-0005-0000-0000-00008B3B0000}"/>
    <cellStyle name="Standaard 4 2 5 6 2 3 6" xfId="25197" xr:uid="{00000000-0005-0000-0000-00008C3B0000}"/>
    <cellStyle name="Standaard 4 2 5 6 2 4" xfId="2974" xr:uid="{00000000-0005-0000-0000-00008D3B0000}"/>
    <cellStyle name="Standaard 4 2 5 6 2 4 2" xfId="7641" xr:uid="{00000000-0005-0000-0000-00008E3B0000}"/>
    <cellStyle name="Standaard 4 2 5 6 2 4 2 2" xfId="25204" xr:uid="{00000000-0005-0000-0000-00008F3B0000}"/>
    <cellStyle name="Standaard 4 2 5 6 2 4 3" xfId="11526" xr:uid="{00000000-0005-0000-0000-0000903B0000}"/>
    <cellStyle name="Standaard 4 2 5 6 2 4 3 2" xfId="25205" xr:uid="{00000000-0005-0000-0000-0000913B0000}"/>
    <cellStyle name="Standaard 4 2 5 6 2 4 4" xfId="16194" xr:uid="{00000000-0005-0000-0000-0000923B0000}"/>
    <cellStyle name="Standaard 4 2 5 6 2 4 5" xfId="25203" xr:uid="{00000000-0005-0000-0000-0000933B0000}"/>
    <cellStyle name="Standaard 4 2 5 6 2 5" xfId="5310" xr:uid="{00000000-0005-0000-0000-0000943B0000}"/>
    <cellStyle name="Standaard 4 2 5 6 2 5 2" xfId="25206" xr:uid="{00000000-0005-0000-0000-0000953B0000}"/>
    <cellStyle name="Standaard 4 2 5 6 2 6" xfId="11521" xr:uid="{00000000-0005-0000-0000-0000963B0000}"/>
    <cellStyle name="Standaard 4 2 5 6 2 6 2" xfId="25207" xr:uid="{00000000-0005-0000-0000-0000973B0000}"/>
    <cellStyle name="Standaard 4 2 5 6 2 7" xfId="16189" xr:uid="{00000000-0005-0000-0000-0000983B0000}"/>
    <cellStyle name="Standaard 4 2 5 6 2 8" xfId="25190" xr:uid="{00000000-0005-0000-0000-0000993B0000}"/>
    <cellStyle name="Standaard 4 2 5 6 3" xfId="1809" xr:uid="{00000000-0005-0000-0000-00009A3B0000}"/>
    <cellStyle name="Standaard 4 2 5 6 3 2" xfId="4140" xr:uid="{00000000-0005-0000-0000-00009B3B0000}"/>
    <cellStyle name="Standaard 4 2 5 6 3 2 2" xfId="8807" xr:uid="{00000000-0005-0000-0000-00009C3B0000}"/>
    <cellStyle name="Standaard 4 2 5 6 3 2 2 2" xfId="25210" xr:uid="{00000000-0005-0000-0000-00009D3B0000}"/>
    <cellStyle name="Standaard 4 2 5 6 3 2 3" xfId="11528" xr:uid="{00000000-0005-0000-0000-00009E3B0000}"/>
    <cellStyle name="Standaard 4 2 5 6 3 2 3 2" xfId="25211" xr:uid="{00000000-0005-0000-0000-00009F3B0000}"/>
    <cellStyle name="Standaard 4 2 5 6 3 2 4" xfId="16196" xr:uid="{00000000-0005-0000-0000-0000A03B0000}"/>
    <cellStyle name="Standaard 4 2 5 6 3 2 5" xfId="25209" xr:uid="{00000000-0005-0000-0000-0000A13B0000}"/>
    <cellStyle name="Standaard 4 2 5 6 3 3" xfId="6476" xr:uid="{00000000-0005-0000-0000-0000A23B0000}"/>
    <cellStyle name="Standaard 4 2 5 6 3 3 2" xfId="25212" xr:uid="{00000000-0005-0000-0000-0000A33B0000}"/>
    <cellStyle name="Standaard 4 2 5 6 3 4" xfId="11527" xr:uid="{00000000-0005-0000-0000-0000A43B0000}"/>
    <cellStyle name="Standaard 4 2 5 6 3 4 2" xfId="25213" xr:uid="{00000000-0005-0000-0000-0000A53B0000}"/>
    <cellStyle name="Standaard 4 2 5 6 3 5" xfId="16195" xr:uid="{00000000-0005-0000-0000-0000A63B0000}"/>
    <cellStyle name="Standaard 4 2 5 6 3 6" xfId="25208" xr:uid="{00000000-0005-0000-0000-0000A73B0000}"/>
    <cellStyle name="Standaard 4 2 5 6 4" xfId="1032" xr:uid="{00000000-0005-0000-0000-0000A83B0000}"/>
    <cellStyle name="Standaard 4 2 5 6 4 2" xfId="3363" xr:uid="{00000000-0005-0000-0000-0000A93B0000}"/>
    <cellStyle name="Standaard 4 2 5 6 4 2 2" xfId="8030" xr:uid="{00000000-0005-0000-0000-0000AA3B0000}"/>
    <cellStyle name="Standaard 4 2 5 6 4 2 2 2" xfId="25216" xr:uid="{00000000-0005-0000-0000-0000AB3B0000}"/>
    <cellStyle name="Standaard 4 2 5 6 4 2 3" xfId="11530" xr:uid="{00000000-0005-0000-0000-0000AC3B0000}"/>
    <cellStyle name="Standaard 4 2 5 6 4 2 3 2" xfId="25217" xr:uid="{00000000-0005-0000-0000-0000AD3B0000}"/>
    <cellStyle name="Standaard 4 2 5 6 4 2 4" xfId="16198" xr:uid="{00000000-0005-0000-0000-0000AE3B0000}"/>
    <cellStyle name="Standaard 4 2 5 6 4 2 5" xfId="25215" xr:uid="{00000000-0005-0000-0000-0000AF3B0000}"/>
    <cellStyle name="Standaard 4 2 5 6 4 3" xfId="5699" xr:uid="{00000000-0005-0000-0000-0000B03B0000}"/>
    <cellStyle name="Standaard 4 2 5 6 4 3 2" xfId="25218" xr:uid="{00000000-0005-0000-0000-0000B13B0000}"/>
    <cellStyle name="Standaard 4 2 5 6 4 4" xfId="11529" xr:uid="{00000000-0005-0000-0000-0000B23B0000}"/>
    <cellStyle name="Standaard 4 2 5 6 4 4 2" xfId="25219" xr:uid="{00000000-0005-0000-0000-0000B33B0000}"/>
    <cellStyle name="Standaard 4 2 5 6 4 5" xfId="16197" xr:uid="{00000000-0005-0000-0000-0000B43B0000}"/>
    <cellStyle name="Standaard 4 2 5 6 4 6" xfId="25214" xr:uid="{00000000-0005-0000-0000-0000B53B0000}"/>
    <cellStyle name="Standaard 4 2 5 6 5" xfId="2586" xr:uid="{00000000-0005-0000-0000-0000B63B0000}"/>
    <cellStyle name="Standaard 4 2 5 6 5 2" xfId="7253" xr:uid="{00000000-0005-0000-0000-0000B73B0000}"/>
    <cellStyle name="Standaard 4 2 5 6 5 2 2" xfId="25221" xr:uid="{00000000-0005-0000-0000-0000B83B0000}"/>
    <cellStyle name="Standaard 4 2 5 6 5 3" xfId="11531" xr:uid="{00000000-0005-0000-0000-0000B93B0000}"/>
    <cellStyle name="Standaard 4 2 5 6 5 3 2" xfId="25222" xr:uid="{00000000-0005-0000-0000-0000BA3B0000}"/>
    <cellStyle name="Standaard 4 2 5 6 5 4" xfId="16199" xr:uid="{00000000-0005-0000-0000-0000BB3B0000}"/>
    <cellStyle name="Standaard 4 2 5 6 5 5" xfId="25220" xr:uid="{00000000-0005-0000-0000-0000BC3B0000}"/>
    <cellStyle name="Standaard 4 2 5 6 6" xfId="4922" xr:uid="{00000000-0005-0000-0000-0000BD3B0000}"/>
    <cellStyle name="Standaard 4 2 5 6 6 2" xfId="25223" xr:uid="{00000000-0005-0000-0000-0000BE3B0000}"/>
    <cellStyle name="Standaard 4 2 5 6 7" xfId="11520" xr:uid="{00000000-0005-0000-0000-0000BF3B0000}"/>
    <cellStyle name="Standaard 4 2 5 6 7 2" xfId="25224" xr:uid="{00000000-0005-0000-0000-0000C03B0000}"/>
    <cellStyle name="Standaard 4 2 5 6 8" xfId="16188" xr:uid="{00000000-0005-0000-0000-0000C13B0000}"/>
    <cellStyle name="Standaard 4 2 5 6 9" xfId="25189" xr:uid="{00000000-0005-0000-0000-0000C23B0000}"/>
    <cellStyle name="Standaard 4 2 5 7" xfId="445" xr:uid="{00000000-0005-0000-0000-0000C33B0000}"/>
    <cellStyle name="Standaard 4 2 5 7 2" xfId="2003" xr:uid="{00000000-0005-0000-0000-0000C43B0000}"/>
    <cellStyle name="Standaard 4 2 5 7 2 2" xfId="4334" xr:uid="{00000000-0005-0000-0000-0000C53B0000}"/>
    <cellStyle name="Standaard 4 2 5 7 2 2 2" xfId="9001" xr:uid="{00000000-0005-0000-0000-0000C63B0000}"/>
    <cellStyle name="Standaard 4 2 5 7 2 2 2 2" xfId="25228" xr:uid="{00000000-0005-0000-0000-0000C73B0000}"/>
    <cellStyle name="Standaard 4 2 5 7 2 2 3" xfId="11534" xr:uid="{00000000-0005-0000-0000-0000C83B0000}"/>
    <cellStyle name="Standaard 4 2 5 7 2 2 3 2" xfId="25229" xr:uid="{00000000-0005-0000-0000-0000C93B0000}"/>
    <cellStyle name="Standaard 4 2 5 7 2 2 4" xfId="16202" xr:uid="{00000000-0005-0000-0000-0000CA3B0000}"/>
    <cellStyle name="Standaard 4 2 5 7 2 2 5" xfId="25227" xr:uid="{00000000-0005-0000-0000-0000CB3B0000}"/>
    <cellStyle name="Standaard 4 2 5 7 2 3" xfId="6670" xr:uid="{00000000-0005-0000-0000-0000CC3B0000}"/>
    <cellStyle name="Standaard 4 2 5 7 2 3 2" xfId="25230" xr:uid="{00000000-0005-0000-0000-0000CD3B0000}"/>
    <cellStyle name="Standaard 4 2 5 7 2 4" xfId="11533" xr:uid="{00000000-0005-0000-0000-0000CE3B0000}"/>
    <cellStyle name="Standaard 4 2 5 7 2 4 2" xfId="25231" xr:uid="{00000000-0005-0000-0000-0000CF3B0000}"/>
    <cellStyle name="Standaard 4 2 5 7 2 5" xfId="16201" xr:uid="{00000000-0005-0000-0000-0000D03B0000}"/>
    <cellStyle name="Standaard 4 2 5 7 2 6" xfId="25226" xr:uid="{00000000-0005-0000-0000-0000D13B0000}"/>
    <cellStyle name="Standaard 4 2 5 7 3" xfId="1226" xr:uid="{00000000-0005-0000-0000-0000D23B0000}"/>
    <cellStyle name="Standaard 4 2 5 7 3 2" xfId="3557" xr:uid="{00000000-0005-0000-0000-0000D33B0000}"/>
    <cellStyle name="Standaard 4 2 5 7 3 2 2" xfId="8224" xr:uid="{00000000-0005-0000-0000-0000D43B0000}"/>
    <cellStyle name="Standaard 4 2 5 7 3 2 2 2" xfId="25234" xr:uid="{00000000-0005-0000-0000-0000D53B0000}"/>
    <cellStyle name="Standaard 4 2 5 7 3 2 3" xfId="11536" xr:uid="{00000000-0005-0000-0000-0000D63B0000}"/>
    <cellStyle name="Standaard 4 2 5 7 3 2 3 2" xfId="25235" xr:uid="{00000000-0005-0000-0000-0000D73B0000}"/>
    <cellStyle name="Standaard 4 2 5 7 3 2 4" xfId="16204" xr:uid="{00000000-0005-0000-0000-0000D83B0000}"/>
    <cellStyle name="Standaard 4 2 5 7 3 2 5" xfId="25233" xr:uid="{00000000-0005-0000-0000-0000D93B0000}"/>
    <cellStyle name="Standaard 4 2 5 7 3 3" xfId="5893" xr:uid="{00000000-0005-0000-0000-0000DA3B0000}"/>
    <cellStyle name="Standaard 4 2 5 7 3 3 2" xfId="25236" xr:uid="{00000000-0005-0000-0000-0000DB3B0000}"/>
    <cellStyle name="Standaard 4 2 5 7 3 4" xfId="11535" xr:uid="{00000000-0005-0000-0000-0000DC3B0000}"/>
    <cellStyle name="Standaard 4 2 5 7 3 4 2" xfId="25237" xr:uid="{00000000-0005-0000-0000-0000DD3B0000}"/>
    <cellStyle name="Standaard 4 2 5 7 3 5" xfId="16203" xr:uid="{00000000-0005-0000-0000-0000DE3B0000}"/>
    <cellStyle name="Standaard 4 2 5 7 3 6" xfId="25232" xr:uid="{00000000-0005-0000-0000-0000DF3B0000}"/>
    <cellStyle name="Standaard 4 2 5 7 4" xfId="2780" xr:uid="{00000000-0005-0000-0000-0000E03B0000}"/>
    <cellStyle name="Standaard 4 2 5 7 4 2" xfId="7447" xr:uid="{00000000-0005-0000-0000-0000E13B0000}"/>
    <cellStyle name="Standaard 4 2 5 7 4 2 2" xfId="25239" xr:uid="{00000000-0005-0000-0000-0000E23B0000}"/>
    <cellStyle name="Standaard 4 2 5 7 4 3" xfId="11537" xr:uid="{00000000-0005-0000-0000-0000E33B0000}"/>
    <cellStyle name="Standaard 4 2 5 7 4 3 2" xfId="25240" xr:uid="{00000000-0005-0000-0000-0000E43B0000}"/>
    <cellStyle name="Standaard 4 2 5 7 4 4" xfId="16205" xr:uid="{00000000-0005-0000-0000-0000E53B0000}"/>
    <cellStyle name="Standaard 4 2 5 7 4 5" xfId="25238" xr:uid="{00000000-0005-0000-0000-0000E63B0000}"/>
    <cellStyle name="Standaard 4 2 5 7 5" xfId="5116" xr:uid="{00000000-0005-0000-0000-0000E73B0000}"/>
    <cellStyle name="Standaard 4 2 5 7 5 2" xfId="25241" xr:uid="{00000000-0005-0000-0000-0000E83B0000}"/>
    <cellStyle name="Standaard 4 2 5 7 6" xfId="11532" xr:uid="{00000000-0005-0000-0000-0000E93B0000}"/>
    <cellStyle name="Standaard 4 2 5 7 6 2" xfId="25242" xr:uid="{00000000-0005-0000-0000-0000EA3B0000}"/>
    <cellStyle name="Standaard 4 2 5 7 7" xfId="16200" xr:uid="{00000000-0005-0000-0000-0000EB3B0000}"/>
    <cellStyle name="Standaard 4 2 5 7 8" xfId="25225" xr:uid="{00000000-0005-0000-0000-0000EC3B0000}"/>
    <cellStyle name="Standaard 4 2 5 8" xfId="1615" xr:uid="{00000000-0005-0000-0000-0000ED3B0000}"/>
    <cellStyle name="Standaard 4 2 5 8 2" xfId="3946" xr:uid="{00000000-0005-0000-0000-0000EE3B0000}"/>
    <cellStyle name="Standaard 4 2 5 8 2 2" xfId="8613" xr:uid="{00000000-0005-0000-0000-0000EF3B0000}"/>
    <cellStyle name="Standaard 4 2 5 8 2 2 2" xfId="25245" xr:uid="{00000000-0005-0000-0000-0000F03B0000}"/>
    <cellStyle name="Standaard 4 2 5 8 2 3" xfId="11539" xr:uid="{00000000-0005-0000-0000-0000F13B0000}"/>
    <cellStyle name="Standaard 4 2 5 8 2 3 2" xfId="25246" xr:uid="{00000000-0005-0000-0000-0000F23B0000}"/>
    <cellStyle name="Standaard 4 2 5 8 2 4" xfId="16207" xr:uid="{00000000-0005-0000-0000-0000F33B0000}"/>
    <cellStyle name="Standaard 4 2 5 8 2 5" xfId="25244" xr:uid="{00000000-0005-0000-0000-0000F43B0000}"/>
    <cellStyle name="Standaard 4 2 5 8 3" xfId="6282" xr:uid="{00000000-0005-0000-0000-0000F53B0000}"/>
    <cellStyle name="Standaard 4 2 5 8 3 2" xfId="25247" xr:uid="{00000000-0005-0000-0000-0000F63B0000}"/>
    <cellStyle name="Standaard 4 2 5 8 4" xfId="11538" xr:uid="{00000000-0005-0000-0000-0000F73B0000}"/>
    <cellStyle name="Standaard 4 2 5 8 4 2" xfId="25248" xr:uid="{00000000-0005-0000-0000-0000F83B0000}"/>
    <cellStyle name="Standaard 4 2 5 8 5" xfId="16206" xr:uid="{00000000-0005-0000-0000-0000F93B0000}"/>
    <cellStyle name="Standaard 4 2 5 8 6" xfId="25243" xr:uid="{00000000-0005-0000-0000-0000FA3B0000}"/>
    <cellStyle name="Standaard 4 2 5 9" xfId="838" xr:uid="{00000000-0005-0000-0000-0000FB3B0000}"/>
    <cellStyle name="Standaard 4 2 5 9 2" xfId="3169" xr:uid="{00000000-0005-0000-0000-0000FC3B0000}"/>
    <cellStyle name="Standaard 4 2 5 9 2 2" xfId="7836" xr:uid="{00000000-0005-0000-0000-0000FD3B0000}"/>
    <cellStyle name="Standaard 4 2 5 9 2 2 2" xfId="25251" xr:uid="{00000000-0005-0000-0000-0000FE3B0000}"/>
    <cellStyle name="Standaard 4 2 5 9 2 3" xfId="11541" xr:uid="{00000000-0005-0000-0000-0000FF3B0000}"/>
    <cellStyle name="Standaard 4 2 5 9 2 3 2" xfId="25252" xr:uid="{00000000-0005-0000-0000-0000003C0000}"/>
    <cellStyle name="Standaard 4 2 5 9 2 4" xfId="16209" xr:uid="{00000000-0005-0000-0000-0000013C0000}"/>
    <cellStyle name="Standaard 4 2 5 9 2 5" xfId="25250" xr:uid="{00000000-0005-0000-0000-0000023C0000}"/>
    <cellStyle name="Standaard 4 2 5 9 3" xfId="5505" xr:uid="{00000000-0005-0000-0000-0000033C0000}"/>
    <cellStyle name="Standaard 4 2 5 9 3 2" xfId="25253" xr:uid="{00000000-0005-0000-0000-0000043C0000}"/>
    <cellStyle name="Standaard 4 2 5 9 4" xfId="11540" xr:uid="{00000000-0005-0000-0000-0000053C0000}"/>
    <cellStyle name="Standaard 4 2 5 9 4 2" xfId="25254" xr:uid="{00000000-0005-0000-0000-0000063C0000}"/>
    <cellStyle name="Standaard 4 2 5 9 5" xfId="16208" xr:uid="{00000000-0005-0000-0000-0000073C0000}"/>
    <cellStyle name="Standaard 4 2 5 9 6" xfId="25249" xr:uid="{00000000-0005-0000-0000-0000083C0000}"/>
    <cellStyle name="Standaard 4 2 6" xfId="56" xr:uid="{00000000-0005-0000-0000-0000093C0000}"/>
    <cellStyle name="Standaard 4 2 6 10" xfId="4723" xr:uid="{00000000-0005-0000-0000-00000A3C0000}"/>
    <cellStyle name="Standaard 4 2 6 10 2" xfId="25256" xr:uid="{00000000-0005-0000-0000-00000B3C0000}"/>
    <cellStyle name="Standaard 4 2 6 11" xfId="11542" xr:uid="{00000000-0005-0000-0000-00000C3C0000}"/>
    <cellStyle name="Standaard 4 2 6 11 2" xfId="25257" xr:uid="{00000000-0005-0000-0000-00000D3C0000}"/>
    <cellStyle name="Standaard 4 2 6 12" xfId="16210" xr:uid="{00000000-0005-0000-0000-00000E3C0000}"/>
    <cellStyle name="Standaard 4 2 6 13" xfId="25255" xr:uid="{00000000-0005-0000-0000-00000F3C0000}"/>
    <cellStyle name="Standaard 4 2 6 2" xfId="57" xr:uid="{00000000-0005-0000-0000-0000103C0000}"/>
    <cellStyle name="Standaard 4 2 6 2 10" xfId="16211" xr:uid="{00000000-0005-0000-0000-0000113C0000}"/>
    <cellStyle name="Standaard 4 2 6 2 11" xfId="25258" xr:uid="{00000000-0005-0000-0000-0000123C0000}"/>
    <cellStyle name="Standaard 4 2 6 2 2" xfId="172" xr:uid="{00000000-0005-0000-0000-0000133C0000}"/>
    <cellStyle name="Standaard 4 2 6 2 2 10" xfId="25259" xr:uid="{00000000-0005-0000-0000-0000143C0000}"/>
    <cellStyle name="Standaard 4 2 6 2 2 2" xfId="366" xr:uid="{00000000-0005-0000-0000-0000153C0000}"/>
    <cellStyle name="Standaard 4 2 6 2 2 2 2" xfId="757" xr:uid="{00000000-0005-0000-0000-0000163C0000}"/>
    <cellStyle name="Standaard 4 2 6 2 2 2 2 2" xfId="2315" xr:uid="{00000000-0005-0000-0000-0000173C0000}"/>
    <cellStyle name="Standaard 4 2 6 2 2 2 2 2 2" xfId="4646" xr:uid="{00000000-0005-0000-0000-0000183C0000}"/>
    <cellStyle name="Standaard 4 2 6 2 2 2 2 2 2 2" xfId="9313" xr:uid="{00000000-0005-0000-0000-0000193C0000}"/>
    <cellStyle name="Standaard 4 2 6 2 2 2 2 2 2 2 2" xfId="25264" xr:uid="{00000000-0005-0000-0000-00001A3C0000}"/>
    <cellStyle name="Standaard 4 2 6 2 2 2 2 2 2 3" xfId="11548" xr:uid="{00000000-0005-0000-0000-00001B3C0000}"/>
    <cellStyle name="Standaard 4 2 6 2 2 2 2 2 2 3 2" xfId="25265" xr:uid="{00000000-0005-0000-0000-00001C3C0000}"/>
    <cellStyle name="Standaard 4 2 6 2 2 2 2 2 2 4" xfId="16216" xr:uid="{00000000-0005-0000-0000-00001D3C0000}"/>
    <cellStyle name="Standaard 4 2 6 2 2 2 2 2 2 5" xfId="25263" xr:uid="{00000000-0005-0000-0000-00001E3C0000}"/>
    <cellStyle name="Standaard 4 2 6 2 2 2 2 2 3" xfId="6982" xr:uid="{00000000-0005-0000-0000-00001F3C0000}"/>
    <cellStyle name="Standaard 4 2 6 2 2 2 2 2 3 2" xfId="25266" xr:uid="{00000000-0005-0000-0000-0000203C0000}"/>
    <cellStyle name="Standaard 4 2 6 2 2 2 2 2 4" xfId="11547" xr:uid="{00000000-0005-0000-0000-0000213C0000}"/>
    <cellStyle name="Standaard 4 2 6 2 2 2 2 2 4 2" xfId="25267" xr:uid="{00000000-0005-0000-0000-0000223C0000}"/>
    <cellStyle name="Standaard 4 2 6 2 2 2 2 2 5" xfId="16215" xr:uid="{00000000-0005-0000-0000-0000233C0000}"/>
    <cellStyle name="Standaard 4 2 6 2 2 2 2 2 6" xfId="25262" xr:uid="{00000000-0005-0000-0000-0000243C0000}"/>
    <cellStyle name="Standaard 4 2 6 2 2 2 2 3" xfId="1538" xr:uid="{00000000-0005-0000-0000-0000253C0000}"/>
    <cellStyle name="Standaard 4 2 6 2 2 2 2 3 2" xfId="3869" xr:uid="{00000000-0005-0000-0000-0000263C0000}"/>
    <cellStyle name="Standaard 4 2 6 2 2 2 2 3 2 2" xfId="8536" xr:uid="{00000000-0005-0000-0000-0000273C0000}"/>
    <cellStyle name="Standaard 4 2 6 2 2 2 2 3 2 2 2" xfId="25270" xr:uid="{00000000-0005-0000-0000-0000283C0000}"/>
    <cellStyle name="Standaard 4 2 6 2 2 2 2 3 2 3" xfId="11550" xr:uid="{00000000-0005-0000-0000-0000293C0000}"/>
    <cellStyle name="Standaard 4 2 6 2 2 2 2 3 2 3 2" xfId="25271" xr:uid="{00000000-0005-0000-0000-00002A3C0000}"/>
    <cellStyle name="Standaard 4 2 6 2 2 2 2 3 2 4" xfId="16218" xr:uid="{00000000-0005-0000-0000-00002B3C0000}"/>
    <cellStyle name="Standaard 4 2 6 2 2 2 2 3 2 5" xfId="25269" xr:uid="{00000000-0005-0000-0000-00002C3C0000}"/>
    <cellStyle name="Standaard 4 2 6 2 2 2 2 3 3" xfId="6205" xr:uid="{00000000-0005-0000-0000-00002D3C0000}"/>
    <cellStyle name="Standaard 4 2 6 2 2 2 2 3 3 2" xfId="25272" xr:uid="{00000000-0005-0000-0000-00002E3C0000}"/>
    <cellStyle name="Standaard 4 2 6 2 2 2 2 3 4" xfId="11549" xr:uid="{00000000-0005-0000-0000-00002F3C0000}"/>
    <cellStyle name="Standaard 4 2 6 2 2 2 2 3 4 2" xfId="25273" xr:uid="{00000000-0005-0000-0000-0000303C0000}"/>
    <cellStyle name="Standaard 4 2 6 2 2 2 2 3 5" xfId="16217" xr:uid="{00000000-0005-0000-0000-0000313C0000}"/>
    <cellStyle name="Standaard 4 2 6 2 2 2 2 3 6" xfId="25268" xr:uid="{00000000-0005-0000-0000-0000323C0000}"/>
    <cellStyle name="Standaard 4 2 6 2 2 2 2 4" xfId="3092" xr:uid="{00000000-0005-0000-0000-0000333C0000}"/>
    <cellStyle name="Standaard 4 2 6 2 2 2 2 4 2" xfId="7759" xr:uid="{00000000-0005-0000-0000-0000343C0000}"/>
    <cellStyle name="Standaard 4 2 6 2 2 2 2 4 2 2" xfId="25275" xr:uid="{00000000-0005-0000-0000-0000353C0000}"/>
    <cellStyle name="Standaard 4 2 6 2 2 2 2 4 3" xfId="11551" xr:uid="{00000000-0005-0000-0000-0000363C0000}"/>
    <cellStyle name="Standaard 4 2 6 2 2 2 2 4 3 2" xfId="25276" xr:uid="{00000000-0005-0000-0000-0000373C0000}"/>
    <cellStyle name="Standaard 4 2 6 2 2 2 2 4 4" xfId="16219" xr:uid="{00000000-0005-0000-0000-0000383C0000}"/>
    <cellStyle name="Standaard 4 2 6 2 2 2 2 4 5" xfId="25274" xr:uid="{00000000-0005-0000-0000-0000393C0000}"/>
    <cellStyle name="Standaard 4 2 6 2 2 2 2 5" xfId="5428" xr:uid="{00000000-0005-0000-0000-00003A3C0000}"/>
    <cellStyle name="Standaard 4 2 6 2 2 2 2 5 2" xfId="25277" xr:uid="{00000000-0005-0000-0000-00003B3C0000}"/>
    <cellStyle name="Standaard 4 2 6 2 2 2 2 6" xfId="11546" xr:uid="{00000000-0005-0000-0000-00003C3C0000}"/>
    <cellStyle name="Standaard 4 2 6 2 2 2 2 6 2" xfId="25278" xr:uid="{00000000-0005-0000-0000-00003D3C0000}"/>
    <cellStyle name="Standaard 4 2 6 2 2 2 2 7" xfId="16214" xr:uid="{00000000-0005-0000-0000-00003E3C0000}"/>
    <cellStyle name="Standaard 4 2 6 2 2 2 2 8" xfId="25261" xr:uid="{00000000-0005-0000-0000-00003F3C0000}"/>
    <cellStyle name="Standaard 4 2 6 2 2 2 3" xfId="1927" xr:uid="{00000000-0005-0000-0000-0000403C0000}"/>
    <cellStyle name="Standaard 4 2 6 2 2 2 3 2" xfId="4258" xr:uid="{00000000-0005-0000-0000-0000413C0000}"/>
    <cellStyle name="Standaard 4 2 6 2 2 2 3 2 2" xfId="8925" xr:uid="{00000000-0005-0000-0000-0000423C0000}"/>
    <cellStyle name="Standaard 4 2 6 2 2 2 3 2 2 2" xfId="25281" xr:uid="{00000000-0005-0000-0000-0000433C0000}"/>
    <cellStyle name="Standaard 4 2 6 2 2 2 3 2 3" xfId="11553" xr:uid="{00000000-0005-0000-0000-0000443C0000}"/>
    <cellStyle name="Standaard 4 2 6 2 2 2 3 2 3 2" xfId="25282" xr:uid="{00000000-0005-0000-0000-0000453C0000}"/>
    <cellStyle name="Standaard 4 2 6 2 2 2 3 2 4" xfId="16221" xr:uid="{00000000-0005-0000-0000-0000463C0000}"/>
    <cellStyle name="Standaard 4 2 6 2 2 2 3 2 5" xfId="25280" xr:uid="{00000000-0005-0000-0000-0000473C0000}"/>
    <cellStyle name="Standaard 4 2 6 2 2 2 3 3" xfId="6594" xr:uid="{00000000-0005-0000-0000-0000483C0000}"/>
    <cellStyle name="Standaard 4 2 6 2 2 2 3 3 2" xfId="25283" xr:uid="{00000000-0005-0000-0000-0000493C0000}"/>
    <cellStyle name="Standaard 4 2 6 2 2 2 3 4" xfId="11552" xr:uid="{00000000-0005-0000-0000-00004A3C0000}"/>
    <cellStyle name="Standaard 4 2 6 2 2 2 3 4 2" xfId="25284" xr:uid="{00000000-0005-0000-0000-00004B3C0000}"/>
    <cellStyle name="Standaard 4 2 6 2 2 2 3 5" xfId="16220" xr:uid="{00000000-0005-0000-0000-00004C3C0000}"/>
    <cellStyle name="Standaard 4 2 6 2 2 2 3 6" xfId="25279" xr:uid="{00000000-0005-0000-0000-00004D3C0000}"/>
    <cellStyle name="Standaard 4 2 6 2 2 2 4" xfId="1150" xr:uid="{00000000-0005-0000-0000-00004E3C0000}"/>
    <cellStyle name="Standaard 4 2 6 2 2 2 4 2" xfId="3481" xr:uid="{00000000-0005-0000-0000-00004F3C0000}"/>
    <cellStyle name="Standaard 4 2 6 2 2 2 4 2 2" xfId="8148" xr:uid="{00000000-0005-0000-0000-0000503C0000}"/>
    <cellStyle name="Standaard 4 2 6 2 2 2 4 2 2 2" xfId="25287" xr:uid="{00000000-0005-0000-0000-0000513C0000}"/>
    <cellStyle name="Standaard 4 2 6 2 2 2 4 2 3" xfId="11555" xr:uid="{00000000-0005-0000-0000-0000523C0000}"/>
    <cellStyle name="Standaard 4 2 6 2 2 2 4 2 3 2" xfId="25288" xr:uid="{00000000-0005-0000-0000-0000533C0000}"/>
    <cellStyle name="Standaard 4 2 6 2 2 2 4 2 4" xfId="16223" xr:uid="{00000000-0005-0000-0000-0000543C0000}"/>
    <cellStyle name="Standaard 4 2 6 2 2 2 4 2 5" xfId="25286" xr:uid="{00000000-0005-0000-0000-0000553C0000}"/>
    <cellStyle name="Standaard 4 2 6 2 2 2 4 3" xfId="5817" xr:uid="{00000000-0005-0000-0000-0000563C0000}"/>
    <cellStyle name="Standaard 4 2 6 2 2 2 4 3 2" xfId="25289" xr:uid="{00000000-0005-0000-0000-0000573C0000}"/>
    <cellStyle name="Standaard 4 2 6 2 2 2 4 4" xfId="11554" xr:uid="{00000000-0005-0000-0000-0000583C0000}"/>
    <cellStyle name="Standaard 4 2 6 2 2 2 4 4 2" xfId="25290" xr:uid="{00000000-0005-0000-0000-0000593C0000}"/>
    <cellStyle name="Standaard 4 2 6 2 2 2 4 5" xfId="16222" xr:uid="{00000000-0005-0000-0000-00005A3C0000}"/>
    <cellStyle name="Standaard 4 2 6 2 2 2 4 6" xfId="25285" xr:uid="{00000000-0005-0000-0000-00005B3C0000}"/>
    <cellStyle name="Standaard 4 2 6 2 2 2 5" xfId="2704" xr:uid="{00000000-0005-0000-0000-00005C3C0000}"/>
    <cellStyle name="Standaard 4 2 6 2 2 2 5 2" xfId="7371" xr:uid="{00000000-0005-0000-0000-00005D3C0000}"/>
    <cellStyle name="Standaard 4 2 6 2 2 2 5 2 2" xfId="25292" xr:uid="{00000000-0005-0000-0000-00005E3C0000}"/>
    <cellStyle name="Standaard 4 2 6 2 2 2 5 3" xfId="11556" xr:uid="{00000000-0005-0000-0000-00005F3C0000}"/>
    <cellStyle name="Standaard 4 2 6 2 2 2 5 3 2" xfId="25293" xr:uid="{00000000-0005-0000-0000-0000603C0000}"/>
    <cellStyle name="Standaard 4 2 6 2 2 2 5 4" xfId="16224" xr:uid="{00000000-0005-0000-0000-0000613C0000}"/>
    <cellStyle name="Standaard 4 2 6 2 2 2 5 5" xfId="25291" xr:uid="{00000000-0005-0000-0000-0000623C0000}"/>
    <cellStyle name="Standaard 4 2 6 2 2 2 6" xfId="5040" xr:uid="{00000000-0005-0000-0000-0000633C0000}"/>
    <cellStyle name="Standaard 4 2 6 2 2 2 6 2" xfId="25294" xr:uid="{00000000-0005-0000-0000-0000643C0000}"/>
    <cellStyle name="Standaard 4 2 6 2 2 2 7" xfId="11545" xr:uid="{00000000-0005-0000-0000-0000653C0000}"/>
    <cellStyle name="Standaard 4 2 6 2 2 2 7 2" xfId="25295" xr:uid="{00000000-0005-0000-0000-0000663C0000}"/>
    <cellStyle name="Standaard 4 2 6 2 2 2 8" xfId="16213" xr:uid="{00000000-0005-0000-0000-0000673C0000}"/>
    <cellStyle name="Standaard 4 2 6 2 2 2 9" xfId="25260" xr:uid="{00000000-0005-0000-0000-0000683C0000}"/>
    <cellStyle name="Standaard 4 2 6 2 2 3" xfId="563" xr:uid="{00000000-0005-0000-0000-0000693C0000}"/>
    <cellStyle name="Standaard 4 2 6 2 2 3 2" xfId="2121" xr:uid="{00000000-0005-0000-0000-00006A3C0000}"/>
    <cellStyle name="Standaard 4 2 6 2 2 3 2 2" xfId="4452" xr:uid="{00000000-0005-0000-0000-00006B3C0000}"/>
    <cellStyle name="Standaard 4 2 6 2 2 3 2 2 2" xfId="9119" xr:uid="{00000000-0005-0000-0000-00006C3C0000}"/>
    <cellStyle name="Standaard 4 2 6 2 2 3 2 2 2 2" xfId="25299" xr:uid="{00000000-0005-0000-0000-00006D3C0000}"/>
    <cellStyle name="Standaard 4 2 6 2 2 3 2 2 3" xfId="11559" xr:uid="{00000000-0005-0000-0000-00006E3C0000}"/>
    <cellStyle name="Standaard 4 2 6 2 2 3 2 2 3 2" xfId="25300" xr:uid="{00000000-0005-0000-0000-00006F3C0000}"/>
    <cellStyle name="Standaard 4 2 6 2 2 3 2 2 4" xfId="16227" xr:uid="{00000000-0005-0000-0000-0000703C0000}"/>
    <cellStyle name="Standaard 4 2 6 2 2 3 2 2 5" xfId="25298" xr:uid="{00000000-0005-0000-0000-0000713C0000}"/>
    <cellStyle name="Standaard 4 2 6 2 2 3 2 3" xfId="6788" xr:uid="{00000000-0005-0000-0000-0000723C0000}"/>
    <cellStyle name="Standaard 4 2 6 2 2 3 2 3 2" xfId="25301" xr:uid="{00000000-0005-0000-0000-0000733C0000}"/>
    <cellStyle name="Standaard 4 2 6 2 2 3 2 4" xfId="11558" xr:uid="{00000000-0005-0000-0000-0000743C0000}"/>
    <cellStyle name="Standaard 4 2 6 2 2 3 2 4 2" xfId="25302" xr:uid="{00000000-0005-0000-0000-0000753C0000}"/>
    <cellStyle name="Standaard 4 2 6 2 2 3 2 5" xfId="16226" xr:uid="{00000000-0005-0000-0000-0000763C0000}"/>
    <cellStyle name="Standaard 4 2 6 2 2 3 2 6" xfId="25297" xr:uid="{00000000-0005-0000-0000-0000773C0000}"/>
    <cellStyle name="Standaard 4 2 6 2 2 3 3" xfId="1344" xr:uid="{00000000-0005-0000-0000-0000783C0000}"/>
    <cellStyle name="Standaard 4 2 6 2 2 3 3 2" xfId="3675" xr:uid="{00000000-0005-0000-0000-0000793C0000}"/>
    <cellStyle name="Standaard 4 2 6 2 2 3 3 2 2" xfId="8342" xr:uid="{00000000-0005-0000-0000-00007A3C0000}"/>
    <cellStyle name="Standaard 4 2 6 2 2 3 3 2 2 2" xfId="25305" xr:uid="{00000000-0005-0000-0000-00007B3C0000}"/>
    <cellStyle name="Standaard 4 2 6 2 2 3 3 2 3" xfId="11561" xr:uid="{00000000-0005-0000-0000-00007C3C0000}"/>
    <cellStyle name="Standaard 4 2 6 2 2 3 3 2 3 2" xfId="25306" xr:uid="{00000000-0005-0000-0000-00007D3C0000}"/>
    <cellStyle name="Standaard 4 2 6 2 2 3 3 2 4" xfId="16229" xr:uid="{00000000-0005-0000-0000-00007E3C0000}"/>
    <cellStyle name="Standaard 4 2 6 2 2 3 3 2 5" xfId="25304" xr:uid="{00000000-0005-0000-0000-00007F3C0000}"/>
    <cellStyle name="Standaard 4 2 6 2 2 3 3 3" xfId="6011" xr:uid="{00000000-0005-0000-0000-0000803C0000}"/>
    <cellStyle name="Standaard 4 2 6 2 2 3 3 3 2" xfId="25307" xr:uid="{00000000-0005-0000-0000-0000813C0000}"/>
    <cellStyle name="Standaard 4 2 6 2 2 3 3 4" xfId="11560" xr:uid="{00000000-0005-0000-0000-0000823C0000}"/>
    <cellStyle name="Standaard 4 2 6 2 2 3 3 4 2" xfId="25308" xr:uid="{00000000-0005-0000-0000-0000833C0000}"/>
    <cellStyle name="Standaard 4 2 6 2 2 3 3 5" xfId="16228" xr:uid="{00000000-0005-0000-0000-0000843C0000}"/>
    <cellStyle name="Standaard 4 2 6 2 2 3 3 6" xfId="25303" xr:uid="{00000000-0005-0000-0000-0000853C0000}"/>
    <cellStyle name="Standaard 4 2 6 2 2 3 4" xfId="2898" xr:uid="{00000000-0005-0000-0000-0000863C0000}"/>
    <cellStyle name="Standaard 4 2 6 2 2 3 4 2" xfId="7565" xr:uid="{00000000-0005-0000-0000-0000873C0000}"/>
    <cellStyle name="Standaard 4 2 6 2 2 3 4 2 2" xfId="25310" xr:uid="{00000000-0005-0000-0000-0000883C0000}"/>
    <cellStyle name="Standaard 4 2 6 2 2 3 4 3" xfId="11562" xr:uid="{00000000-0005-0000-0000-0000893C0000}"/>
    <cellStyle name="Standaard 4 2 6 2 2 3 4 3 2" xfId="25311" xr:uid="{00000000-0005-0000-0000-00008A3C0000}"/>
    <cellStyle name="Standaard 4 2 6 2 2 3 4 4" xfId="16230" xr:uid="{00000000-0005-0000-0000-00008B3C0000}"/>
    <cellStyle name="Standaard 4 2 6 2 2 3 4 5" xfId="25309" xr:uid="{00000000-0005-0000-0000-00008C3C0000}"/>
    <cellStyle name="Standaard 4 2 6 2 2 3 5" xfId="5234" xr:uid="{00000000-0005-0000-0000-00008D3C0000}"/>
    <cellStyle name="Standaard 4 2 6 2 2 3 5 2" xfId="25312" xr:uid="{00000000-0005-0000-0000-00008E3C0000}"/>
    <cellStyle name="Standaard 4 2 6 2 2 3 6" xfId="11557" xr:uid="{00000000-0005-0000-0000-00008F3C0000}"/>
    <cellStyle name="Standaard 4 2 6 2 2 3 6 2" xfId="25313" xr:uid="{00000000-0005-0000-0000-0000903C0000}"/>
    <cellStyle name="Standaard 4 2 6 2 2 3 7" xfId="16225" xr:uid="{00000000-0005-0000-0000-0000913C0000}"/>
    <cellStyle name="Standaard 4 2 6 2 2 3 8" xfId="25296" xr:uid="{00000000-0005-0000-0000-0000923C0000}"/>
    <cellStyle name="Standaard 4 2 6 2 2 4" xfId="1733" xr:uid="{00000000-0005-0000-0000-0000933C0000}"/>
    <cellStyle name="Standaard 4 2 6 2 2 4 2" xfId="4064" xr:uid="{00000000-0005-0000-0000-0000943C0000}"/>
    <cellStyle name="Standaard 4 2 6 2 2 4 2 2" xfId="8731" xr:uid="{00000000-0005-0000-0000-0000953C0000}"/>
    <cellStyle name="Standaard 4 2 6 2 2 4 2 2 2" xfId="25316" xr:uid="{00000000-0005-0000-0000-0000963C0000}"/>
    <cellStyle name="Standaard 4 2 6 2 2 4 2 3" xfId="11564" xr:uid="{00000000-0005-0000-0000-0000973C0000}"/>
    <cellStyle name="Standaard 4 2 6 2 2 4 2 3 2" xfId="25317" xr:uid="{00000000-0005-0000-0000-0000983C0000}"/>
    <cellStyle name="Standaard 4 2 6 2 2 4 2 4" xfId="16232" xr:uid="{00000000-0005-0000-0000-0000993C0000}"/>
    <cellStyle name="Standaard 4 2 6 2 2 4 2 5" xfId="25315" xr:uid="{00000000-0005-0000-0000-00009A3C0000}"/>
    <cellStyle name="Standaard 4 2 6 2 2 4 3" xfId="6400" xr:uid="{00000000-0005-0000-0000-00009B3C0000}"/>
    <cellStyle name="Standaard 4 2 6 2 2 4 3 2" xfId="25318" xr:uid="{00000000-0005-0000-0000-00009C3C0000}"/>
    <cellStyle name="Standaard 4 2 6 2 2 4 4" xfId="11563" xr:uid="{00000000-0005-0000-0000-00009D3C0000}"/>
    <cellStyle name="Standaard 4 2 6 2 2 4 4 2" xfId="25319" xr:uid="{00000000-0005-0000-0000-00009E3C0000}"/>
    <cellStyle name="Standaard 4 2 6 2 2 4 5" xfId="16231" xr:uid="{00000000-0005-0000-0000-00009F3C0000}"/>
    <cellStyle name="Standaard 4 2 6 2 2 4 6" xfId="25314" xr:uid="{00000000-0005-0000-0000-0000A03C0000}"/>
    <cellStyle name="Standaard 4 2 6 2 2 5" xfId="956" xr:uid="{00000000-0005-0000-0000-0000A13C0000}"/>
    <cellStyle name="Standaard 4 2 6 2 2 5 2" xfId="3287" xr:uid="{00000000-0005-0000-0000-0000A23C0000}"/>
    <cellStyle name="Standaard 4 2 6 2 2 5 2 2" xfId="7954" xr:uid="{00000000-0005-0000-0000-0000A33C0000}"/>
    <cellStyle name="Standaard 4 2 6 2 2 5 2 2 2" xfId="25322" xr:uid="{00000000-0005-0000-0000-0000A43C0000}"/>
    <cellStyle name="Standaard 4 2 6 2 2 5 2 3" xfId="11566" xr:uid="{00000000-0005-0000-0000-0000A53C0000}"/>
    <cellStyle name="Standaard 4 2 6 2 2 5 2 3 2" xfId="25323" xr:uid="{00000000-0005-0000-0000-0000A63C0000}"/>
    <cellStyle name="Standaard 4 2 6 2 2 5 2 4" xfId="16234" xr:uid="{00000000-0005-0000-0000-0000A73C0000}"/>
    <cellStyle name="Standaard 4 2 6 2 2 5 2 5" xfId="25321" xr:uid="{00000000-0005-0000-0000-0000A83C0000}"/>
    <cellStyle name="Standaard 4 2 6 2 2 5 3" xfId="5623" xr:uid="{00000000-0005-0000-0000-0000A93C0000}"/>
    <cellStyle name="Standaard 4 2 6 2 2 5 3 2" xfId="25324" xr:uid="{00000000-0005-0000-0000-0000AA3C0000}"/>
    <cellStyle name="Standaard 4 2 6 2 2 5 4" xfId="11565" xr:uid="{00000000-0005-0000-0000-0000AB3C0000}"/>
    <cellStyle name="Standaard 4 2 6 2 2 5 4 2" xfId="25325" xr:uid="{00000000-0005-0000-0000-0000AC3C0000}"/>
    <cellStyle name="Standaard 4 2 6 2 2 5 5" xfId="16233" xr:uid="{00000000-0005-0000-0000-0000AD3C0000}"/>
    <cellStyle name="Standaard 4 2 6 2 2 5 6" xfId="25320" xr:uid="{00000000-0005-0000-0000-0000AE3C0000}"/>
    <cellStyle name="Standaard 4 2 6 2 2 6" xfId="2510" xr:uid="{00000000-0005-0000-0000-0000AF3C0000}"/>
    <cellStyle name="Standaard 4 2 6 2 2 6 2" xfId="7177" xr:uid="{00000000-0005-0000-0000-0000B03C0000}"/>
    <cellStyle name="Standaard 4 2 6 2 2 6 2 2" xfId="25327" xr:uid="{00000000-0005-0000-0000-0000B13C0000}"/>
    <cellStyle name="Standaard 4 2 6 2 2 6 3" xfId="11567" xr:uid="{00000000-0005-0000-0000-0000B23C0000}"/>
    <cellStyle name="Standaard 4 2 6 2 2 6 3 2" xfId="25328" xr:uid="{00000000-0005-0000-0000-0000B33C0000}"/>
    <cellStyle name="Standaard 4 2 6 2 2 6 4" xfId="16235" xr:uid="{00000000-0005-0000-0000-0000B43C0000}"/>
    <cellStyle name="Standaard 4 2 6 2 2 6 5" xfId="25326" xr:uid="{00000000-0005-0000-0000-0000B53C0000}"/>
    <cellStyle name="Standaard 4 2 6 2 2 7" xfId="4846" xr:uid="{00000000-0005-0000-0000-0000B63C0000}"/>
    <cellStyle name="Standaard 4 2 6 2 2 7 2" xfId="25329" xr:uid="{00000000-0005-0000-0000-0000B73C0000}"/>
    <cellStyle name="Standaard 4 2 6 2 2 8" xfId="11544" xr:uid="{00000000-0005-0000-0000-0000B83C0000}"/>
    <cellStyle name="Standaard 4 2 6 2 2 8 2" xfId="25330" xr:uid="{00000000-0005-0000-0000-0000B93C0000}"/>
    <cellStyle name="Standaard 4 2 6 2 2 9" xfId="16212" xr:uid="{00000000-0005-0000-0000-0000BA3C0000}"/>
    <cellStyle name="Standaard 4 2 6 2 3" xfId="253" xr:uid="{00000000-0005-0000-0000-0000BB3C0000}"/>
    <cellStyle name="Standaard 4 2 6 2 3 2" xfId="644" xr:uid="{00000000-0005-0000-0000-0000BC3C0000}"/>
    <cellStyle name="Standaard 4 2 6 2 3 2 2" xfId="2202" xr:uid="{00000000-0005-0000-0000-0000BD3C0000}"/>
    <cellStyle name="Standaard 4 2 6 2 3 2 2 2" xfId="4533" xr:uid="{00000000-0005-0000-0000-0000BE3C0000}"/>
    <cellStyle name="Standaard 4 2 6 2 3 2 2 2 2" xfId="9200" xr:uid="{00000000-0005-0000-0000-0000BF3C0000}"/>
    <cellStyle name="Standaard 4 2 6 2 3 2 2 2 2 2" xfId="25335" xr:uid="{00000000-0005-0000-0000-0000C03C0000}"/>
    <cellStyle name="Standaard 4 2 6 2 3 2 2 2 3" xfId="11571" xr:uid="{00000000-0005-0000-0000-0000C13C0000}"/>
    <cellStyle name="Standaard 4 2 6 2 3 2 2 2 3 2" xfId="25336" xr:uid="{00000000-0005-0000-0000-0000C23C0000}"/>
    <cellStyle name="Standaard 4 2 6 2 3 2 2 2 4" xfId="16239" xr:uid="{00000000-0005-0000-0000-0000C33C0000}"/>
    <cellStyle name="Standaard 4 2 6 2 3 2 2 2 5" xfId="25334" xr:uid="{00000000-0005-0000-0000-0000C43C0000}"/>
    <cellStyle name="Standaard 4 2 6 2 3 2 2 3" xfId="6869" xr:uid="{00000000-0005-0000-0000-0000C53C0000}"/>
    <cellStyle name="Standaard 4 2 6 2 3 2 2 3 2" xfId="25337" xr:uid="{00000000-0005-0000-0000-0000C63C0000}"/>
    <cellStyle name="Standaard 4 2 6 2 3 2 2 4" xfId="11570" xr:uid="{00000000-0005-0000-0000-0000C73C0000}"/>
    <cellStyle name="Standaard 4 2 6 2 3 2 2 4 2" xfId="25338" xr:uid="{00000000-0005-0000-0000-0000C83C0000}"/>
    <cellStyle name="Standaard 4 2 6 2 3 2 2 5" xfId="16238" xr:uid="{00000000-0005-0000-0000-0000C93C0000}"/>
    <cellStyle name="Standaard 4 2 6 2 3 2 2 6" xfId="25333" xr:uid="{00000000-0005-0000-0000-0000CA3C0000}"/>
    <cellStyle name="Standaard 4 2 6 2 3 2 3" xfId="1425" xr:uid="{00000000-0005-0000-0000-0000CB3C0000}"/>
    <cellStyle name="Standaard 4 2 6 2 3 2 3 2" xfId="3756" xr:uid="{00000000-0005-0000-0000-0000CC3C0000}"/>
    <cellStyle name="Standaard 4 2 6 2 3 2 3 2 2" xfId="8423" xr:uid="{00000000-0005-0000-0000-0000CD3C0000}"/>
    <cellStyle name="Standaard 4 2 6 2 3 2 3 2 2 2" xfId="25341" xr:uid="{00000000-0005-0000-0000-0000CE3C0000}"/>
    <cellStyle name="Standaard 4 2 6 2 3 2 3 2 3" xfId="11573" xr:uid="{00000000-0005-0000-0000-0000CF3C0000}"/>
    <cellStyle name="Standaard 4 2 6 2 3 2 3 2 3 2" xfId="25342" xr:uid="{00000000-0005-0000-0000-0000D03C0000}"/>
    <cellStyle name="Standaard 4 2 6 2 3 2 3 2 4" xfId="16241" xr:uid="{00000000-0005-0000-0000-0000D13C0000}"/>
    <cellStyle name="Standaard 4 2 6 2 3 2 3 2 5" xfId="25340" xr:uid="{00000000-0005-0000-0000-0000D23C0000}"/>
    <cellStyle name="Standaard 4 2 6 2 3 2 3 3" xfId="6092" xr:uid="{00000000-0005-0000-0000-0000D33C0000}"/>
    <cellStyle name="Standaard 4 2 6 2 3 2 3 3 2" xfId="25343" xr:uid="{00000000-0005-0000-0000-0000D43C0000}"/>
    <cellStyle name="Standaard 4 2 6 2 3 2 3 4" xfId="11572" xr:uid="{00000000-0005-0000-0000-0000D53C0000}"/>
    <cellStyle name="Standaard 4 2 6 2 3 2 3 4 2" xfId="25344" xr:uid="{00000000-0005-0000-0000-0000D63C0000}"/>
    <cellStyle name="Standaard 4 2 6 2 3 2 3 5" xfId="16240" xr:uid="{00000000-0005-0000-0000-0000D73C0000}"/>
    <cellStyle name="Standaard 4 2 6 2 3 2 3 6" xfId="25339" xr:uid="{00000000-0005-0000-0000-0000D83C0000}"/>
    <cellStyle name="Standaard 4 2 6 2 3 2 4" xfId="2979" xr:uid="{00000000-0005-0000-0000-0000D93C0000}"/>
    <cellStyle name="Standaard 4 2 6 2 3 2 4 2" xfId="7646" xr:uid="{00000000-0005-0000-0000-0000DA3C0000}"/>
    <cellStyle name="Standaard 4 2 6 2 3 2 4 2 2" xfId="25346" xr:uid="{00000000-0005-0000-0000-0000DB3C0000}"/>
    <cellStyle name="Standaard 4 2 6 2 3 2 4 3" xfId="11574" xr:uid="{00000000-0005-0000-0000-0000DC3C0000}"/>
    <cellStyle name="Standaard 4 2 6 2 3 2 4 3 2" xfId="25347" xr:uid="{00000000-0005-0000-0000-0000DD3C0000}"/>
    <cellStyle name="Standaard 4 2 6 2 3 2 4 4" xfId="16242" xr:uid="{00000000-0005-0000-0000-0000DE3C0000}"/>
    <cellStyle name="Standaard 4 2 6 2 3 2 4 5" xfId="25345" xr:uid="{00000000-0005-0000-0000-0000DF3C0000}"/>
    <cellStyle name="Standaard 4 2 6 2 3 2 5" xfId="5315" xr:uid="{00000000-0005-0000-0000-0000E03C0000}"/>
    <cellStyle name="Standaard 4 2 6 2 3 2 5 2" xfId="25348" xr:uid="{00000000-0005-0000-0000-0000E13C0000}"/>
    <cellStyle name="Standaard 4 2 6 2 3 2 6" xfId="11569" xr:uid="{00000000-0005-0000-0000-0000E23C0000}"/>
    <cellStyle name="Standaard 4 2 6 2 3 2 6 2" xfId="25349" xr:uid="{00000000-0005-0000-0000-0000E33C0000}"/>
    <cellStyle name="Standaard 4 2 6 2 3 2 7" xfId="16237" xr:uid="{00000000-0005-0000-0000-0000E43C0000}"/>
    <cellStyle name="Standaard 4 2 6 2 3 2 8" xfId="25332" xr:uid="{00000000-0005-0000-0000-0000E53C0000}"/>
    <cellStyle name="Standaard 4 2 6 2 3 3" xfId="1814" xr:uid="{00000000-0005-0000-0000-0000E63C0000}"/>
    <cellStyle name="Standaard 4 2 6 2 3 3 2" xfId="4145" xr:uid="{00000000-0005-0000-0000-0000E73C0000}"/>
    <cellStyle name="Standaard 4 2 6 2 3 3 2 2" xfId="8812" xr:uid="{00000000-0005-0000-0000-0000E83C0000}"/>
    <cellStyle name="Standaard 4 2 6 2 3 3 2 2 2" xfId="25352" xr:uid="{00000000-0005-0000-0000-0000E93C0000}"/>
    <cellStyle name="Standaard 4 2 6 2 3 3 2 3" xfId="11576" xr:uid="{00000000-0005-0000-0000-0000EA3C0000}"/>
    <cellStyle name="Standaard 4 2 6 2 3 3 2 3 2" xfId="25353" xr:uid="{00000000-0005-0000-0000-0000EB3C0000}"/>
    <cellStyle name="Standaard 4 2 6 2 3 3 2 4" xfId="16244" xr:uid="{00000000-0005-0000-0000-0000EC3C0000}"/>
    <cellStyle name="Standaard 4 2 6 2 3 3 2 5" xfId="25351" xr:uid="{00000000-0005-0000-0000-0000ED3C0000}"/>
    <cellStyle name="Standaard 4 2 6 2 3 3 3" xfId="6481" xr:uid="{00000000-0005-0000-0000-0000EE3C0000}"/>
    <cellStyle name="Standaard 4 2 6 2 3 3 3 2" xfId="25354" xr:uid="{00000000-0005-0000-0000-0000EF3C0000}"/>
    <cellStyle name="Standaard 4 2 6 2 3 3 4" xfId="11575" xr:uid="{00000000-0005-0000-0000-0000F03C0000}"/>
    <cellStyle name="Standaard 4 2 6 2 3 3 4 2" xfId="25355" xr:uid="{00000000-0005-0000-0000-0000F13C0000}"/>
    <cellStyle name="Standaard 4 2 6 2 3 3 5" xfId="16243" xr:uid="{00000000-0005-0000-0000-0000F23C0000}"/>
    <cellStyle name="Standaard 4 2 6 2 3 3 6" xfId="25350" xr:uid="{00000000-0005-0000-0000-0000F33C0000}"/>
    <cellStyle name="Standaard 4 2 6 2 3 4" xfId="1037" xr:uid="{00000000-0005-0000-0000-0000F43C0000}"/>
    <cellStyle name="Standaard 4 2 6 2 3 4 2" xfId="3368" xr:uid="{00000000-0005-0000-0000-0000F53C0000}"/>
    <cellStyle name="Standaard 4 2 6 2 3 4 2 2" xfId="8035" xr:uid="{00000000-0005-0000-0000-0000F63C0000}"/>
    <cellStyle name="Standaard 4 2 6 2 3 4 2 2 2" xfId="25358" xr:uid="{00000000-0005-0000-0000-0000F73C0000}"/>
    <cellStyle name="Standaard 4 2 6 2 3 4 2 3" xfId="11578" xr:uid="{00000000-0005-0000-0000-0000F83C0000}"/>
    <cellStyle name="Standaard 4 2 6 2 3 4 2 3 2" xfId="25359" xr:uid="{00000000-0005-0000-0000-0000F93C0000}"/>
    <cellStyle name="Standaard 4 2 6 2 3 4 2 4" xfId="16246" xr:uid="{00000000-0005-0000-0000-0000FA3C0000}"/>
    <cellStyle name="Standaard 4 2 6 2 3 4 2 5" xfId="25357" xr:uid="{00000000-0005-0000-0000-0000FB3C0000}"/>
    <cellStyle name="Standaard 4 2 6 2 3 4 3" xfId="5704" xr:uid="{00000000-0005-0000-0000-0000FC3C0000}"/>
    <cellStyle name="Standaard 4 2 6 2 3 4 3 2" xfId="25360" xr:uid="{00000000-0005-0000-0000-0000FD3C0000}"/>
    <cellStyle name="Standaard 4 2 6 2 3 4 4" xfId="11577" xr:uid="{00000000-0005-0000-0000-0000FE3C0000}"/>
    <cellStyle name="Standaard 4 2 6 2 3 4 4 2" xfId="25361" xr:uid="{00000000-0005-0000-0000-0000FF3C0000}"/>
    <cellStyle name="Standaard 4 2 6 2 3 4 5" xfId="16245" xr:uid="{00000000-0005-0000-0000-0000003D0000}"/>
    <cellStyle name="Standaard 4 2 6 2 3 4 6" xfId="25356" xr:uid="{00000000-0005-0000-0000-0000013D0000}"/>
    <cellStyle name="Standaard 4 2 6 2 3 5" xfId="2591" xr:uid="{00000000-0005-0000-0000-0000023D0000}"/>
    <cellStyle name="Standaard 4 2 6 2 3 5 2" xfId="7258" xr:uid="{00000000-0005-0000-0000-0000033D0000}"/>
    <cellStyle name="Standaard 4 2 6 2 3 5 2 2" xfId="25363" xr:uid="{00000000-0005-0000-0000-0000043D0000}"/>
    <cellStyle name="Standaard 4 2 6 2 3 5 3" xfId="11579" xr:uid="{00000000-0005-0000-0000-0000053D0000}"/>
    <cellStyle name="Standaard 4 2 6 2 3 5 3 2" xfId="25364" xr:uid="{00000000-0005-0000-0000-0000063D0000}"/>
    <cellStyle name="Standaard 4 2 6 2 3 5 4" xfId="16247" xr:uid="{00000000-0005-0000-0000-0000073D0000}"/>
    <cellStyle name="Standaard 4 2 6 2 3 5 5" xfId="25362" xr:uid="{00000000-0005-0000-0000-0000083D0000}"/>
    <cellStyle name="Standaard 4 2 6 2 3 6" xfId="4927" xr:uid="{00000000-0005-0000-0000-0000093D0000}"/>
    <cellStyle name="Standaard 4 2 6 2 3 6 2" xfId="25365" xr:uid="{00000000-0005-0000-0000-00000A3D0000}"/>
    <cellStyle name="Standaard 4 2 6 2 3 7" xfId="11568" xr:uid="{00000000-0005-0000-0000-00000B3D0000}"/>
    <cellStyle name="Standaard 4 2 6 2 3 7 2" xfId="25366" xr:uid="{00000000-0005-0000-0000-00000C3D0000}"/>
    <cellStyle name="Standaard 4 2 6 2 3 8" xfId="16236" xr:uid="{00000000-0005-0000-0000-00000D3D0000}"/>
    <cellStyle name="Standaard 4 2 6 2 3 9" xfId="25331" xr:uid="{00000000-0005-0000-0000-00000E3D0000}"/>
    <cellStyle name="Standaard 4 2 6 2 4" xfId="450" xr:uid="{00000000-0005-0000-0000-00000F3D0000}"/>
    <cellStyle name="Standaard 4 2 6 2 4 2" xfId="2008" xr:uid="{00000000-0005-0000-0000-0000103D0000}"/>
    <cellStyle name="Standaard 4 2 6 2 4 2 2" xfId="4339" xr:uid="{00000000-0005-0000-0000-0000113D0000}"/>
    <cellStyle name="Standaard 4 2 6 2 4 2 2 2" xfId="9006" xr:uid="{00000000-0005-0000-0000-0000123D0000}"/>
    <cellStyle name="Standaard 4 2 6 2 4 2 2 2 2" xfId="25370" xr:uid="{00000000-0005-0000-0000-0000133D0000}"/>
    <cellStyle name="Standaard 4 2 6 2 4 2 2 3" xfId="11582" xr:uid="{00000000-0005-0000-0000-0000143D0000}"/>
    <cellStyle name="Standaard 4 2 6 2 4 2 2 3 2" xfId="25371" xr:uid="{00000000-0005-0000-0000-0000153D0000}"/>
    <cellStyle name="Standaard 4 2 6 2 4 2 2 4" xfId="16250" xr:uid="{00000000-0005-0000-0000-0000163D0000}"/>
    <cellStyle name="Standaard 4 2 6 2 4 2 2 5" xfId="25369" xr:uid="{00000000-0005-0000-0000-0000173D0000}"/>
    <cellStyle name="Standaard 4 2 6 2 4 2 3" xfId="6675" xr:uid="{00000000-0005-0000-0000-0000183D0000}"/>
    <cellStyle name="Standaard 4 2 6 2 4 2 3 2" xfId="25372" xr:uid="{00000000-0005-0000-0000-0000193D0000}"/>
    <cellStyle name="Standaard 4 2 6 2 4 2 4" xfId="11581" xr:uid="{00000000-0005-0000-0000-00001A3D0000}"/>
    <cellStyle name="Standaard 4 2 6 2 4 2 4 2" xfId="25373" xr:uid="{00000000-0005-0000-0000-00001B3D0000}"/>
    <cellStyle name="Standaard 4 2 6 2 4 2 5" xfId="16249" xr:uid="{00000000-0005-0000-0000-00001C3D0000}"/>
    <cellStyle name="Standaard 4 2 6 2 4 2 6" xfId="25368" xr:uid="{00000000-0005-0000-0000-00001D3D0000}"/>
    <cellStyle name="Standaard 4 2 6 2 4 3" xfId="1231" xr:uid="{00000000-0005-0000-0000-00001E3D0000}"/>
    <cellStyle name="Standaard 4 2 6 2 4 3 2" xfId="3562" xr:uid="{00000000-0005-0000-0000-00001F3D0000}"/>
    <cellStyle name="Standaard 4 2 6 2 4 3 2 2" xfId="8229" xr:uid="{00000000-0005-0000-0000-0000203D0000}"/>
    <cellStyle name="Standaard 4 2 6 2 4 3 2 2 2" xfId="25376" xr:uid="{00000000-0005-0000-0000-0000213D0000}"/>
    <cellStyle name="Standaard 4 2 6 2 4 3 2 3" xfId="11584" xr:uid="{00000000-0005-0000-0000-0000223D0000}"/>
    <cellStyle name="Standaard 4 2 6 2 4 3 2 3 2" xfId="25377" xr:uid="{00000000-0005-0000-0000-0000233D0000}"/>
    <cellStyle name="Standaard 4 2 6 2 4 3 2 4" xfId="16252" xr:uid="{00000000-0005-0000-0000-0000243D0000}"/>
    <cellStyle name="Standaard 4 2 6 2 4 3 2 5" xfId="25375" xr:uid="{00000000-0005-0000-0000-0000253D0000}"/>
    <cellStyle name="Standaard 4 2 6 2 4 3 3" xfId="5898" xr:uid="{00000000-0005-0000-0000-0000263D0000}"/>
    <cellStyle name="Standaard 4 2 6 2 4 3 3 2" xfId="25378" xr:uid="{00000000-0005-0000-0000-0000273D0000}"/>
    <cellStyle name="Standaard 4 2 6 2 4 3 4" xfId="11583" xr:uid="{00000000-0005-0000-0000-0000283D0000}"/>
    <cellStyle name="Standaard 4 2 6 2 4 3 4 2" xfId="25379" xr:uid="{00000000-0005-0000-0000-0000293D0000}"/>
    <cellStyle name="Standaard 4 2 6 2 4 3 5" xfId="16251" xr:uid="{00000000-0005-0000-0000-00002A3D0000}"/>
    <cellStyle name="Standaard 4 2 6 2 4 3 6" xfId="25374" xr:uid="{00000000-0005-0000-0000-00002B3D0000}"/>
    <cellStyle name="Standaard 4 2 6 2 4 4" xfId="2785" xr:uid="{00000000-0005-0000-0000-00002C3D0000}"/>
    <cellStyle name="Standaard 4 2 6 2 4 4 2" xfId="7452" xr:uid="{00000000-0005-0000-0000-00002D3D0000}"/>
    <cellStyle name="Standaard 4 2 6 2 4 4 2 2" xfId="25381" xr:uid="{00000000-0005-0000-0000-00002E3D0000}"/>
    <cellStyle name="Standaard 4 2 6 2 4 4 3" xfId="11585" xr:uid="{00000000-0005-0000-0000-00002F3D0000}"/>
    <cellStyle name="Standaard 4 2 6 2 4 4 3 2" xfId="25382" xr:uid="{00000000-0005-0000-0000-0000303D0000}"/>
    <cellStyle name="Standaard 4 2 6 2 4 4 4" xfId="16253" xr:uid="{00000000-0005-0000-0000-0000313D0000}"/>
    <cellStyle name="Standaard 4 2 6 2 4 4 5" xfId="25380" xr:uid="{00000000-0005-0000-0000-0000323D0000}"/>
    <cellStyle name="Standaard 4 2 6 2 4 5" xfId="5121" xr:uid="{00000000-0005-0000-0000-0000333D0000}"/>
    <cellStyle name="Standaard 4 2 6 2 4 5 2" xfId="25383" xr:uid="{00000000-0005-0000-0000-0000343D0000}"/>
    <cellStyle name="Standaard 4 2 6 2 4 6" xfId="11580" xr:uid="{00000000-0005-0000-0000-0000353D0000}"/>
    <cellStyle name="Standaard 4 2 6 2 4 6 2" xfId="25384" xr:uid="{00000000-0005-0000-0000-0000363D0000}"/>
    <cellStyle name="Standaard 4 2 6 2 4 7" xfId="16248" xr:uid="{00000000-0005-0000-0000-0000373D0000}"/>
    <cellStyle name="Standaard 4 2 6 2 4 8" xfId="25367" xr:uid="{00000000-0005-0000-0000-0000383D0000}"/>
    <cellStyle name="Standaard 4 2 6 2 5" xfId="1620" xr:uid="{00000000-0005-0000-0000-0000393D0000}"/>
    <cellStyle name="Standaard 4 2 6 2 5 2" xfId="3951" xr:uid="{00000000-0005-0000-0000-00003A3D0000}"/>
    <cellStyle name="Standaard 4 2 6 2 5 2 2" xfId="8618" xr:uid="{00000000-0005-0000-0000-00003B3D0000}"/>
    <cellStyle name="Standaard 4 2 6 2 5 2 2 2" xfId="25387" xr:uid="{00000000-0005-0000-0000-00003C3D0000}"/>
    <cellStyle name="Standaard 4 2 6 2 5 2 3" xfId="11587" xr:uid="{00000000-0005-0000-0000-00003D3D0000}"/>
    <cellStyle name="Standaard 4 2 6 2 5 2 3 2" xfId="25388" xr:uid="{00000000-0005-0000-0000-00003E3D0000}"/>
    <cellStyle name="Standaard 4 2 6 2 5 2 4" xfId="16255" xr:uid="{00000000-0005-0000-0000-00003F3D0000}"/>
    <cellStyle name="Standaard 4 2 6 2 5 2 5" xfId="25386" xr:uid="{00000000-0005-0000-0000-0000403D0000}"/>
    <cellStyle name="Standaard 4 2 6 2 5 3" xfId="6287" xr:uid="{00000000-0005-0000-0000-0000413D0000}"/>
    <cellStyle name="Standaard 4 2 6 2 5 3 2" xfId="25389" xr:uid="{00000000-0005-0000-0000-0000423D0000}"/>
    <cellStyle name="Standaard 4 2 6 2 5 4" xfId="11586" xr:uid="{00000000-0005-0000-0000-0000433D0000}"/>
    <cellStyle name="Standaard 4 2 6 2 5 4 2" xfId="25390" xr:uid="{00000000-0005-0000-0000-0000443D0000}"/>
    <cellStyle name="Standaard 4 2 6 2 5 5" xfId="16254" xr:uid="{00000000-0005-0000-0000-0000453D0000}"/>
    <cellStyle name="Standaard 4 2 6 2 5 6" xfId="25385" xr:uid="{00000000-0005-0000-0000-0000463D0000}"/>
    <cellStyle name="Standaard 4 2 6 2 6" xfId="843" xr:uid="{00000000-0005-0000-0000-0000473D0000}"/>
    <cellStyle name="Standaard 4 2 6 2 6 2" xfId="3174" xr:uid="{00000000-0005-0000-0000-0000483D0000}"/>
    <cellStyle name="Standaard 4 2 6 2 6 2 2" xfId="7841" xr:uid="{00000000-0005-0000-0000-0000493D0000}"/>
    <cellStyle name="Standaard 4 2 6 2 6 2 2 2" xfId="25393" xr:uid="{00000000-0005-0000-0000-00004A3D0000}"/>
    <cellStyle name="Standaard 4 2 6 2 6 2 3" xfId="11589" xr:uid="{00000000-0005-0000-0000-00004B3D0000}"/>
    <cellStyle name="Standaard 4 2 6 2 6 2 3 2" xfId="25394" xr:uid="{00000000-0005-0000-0000-00004C3D0000}"/>
    <cellStyle name="Standaard 4 2 6 2 6 2 4" xfId="16257" xr:uid="{00000000-0005-0000-0000-00004D3D0000}"/>
    <cellStyle name="Standaard 4 2 6 2 6 2 5" xfId="25392" xr:uid="{00000000-0005-0000-0000-00004E3D0000}"/>
    <cellStyle name="Standaard 4 2 6 2 6 3" xfId="5510" xr:uid="{00000000-0005-0000-0000-00004F3D0000}"/>
    <cellStyle name="Standaard 4 2 6 2 6 3 2" xfId="25395" xr:uid="{00000000-0005-0000-0000-0000503D0000}"/>
    <cellStyle name="Standaard 4 2 6 2 6 4" xfId="11588" xr:uid="{00000000-0005-0000-0000-0000513D0000}"/>
    <cellStyle name="Standaard 4 2 6 2 6 4 2" xfId="25396" xr:uid="{00000000-0005-0000-0000-0000523D0000}"/>
    <cellStyle name="Standaard 4 2 6 2 6 5" xfId="16256" xr:uid="{00000000-0005-0000-0000-0000533D0000}"/>
    <cellStyle name="Standaard 4 2 6 2 6 6" xfId="25391" xr:uid="{00000000-0005-0000-0000-0000543D0000}"/>
    <cellStyle name="Standaard 4 2 6 2 7" xfId="2397" xr:uid="{00000000-0005-0000-0000-0000553D0000}"/>
    <cellStyle name="Standaard 4 2 6 2 7 2" xfId="7064" xr:uid="{00000000-0005-0000-0000-0000563D0000}"/>
    <cellStyle name="Standaard 4 2 6 2 7 2 2" xfId="25398" xr:uid="{00000000-0005-0000-0000-0000573D0000}"/>
    <cellStyle name="Standaard 4 2 6 2 7 3" xfId="11590" xr:uid="{00000000-0005-0000-0000-0000583D0000}"/>
    <cellStyle name="Standaard 4 2 6 2 7 3 2" xfId="25399" xr:uid="{00000000-0005-0000-0000-0000593D0000}"/>
    <cellStyle name="Standaard 4 2 6 2 7 4" xfId="16258" xr:uid="{00000000-0005-0000-0000-00005A3D0000}"/>
    <cellStyle name="Standaard 4 2 6 2 7 5" xfId="25397" xr:uid="{00000000-0005-0000-0000-00005B3D0000}"/>
    <cellStyle name="Standaard 4 2 6 2 8" xfId="4747" xr:uid="{00000000-0005-0000-0000-00005C3D0000}"/>
    <cellStyle name="Standaard 4 2 6 2 8 2" xfId="25400" xr:uid="{00000000-0005-0000-0000-00005D3D0000}"/>
    <cellStyle name="Standaard 4 2 6 2 9" xfId="11543" xr:uid="{00000000-0005-0000-0000-00005E3D0000}"/>
    <cellStyle name="Standaard 4 2 6 2 9 2" xfId="25401" xr:uid="{00000000-0005-0000-0000-00005F3D0000}"/>
    <cellStyle name="Standaard 4 2 6 3" xfId="58" xr:uid="{00000000-0005-0000-0000-0000603D0000}"/>
    <cellStyle name="Standaard 4 2 6 3 10" xfId="16259" xr:uid="{00000000-0005-0000-0000-0000613D0000}"/>
    <cellStyle name="Standaard 4 2 6 3 11" xfId="25402" xr:uid="{00000000-0005-0000-0000-0000623D0000}"/>
    <cellStyle name="Standaard 4 2 6 3 2" xfId="196" xr:uid="{00000000-0005-0000-0000-0000633D0000}"/>
    <cellStyle name="Standaard 4 2 6 3 2 10" xfId="25403" xr:uid="{00000000-0005-0000-0000-0000643D0000}"/>
    <cellStyle name="Standaard 4 2 6 3 2 2" xfId="390" xr:uid="{00000000-0005-0000-0000-0000653D0000}"/>
    <cellStyle name="Standaard 4 2 6 3 2 2 2" xfId="781" xr:uid="{00000000-0005-0000-0000-0000663D0000}"/>
    <cellStyle name="Standaard 4 2 6 3 2 2 2 2" xfId="2339" xr:uid="{00000000-0005-0000-0000-0000673D0000}"/>
    <cellStyle name="Standaard 4 2 6 3 2 2 2 2 2" xfId="4670" xr:uid="{00000000-0005-0000-0000-0000683D0000}"/>
    <cellStyle name="Standaard 4 2 6 3 2 2 2 2 2 2" xfId="9337" xr:uid="{00000000-0005-0000-0000-0000693D0000}"/>
    <cellStyle name="Standaard 4 2 6 3 2 2 2 2 2 2 2" xfId="25408" xr:uid="{00000000-0005-0000-0000-00006A3D0000}"/>
    <cellStyle name="Standaard 4 2 6 3 2 2 2 2 2 3" xfId="11596" xr:uid="{00000000-0005-0000-0000-00006B3D0000}"/>
    <cellStyle name="Standaard 4 2 6 3 2 2 2 2 2 3 2" xfId="25409" xr:uid="{00000000-0005-0000-0000-00006C3D0000}"/>
    <cellStyle name="Standaard 4 2 6 3 2 2 2 2 2 4" xfId="16264" xr:uid="{00000000-0005-0000-0000-00006D3D0000}"/>
    <cellStyle name="Standaard 4 2 6 3 2 2 2 2 2 5" xfId="25407" xr:uid="{00000000-0005-0000-0000-00006E3D0000}"/>
    <cellStyle name="Standaard 4 2 6 3 2 2 2 2 3" xfId="7006" xr:uid="{00000000-0005-0000-0000-00006F3D0000}"/>
    <cellStyle name="Standaard 4 2 6 3 2 2 2 2 3 2" xfId="25410" xr:uid="{00000000-0005-0000-0000-0000703D0000}"/>
    <cellStyle name="Standaard 4 2 6 3 2 2 2 2 4" xfId="11595" xr:uid="{00000000-0005-0000-0000-0000713D0000}"/>
    <cellStyle name="Standaard 4 2 6 3 2 2 2 2 4 2" xfId="25411" xr:uid="{00000000-0005-0000-0000-0000723D0000}"/>
    <cellStyle name="Standaard 4 2 6 3 2 2 2 2 5" xfId="16263" xr:uid="{00000000-0005-0000-0000-0000733D0000}"/>
    <cellStyle name="Standaard 4 2 6 3 2 2 2 2 6" xfId="25406" xr:uid="{00000000-0005-0000-0000-0000743D0000}"/>
    <cellStyle name="Standaard 4 2 6 3 2 2 2 3" xfId="1562" xr:uid="{00000000-0005-0000-0000-0000753D0000}"/>
    <cellStyle name="Standaard 4 2 6 3 2 2 2 3 2" xfId="3893" xr:uid="{00000000-0005-0000-0000-0000763D0000}"/>
    <cellStyle name="Standaard 4 2 6 3 2 2 2 3 2 2" xfId="8560" xr:uid="{00000000-0005-0000-0000-0000773D0000}"/>
    <cellStyle name="Standaard 4 2 6 3 2 2 2 3 2 2 2" xfId="25414" xr:uid="{00000000-0005-0000-0000-0000783D0000}"/>
    <cellStyle name="Standaard 4 2 6 3 2 2 2 3 2 3" xfId="11598" xr:uid="{00000000-0005-0000-0000-0000793D0000}"/>
    <cellStyle name="Standaard 4 2 6 3 2 2 2 3 2 3 2" xfId="25415" xr:uid="{00000000-0005-0000-0000-00007A3D0000}"/>
    <cellStyle name="Standaard 4 2 6 3 2 2 2 3 2 4" xfId="16266" xr:uid="{00000000-0005-0000-0000-00007B3D0000}"/>
    <cellStyle name="Standaard 4 2 6 3 2 2 2 3 2 5" xfId="25413" xr:uid="{00000000-0005-0000-0000-00007C3D0000}"/>
    <cellStyle name="Standaard 4 2 6 3 2 2 2 3 3" xfId="6229" xr:uid="{00000000-0005-0000-0000-00007D3D0000}"/>
    <cellStyle name="Standaard 4 2 6 3 2 2 2 3 3 2" xfId="25416" xr:uid="{00000000-0005-0000-0000-00007E3D0000}"/>
    <cellStyle name="Standaard 4 2 6 3 2 2 2 3 4" xfId="11597" xr:uid="{00000000-0005-0000-0000-00007F3D0000}"/>
    <cellStyle name="Standaard 4 2 6 3 2 2 2 3 4 2" xfId="25417" xr:uid="{00000000-0005-0000-0000-0000803D0000}"/>
    <cellStyle name="Standaard 4 2 6 3 2 2 2 3 5" xfId="16265" xr:uid="{00000000-0005-0000-0000-0000813D0000}"/>
    <cellStyle name="Standaard 4 2 6 3 2 2 2 3 6" xfId="25412" xr:uid="{00000000-0005-0000-0000-0000823D0000}"/>
    <cellStyle name="Standaard 4 2 6 3 2 2 2 4" xfId="3116" xr:uid="{00000000-0005-0000-0000-0000833D0000}"/>
    <cellStyle name="Standaard 4 2 6 3 2 2 2 4 2" xfId="7783" xr:uid="{00000000-0005-0000-0000-0000843D0000}"/>
    <cellStyle name="Standaard 4 2 6 3 2 2 2 4 2 2" xfId="25419" xr:uid="{00000000-0005-0000-0000-0000853D0000}"/>
    <cellStyle name="Standaard 4 2 6 3 2 2 2 4 3" xfId="11599" xr:uid="{00000000-0005-0000-0000-0000863D0000}"/>
    <cellStyle name="Standaard 4 2 6 3 2 2 2 4 3 2" xfId="25420" xr:uid="{00000000-0005-0000-0000-0000873D0000}"/>
    <cellStyle name="Standaard 4 2 6 3 2 2 2 4 4" xfId="16267" xr:uid="{00000000-0005-0000-0000-0000883D0000}"/>
    <cellStyle name="Standaard 4 2 6 3 2 2 2 4 5" xfId="25418" xr:uid="{00000000-0005-0000-0000-0000893D0000}"/>
    <cellStyle name="Standaard 4 2 6 3 2 2 2 5" xfId="5452" xr:uid="{00000000-0005-0000-0000-00008A3D0000}"/>
    <cellStyle name="Standaard 4 2 6 3 2 2 2 5 2" xfId="25421" xr:uid="{00000000-0005-0000-0000-00008B3D0000}"/>
    <cellStyle name="Standaard 4 2 6 3 2 2 2 6" xfId="11594" xr:uid="{00000000-0005-0000-0000-00008C3D0000}"/>
    <cellStyle name="Standaard 4 2 6 3 2 2 2 6 2" xfId="25422" xr:uid="{00000000-0005-0000-0000-00008D3D0000}"/>
    <cellStyle name="Standaard 4 2 6 3 2 2 2 7" xfId="16262" xr:uid="{00000000-0005-0000-0000-00008E3D0000}"/>
    <cellStyle name="Standaard 4 2 6 3 2 2 2 8" xfId="25405" xr:uid="{00000000-0005-0000-0000-00008F3D0000}"/>
    <cellStyle name="Standaard 4 2 6 3 2 2 3" xfId="1951" xr:uid="{00000000-0005-0000-0000-0000903D0000}"/>
    <cellStyle name="Standaard 4 2 6 3 2 2 3 2" xfId="4282" xr:uid="{00000000-0005-0000-0000-0000913D0000}"/>
    <cellStyle name="Standaard 4 2 6 3 2 2 3 2 2" xfId="8949" xr:uid="{00000000-0005-0000-0000-0000923D0000}"/>
    <cellStyle name="Standaard 4 2 6 3 2 2 3 2 2 2" xfId="25425" xr:uid="{00000000-0005-0000-0000-0000933D0000}"/>
    <cellStyle name="Standaard 4 2 6 3 2 2 3 2 3" xfId="11601" xr:uid="{00000000-0005-0000-0000-0000943D0000}"/>
    <cellStyle name="Standaard 4 2 6 3 2 2 3 2 3 2" xfId="25426" xr:uid="{00000000-0005-0000-0000-0000953D0000}"/>
    <cellStyle name="Standaard 4 2 6 3 2 2 3 2 4" xfId="16269" xr:uid="{00000000-0005-0000-0000-0000963D0000}"/>
    <cellStyle name="Standaard 4 2 6 3 2 2 3 2 5" xfId="25424" xr:uid="{00000000-0005-0000-0000-0000973D0000}"/>
    <cellStyle name="Standaard 4 2 6 3 2 2 3 3" xfId="6618" xr:uid="{00000000-0005-0000-0000-0000983D0000}"/>
    <cellStyle name="Standaard 4 2 6 3 2 2 3 3 2" xfId="25427" xr:uid="{00000000-0005-0000-0000-0000993D0000}"/>
    <cellStyle name="Standaard 4 2 6 3 2 2 3 4" xfId="11600" xr:uid="{00000000-0005-0000-0000-00009A3D0000}"/>
    <cellStyle name="Standaard 4 2 6 3 2 2 3 4 2" xfId="25428" xr:uid="{00000000-0005-0000-0000-00009B3D0000}"/>
    <cellStyle name="Standaard 4 2 6 3 2 2 3 5" xfId="16268" xr:uid="{00000000-0005-0000-0000-00009C3D0000}"/>
    <cellStyle name="Standaard 4 2 6 3 2 2 3 6" xfId="25423" xr:uid="{00000000-0005-0000-0000-00009D3D0000}"/>
    <cellStyle name="Standaard 4 2 6 3 2 2 4" xfId="1174" xr:uid="{00000000-0005-0000-0000-00009E3D0000}"/>
    <cellStyle name="Standaard 4 2 6 3 2 2 4 2" xfId="3505" xr:uid="{00000000-0005-0000-0000-00009F3D0000}"/>
    <cellStyle name="Standaard 4 2 6 3 2 2 4 2 2" xfId="8172" xr:uid="{00000000-0005-0000-0000-0000A03D0000}"/>
    <cellStyle name="Standaard 4 2 6 3 2 2 4 2 2 2" xfId="25431" xr:uid="{00000000-0005-0000-0000-0000A13D0000}"/>
    <cellStyle name="Standaard 4 2 6 3 2 2 4 2 3" xfId="11603" xr:uid="{00000000-0005-0000-0000-0000A23D0000}"/>
    <cellStyle name="Standaard 4 2 6 3 2 2 4 2 3 2" xfId="25432" xr:uid="{00000000-0005-0000-0000-0000A33D0000}"/>
    <cellStyle name="Standaard 4 2 6 3 2 2 4 2 4" xfId="16271" xr:uid="{00000000-0005-0000-0000-0000A43D0000}"/>
    <cellStyle name="Standaard 4 2 6 3 2 2 4 2 5" xfId="25430" xr:uid="{00000000-0005-0000-0000-0000A53D0000}"/>
    <cellStyle name="Standaard 4 2 6 3 2 2 4 3" xfId="5841" xr:uid="{00000000-0005-0000-0000-0000A63D0000}"/>
    <cellStyle name="Standaard 4 2 6 3 2 2 4 3 2" xfId="25433" xr:uid="{00000000-0005-0000-0000-0000A73D0000}"/>
    <cellStyle name="Standaard 4 2 6 3 2 2 4 4" xfId="11602" xr:uid="{00000000-0005-0000-0000-0000A83D0000}"/>
    <cellStyle name="Standaard 4 2 6 3 2 2 4 4 2" xfId="25434" xr:uid="{00000000-0005-0000-0000-0000A93D0000}"/>
    <cellStyle name="Standaard 4 2 6 3 2 2 4 5" xfId="16270" xr:uid="{00000000-0005-0000-0000-0000AA3D0000}"/>
    <cellStyle name="Standaard 4 2 6 3 2 2 4 6" xfId="25429" xr:uid="{00000000-0005-0000-0000-0000AB3D0000}"/>
    <cellStyle name="Standaard 4 2 6 3 2 2 5" xfId="2728" xr:uid="{00000000-0005-0000-0000-0000AC3D0000}"/>
    <cellStyle name="Standaard 4 2 6 3 2 2 5 2" xfId="7395" xr:uid="{00000000-0005-0000-0000-0000AD3D0000}"/>
    <cellStyle name="Standaard 4 2 6 3 2 2 5 2 2" xfId="25436" xr:uid="{00000000-0005-0000-0000-0000AE3D0000}"/>
    <cellStyle name="Standaard 4 2 6 3 2 2 5 3" xfId="11604" xr:uid="{00000000-0005-0000-0000-0000AF3D0000}"/>
    <cellStyle name="Standaard 4 2 6 3 2 2 5 3 2" xfId="25437" xr:uid="{00000000-0005-0000-0000-0000B03D0000}"/>
    <cellStyle name="Standaard 4 2 6 3 2 2 5 4" xfId="16272" xr:uid="{00000000-0005-0000-0000-0000B13D0000}"/>
    <cellStyle name="Standaard 4 2 6 3 2 2 5 5" xfId="25435" xr:uid="{00000000-0005-0000-0000-0000B23D0000}"/>
    <cellStyle name="Standaard 4 2 6 3 2 2 6" xfId="5064" xr:uid="{00000000-0005-0000-0000-0000B33D0000}"/>
    <cellStyle name="Standaard 4 2 6 3 2 2 6 2" xfId="25438" xr:uid="{00000000-0005-0000-0000-0000B43D0000}"/>
    <cellStyle name="Standaard 4 2 6 3 2 2 7" xfId="11593" xr:uid="{00000000-0005-0000-0000-0000B53D0000}"/>
    <cellStyle name="Standaard 4 2 6 3 2 2 7 2" xfId="25439" xr:uid="{00000000-0005-0000-0000-0000B63D0000}"/>
    <cellStyle name="Standaard 4 2 6 3 2 2 8" xfId="16261" xr:uid="{00000000-0005-0000-0000-0000B73D0000}"/>
    <cellStyle name="Standaard 4 2 6 3 2 2 9" xfId="25404" xr:uid="{00000000-0005-0000-0000-0000B83D0000}"/>
    <cellStyle name="Standaard 4 2 6 3 2 3" xfId="587" xr:uid="{00000000-0005-0000-0000-0000B93D0000}"/>
    <cellStyle name="Standaard 4 2 6 3 2 3 2" xfId="2145" xr:uid="{00000000-0005-0000-0000-0000BA3D0000}"/>
    <cellStyle name="Standaard 4 2 6 3 2 3 2 2" xfId="4476" xr:uid="{00000000-0005-0000-0000-0000BB3D0000}"/>
    <cellStyle name="Standaard 4 2 6 3 2 3 2 2 2" xfId="9143" xr:uid="{00000000-0005-0000-0000-0000BC3D0000}"/>
    <cellStyle name="Standaard 4 2 6 3 2 3 2 2 2 2" xfId="25443" xr:uid="{00000000-0005-0000-0000-0000BD3D0000}"/>
    <cellStyle name="Standaard 4 2 6 3 2 3 2 2 3" xfId="11607" xr:uid="{00000000-0005-0000-0000-0000BE3D0000}"/>
    <cellStyle name="Standaard 4 2 6 3 2 3 2 2 3 2" xfId="25444" xr:uid="{00000000-0005-0000-0000-0000BF3D0000}"/>
    <cellStyle name="Standaard 4 2 6 3 2 3 2 2 4" xfId="16275" xr:uid="{00000000-0005-0000-0000-0000C03D0000}"/>
    <cellStyle name="Standaard 4 2 6 3 2 3 2 2 5" xfId="25442" xr:uid="{00000000-0005-0000-0000-0000C13D0000}"/>
    <cellStyle name="Standaard 4 2 6 3 2 3 2 3" xfId="6812" xr:uid="{00000000-0005-0000-0000-0000C23D0000}"/>
    <cellStyle name="Standaard 4 2 6 3 2 3 2 3 2" xfId="25445" xr:uid="{00000000-0005-0000-0000-0000C33D0000}"/>
    <cellStyle name="Standaard 4 2 6 3 2 3 2 4" xfId="11606" xr:uid="{00000000-0005-0000-0000-0000C43D0000}"/>
    <cellStyle name="Standaard 4 2 6 3 2 3 2 4 2" xfId="25446" xr:uid="{00000000-0005-0000-0000-0000C53D0000}"/>
    <cellStyle name="Standaard 4 2 6 3 2 3 2 5" xfId="16274" xr:uid="{00000000-0005-0000-0000-0000C63D0000}"/>
    <cellStyle name="Standaard 4 2 6 3 2 3 2 6" xfId="25441" xr:uid="{00000000-0005-0000-0000-0000C73D0000}"/>
    <cellStyle name="Standaard 4 2 6 3 2 3 3" xfId="1368" xr:uid="{00000000-0005-0000-0000-0000C83D0000}"/>
    <cellStyle name="Standaard 4 2 6 3 2 3 3 2" xfId="3699" xr:uid="{00000000-0005-0000-0000-0000C93D0000}"/>
    <cellStyle name="Standaard 4 2 6 3 2 3 3 2 2" xfId="8366" xr:uid="{00000000-0005-0000-0000-0000CA3D0000}"/>
    <cellStyle name="Standaard 4 2 6 3 2 3 3 2 2 2" xfId="25449" xr:uid="{00000000-0005-0000-0000-0000CB3D0000}"/>
    <cellStyle name="Standaard 4 2 6 3 2 3 3 2 3" xfId="11609" xr:uid="{00000000-0005-0000-0000-0000CC3D0000}"/>
    <cellStyle name="Standaard 4 2 6 3 2 3 3 2 3 2" xfId="25450" xr:uid="{00000000-0005-0000-0000-0000CD3D0000}"/>
    <cellStyle name="Standaard 4 2 6 3 2 3 3 2 4" xfId="16277" xr:uid="{00000000-0005-0000-0000-0000CE3D0000}"/>
    <cellStyle name="Standaard 4 2 6 3 2 3 3 2 5" xfId="25448" xr:uid="{00000000-0005-0000-0000-0000CF3D0000}"/>
    <cellStyle name="Standaard 4 2 6 3 2 3 3 3" xfId="6035" xr:uid="{00000000-0005-0000-0000-0000D03D0000}"/>
    <cellStyle name="Standaard 4 2 6 3 2 3 3 3 2" xfId="25451" xr:uid="{00000000-0005-0000-0000-0000D13D0000}"/>
    <cellStyle name="Standaard 4 2 6 3 2 3 3 4" xfId="11608" xr:uid="{00000000-0005-0000-0000-0000D23D0000}"/>
    <cellStyle name="Standaard 4 2 6 3 2 3 3 4 2" xfId="25452" xr:uid="{00000000-0005-0000-0000-0000D33D0000}"/>
    <cellStyle name="Standaard 4 2 6 3 2 3 3 5" xfId="16276" xr:uid="{00000000-0005-0000-0000-0000D43D0000}"/>
    <cellStyle name="Standaard 4 2 6 3 2 3 3 6" xfId="25447" xr:uid="{00000000-0005-0000-0000-0000D53D0000}"/>
    <cellStyle name="Standaard 4 2 6 3 2 3 4" xfId="2922" xr:uid="{00000000-0005-0000-0000-0000D63D0000}"/>
    <cellStyle name="Standaard 4 2 6 3 2 3 4 2" xfId="7589" xr:uid="{00000000-0005-0000-0000-0000D73D0000}"/>
    <cellStyle name="Standaard 4 2 6 3 2 3 4 2 2" xfId="25454" xr:uid="{00000000-0005-0000-0000-0000D83D0000}"/>
    <cellStyle name="Standaard 4 2 6 3 2 3 4 3" xfId="11610" xr:uid="{00000000-0005-0000-0000-0000D93D0000}"/>
    <cellStyle name="Standaard 4 2 6 3 2 3 4 3 2" xfId="25455" xr:uid="{00000000-0005-0000-0000-0000DA3D0000}"/>
    <cellStyle name="Standaard 4 2 6 3 2 3 4 4" xfId="16278" xr:uid="{00000000-0005-0000-0000-0000DB3D0000}"/>
    <cellStyle name="Standaard 4 2 6 3 2 3 4 5" xfId="25453" xr:uid="{00000000-0005-0000-0000-0000DC3D0000}"/>
    <cellStyle name="Standaard 4 2 6 3 2 3 5" xfId="5258" xr:uid="{00000000-0005-0000-0000-0000DD3D0000}"/>
    <cellStyle name="Standaard 4 2 6 3 2 3 5 2" xfId="25456" xr:uid="{00000000-0005-0000-0000-0000DE3D0000}"/>
    <cellStyle name="Standaard 4 2 6 3 2 3 6" xfId="11605" xr:uid="{00000000-0005-0000-0000-0000DF3D0000}"/>
    <cellStyle name="Standaard 4 2 6 3 2 3 6 2" xfId="25457" xr:uid="{00000000-0005-0000-0000-0000E03D0000}"/>
    <cellStyle name="Standaard 4 2 6 3 2 3 7" xfId="16273" xr:uid="{00000000-0005-0000-0000-0000E13D0000}"/>
    <cellStyle name="Standaard 4 2 6 3 2 3 8" xfId="25440" xr:uid="{00000000-0005-0000-0000-0000E23D0000}"/>
    <cellStyle name="Standaard 4 2 6 3 2 4" xfId="1757" xr:uid="{00000000-0005-0000-0000-0000E33D0000}"/>
    <cellStyle name="Standaard 4 2 6 3 2 4 2" xfId="4088" xr:uid="{00000000-0005-0000-0000-0000E43D0000}"/>
    <cellStyle name="Standaard 4 2 6 3 2 4 2 2" xfId="8755" xr:uid="{00000000-0005-0000-0000-0000E53D0000}"/>
    <cellStyle name="Standaard 4 2 6 3 2 4 2 2 2" xfId="25460" xr:uid="{00000000-0005-0000-0000-0000E63D0000}"/>
    <cellStyle name="Standaard 4 2 6 3 2 4 2 3" xfId="11612" xr:uid="{00000000-0005-0000-0000-0000E73D0000}"/>
    <cellStyle name="Standaard 4 2 6 3 2 4 2 3 2" xfId="25461" xr:uid="{00000000-0005-0000-0000-0000E83D0000}"/>
    <cellStyle name="Standaard 4 2 6 3 2 4 2 4" xfId="16280" xr:uid="{00000000-0005-0000-0000-0000E93D0000}"/>
    <cellStyle name="Standaard 4 2 6 3 2 4 2 5" xfId="25459" xr:uid="{00000000-0005-0000-0000-0000EA3D0000}"/>
    <cellStyle name="Standaard 4 2 6 3 2 4 3" xfId="6424" xr:uid="{00000000-0005-0000-0000-0000EB3D0000}"/>
    <cellStyle name="Standaard 4 2 6 3 2 4 3 2" xfId="25462" xr:uid="{00000000-0005-0000-0000-0000EC3D0000}"/>
    <cellStyle name="Standaard 4 2 6 3 2 4 4" xfId="11611" xr:uid="{00000000-0005-0000-0000-0000ED3D0000}"/>
    <cellStyle name="Standaard 4 2 6 3 2 4 4 2" xfId="25463" xr:uid="{00000000-0005-0000-0000-0000EE3D0000}"/>
    <cellStyle name="Standaard 4 2 6 3 2 4 5" xfId="16279" xr:uid="{00000000-0005-0000-0000-0000EF3D0000}"/>
    <cellStyle name="Standaard 4 2 6 3 2 4 6" xfId="25458" xr:uid="{00000000-0005-0000-0000-0000F03D0000}"/>
    <cellStyle name="Standaard 4 2 6 3 2 5" xfId="980" xr:uid="{00000000-0005-0000-0000-0000F13D0000}"/>
    <cellStyle name="Standaard 4 2 6 3 2 5 2" xfId="3311" xr:uid="{00000000-0005-0000-0000-0000F23D0000}"/>
    <cellStyle name="Standaard 4 2 6 3 2 5 2 2" xfId="7978" xr:uid="{00000000-0005-0000-0000-0000F33D0000}"/>
    <cellStyle name="Standaard 4 2 6 3 2 5 2 2 2" xfId="25466" xr:uid="{00000000-0005-0000-0000-0000F43D0000}"/>
    <cellStyle name="Standaard 4 2 6 3 2 5 2 3" xfId="11614" xr:uid="{00000000-0005-0000-0000-0000F53D0000}"/>
    <cellStyle name="Standaard 4 2 6 3 2 5 2 3 2" xfId="25467" xr:uid="{00000000-0005-0000-0000-0000F63D0000}"/>
    <cellStyle name="Standaard 4 2 6 3 2 5 2 4" xfId="16282" xr:uid="{00000000-0005-0000-0000-0000F73D0000}"/>
    <cellStyle name="Standaard 4 2 6 3 2 5 2 5" xfId="25465" xr:uid="{00000000-0005-0000-0000-0000F83D0000}"/>
    <cellStyle name="Standaard 4 2 6 3 2 5 3" xfId="5647" xr:uid="{00000000-0005-0000-0000-0000F93D0000}"/>
    <cellStyle name="Standaard 4 2 6 3 2 5 3 2" xfId="25468" xr:uid="{00000000-0005-0000-0000-0000FA3D0000}"/>
    <cellStyle name="Standaard 4 2 6 3 2 5 4" xfId="11613" xr:uid="{00000000-0005-0000-0000-0000FB3D0000}"/>
    <cellStyle name="Standaard 4 2 6 3 2 5 4 2" xfId="25469" xr:uid="{00000000-0005-0000-0000-0000FC3D0000}"/>
    <cellStyle name="Standaard 4 2 6 3 2 5 5" xfId="16281" xr:uid="{00000000-0005-0000-0000-0000FD3D0000}"/>
    <cellStyle name="Standaard 4 2 6 3 2 5 6" xfId="25464" xr:uid="{00000000-0005-0000-0000-0000FE3D0000}"/>
    <cellStyle name="Standaard 4 2 6 3 2 6" xfId="2534" xr:uid="{00000000-0005-0000-0000-0000FF3D0000}"/>
    <cellStyle name="Standaard 4 2 6 3 2 6 2" xfId="7201" xr:uid="{00000000-0005-0000-0000-0000003E0000}"/>
    <cellStyle name="Standaard 4 2 6 3 2 6 2 2" xfId="25471" xr:uid="{00000000-0005-0000-0000-0000013E0000}"/>
    <cellStyle name="Standaard 4 2 6 3 2 6 3" xfId="11615" xr:uid="{00000000-0005-0000-0000-0000023E0000}"/>
    <cellStyle name="Standaard 4 2 6 3 2 6 3 2" xfId="25472" xr:uid="{00000000-0005-0000-0000-0000033E0000}"/>
    <cellStyle name="Standaard 4 2 6 3 2 6 4" xfId="16283" xr:uid="{00000000-0005-0000-0000-0000043E0000}"/>
    <cellStyle name="Standaard 4 2 6 3 2 6 5" xfId="25470" xr:uid="{00000000-0005-0000-0000-0000053E0000}"/>
    <cellStyle name="Standaard 4 2 6 3 2 7" xfId="4870" xr:uid="{00000000-0005-0000-0000-0000063E0000}"/>
    <cellStyle name="Standaard 4 2 6 3 2 7 2" xfId="25473" xr:uid="{00000000-0005-0000-0000-0000073E0000}"/>
    <cellStyle name="Standaard 4 2 6 3 2 8" xfId="11592" xr:uid="{00000000-0005-0000-0000-0000083E0000}"/>
    <cellStyle name="Standaard 4 2 6 3 2 8 2" xfId="25474" xr:uid="{00000000-0005-0000-0000-0000093E0000}"/>
    <cellStyle name="Standaard 4 2 6 3 2 9" xfId="16260" xr:uid="{00000000-0005-0000-0000-00000A3E0000}"/>
    <cellStyle name="Standaard 4 2 6 3 3" xfId="254" xr:uid="{00000000-0005-0000-0000-00000B3E0000}"/>
    <cellStyle name="Standaard 4 2 6 3 3 2" xfId="645" xr:uid="{00000000-0005-0000-0000-00000C3E0000}"/>
    <cellStyle name="Standaard 4 2 6 3 3 2 2" xfId="2203" xr:uid="{00000000-0005-0000-0000-00000D3E0000}"/>
    <cellStyle name="Standaard 4 2 6 3 3 2 2 2" xfId="4534" xr:uid="{00000000-0005-0000-0000-00000E3E0000}"/>
    <cellStyle name="Standaard 4 2 6 3 3 2 2 2 2" xfId="9201" xr:uid="{00000000-0005-0000-0000-00000F3E0000}"/>
    <cellStyle name="Standaard 4 2 6 3 3 2 2 2 2 2" xfId="25479" xr:uid="{00000000-0005-0000-0000-0000103E0000}"/>
    <cellStyle name="Standaard 4 2 6 3 3 2 2 2 3" xfId="11619" xr:uid="{00000000-0005-0000-0000-0000113E0000}"/>
    <cellStyle name="Standaard 4 2 6 3 3 2 2 2 3 2" xfId="25480" xr:uid="{00000000-0005-0000-0000-0000123E0000}"/>
    <cellStyle name="Standaard 4 2 6 3 3 2 2 2 4" xfId="16287" xr:uid="{00000000-0005-0000-0000-0000133E0000}"/>
    <cellStyle name="Standaard 4 2 6 3 3 2 2 2 5" xfId="25478" xr:uid="{00000000-0005-0000-0000-0000143E0000}"/>
    <cellStyle name="Standaard 4 2 6 3 3 2 2 3" xfId="6870" xr:uid="{00000000-0005-0000-0000-0000153E0000}"/>
    <cellStyle name="Standaard 4 2 6 3 3 2 2 3 2" xfId="25481" xr:uid="{00000000-0005-0000-0000-0000163E0000}"/>
    <cellStyle name="Standaard 4 2 6 3 3 2 2 4" xfId="11618" xr:uid="{00000000-0005-0000-0000-0000173E0000}"/>
    <cellStyle name="Standaard 4 2 6 3 3 2 2 4 2" xfId="25482" xr:uid="{00000000-0005-0000-0000-0000183E0000}"/>
    <cellStyle name="Standaard 4 2 6 3 3 2 2 5" xfId="16286" xr:uid="{00000000-0005-0000-0000-0000193E0000}"/>
    <cellStyle name="Standaard 4 2 6 3 3 2 2 6" xfId="25477" xr:uid="{00000000-0005-0000-0000-00001A3E0000}"/>
    <cellStyle name="Standaard 4 2 6 3 3 2 3" xfId="1426" xr:uid="{00000000-0005-0000-0000-00001B3E0000}"/>
    <cellStyle name="Standaard 4 2 6 3 3 2 3 2" xfId="3757" xr:uid="{00000000-0005-0000-0000-00001C3E0000}"/>
    <cellStyle name="Standaard 4 2 6 3 3 2 3 2 2" xfId="8424" xr:uid="{00000000-0005-0000-0000-00001D3E0000}"/>
    <cellStyle name="Standaard 4 2 6 3 3 2 3 2 2 2" xfId="25485" xr:uid="{00000000-0005-0000-0000-00001E3E0000}"/>
    <cellStyle name="Standaard 4 2 6 3 3 2 3 2 3" xfId="11621" xr:uid="{00000000-0005-0000-0000-00001F3E0000}"/>
    <cellStyle name="Standaard 4 2 6 3 3 2 3 2 3 2" xfId="25486" xr:uid="{00000000-0005-0000-0000-0000203E0000}"/>
    <cellStyle name="Standaard 4 2 6 3 3 2 3 2 4" xfId="16289" xr:uid="{00000000-0005-0000-0000-0000213E0000}"/>
    <cellStyle name="Standaard 4 2 6 3 3 2 3 2 5" xfId="25484" xr:uid="{00000000-0005-0000-0000-0000223E0000}"/>
    <cellStyle name="Standaard 4 2 6 3 3 2 3 3" xfId="6093" xr:uid="{00000000-0005-0000-0000-0000233E0000}"/>
    <cellStyle name="Standaard 4 2 6 3 3 2 3 3 2" xfId="25487" xr:uid="{00000000-0005-0000-0000-0000243E0000}"/>
    <cellStyle name="Standaard 4 2 6 3 3 2 3 4" xfId="11620" xr:uid="{00000000-0005-0000-0000-0000253E0000}"/>
    <cellStyle name="Standaard 4 2 6 3 3 2 3 4 2" xfId="25488" xr:uid="{00000000-0005-0000-0000-0000263E0000}"/>
    <cellStyle name="Standaard 4 2 6 3 3 2 3 5" xfId="16288" xr:uid="{00000000-0005-0000-0000-0000273E0000}"/>
    <cellStyle name="Standaard 4 2 6 3 3 2 3 6" xfId="25483" xr:uid="{00000000-0005-0000-0000-0000283E0000}"/>
    <cellStyle name="Standaard 4 2 6 3 3 2 4" xfId="2980" xr:uid="{00000000-0005-0000-0000-0000293E0000}"/>
    <cellStyle name="Standaard 4 2 6 3 3 2 4 2" xfId="7647" xr:uid="{00000000-0005-0000-0000-00002A3E0000}"/>
    <cellStyle name="Standaard 4 2 6 3 3 2 4 2 2" xfId="25490" xr:uid="{00000000-0005-0000-0000-00002B3E0000}"/>
    <cellStyle name="Standaard 4 2 6 3 3 2 4 3" xfId="11622" xr:uid="{00000000-0005-0000-0000-00002C3E0000}"/>
    <cellStyle name="Standaard 4 2 6 3 3 2 4 3 2" xfId="25491" xr:uid="{00000000-0005-0000-0000-00002D3E0000}"/>
    <cellStyle name="Standaard 4 2 6 3 3 2 4 4" xfId="16290" xr:uid="{00000000-0005-0000-0000-00002E3E0000}"/>
    <cellStyle name="Standaard 4 2 6 3 3 2 4 5" xfId="25489" xr:uid="{00000000-0005-0000-0000-00002F3E0000}"/>
    <cellStyle name="Standaard 4 2 6 3 3 2 5" xfId="5316" xr:uid="{00000000-0005-0000-0000-0000303E0000}"/>
    <cellStyle name="Standaard 4 2 6 3 3 2 5 2" xfId="25492" xr:uid="{00000000-0005-0000-0000-0000313E0000}"/>
    <cellStyle name="Standaard 4 2 6 3 3 2 6" xfId="11617" xr:uid="{00000000-0005-0000-0000-0000323E0000}"/>
    <cellStyle name="Standaard 4 2 6 3 3 2 6 2" xfId="25493" xr:uid="{00000000-0005-0000-0000-0000333E0000}"/>
    <cellStyle name="Standaard 4 2 6 3 3 2 7" xfId="16285" xr:uid="{00000000-0005-0000-0000-0000343E0000}"/>
    <cellStyle name="Standaard 4 2 6 3 3 2 8" xfId="25476" xr:uid="{00000000-0005-0000-0000-0000353E0000}"/>
    <cellStyle name="Standaard 4 2 6 3 3 3" xfId="1815" xr:uid="{00000000-0005-0000-0000-0000363E0000}"/>
    <cellStyle name="Standaard 4 2 6 3 3 3 2" xfId="4146" xr:uid="{00000000-0005-0000-0000-0000373E0000}"/>
    <cellStyle name="Standaard 4 2 6 3 3 3 2 2" xfId="8813" xr:uid="{00000000-0005-0000-0000-0000383E0000}"/>
    <cellStyle name="Standaard 4 2 6 3 3 3 2 2 2" xfId="25496" xr:uid="{00000000-0005-0000-0000-0000393E0000}"/>
    <cellStyle name="Standaard 4 2 6 3 3 3 2 3" xfId="11624" xr:uid="{00000000-0005-0000-0000-00003A3E0000}"/>
    <cellStyle name="Standaard 4 2 6 3 3 3 2 3 2" xfId="25497" xr:uid="{00000000-0005-0000-0000-00003B3E0000}"/>
    <cellStyle name="Standaard 4 2 6 3 3 3 2 4" xfId="16292" xr:uid="{00000000-0005-0000-0000-00003C3E0000}"/>
    <cellStyle name="Standaard 4 2 6 3 3 3 2 5" xfId="25495" xr:uid="{00000000-0005-0000-0000-00003D3E0000}"/>
    <cellStyle name="Standaard 4 2 6 3 3 3 3" xfId="6482" xr:uid="{00000000-0005-0000-0000-00003E3E0000}"/>
    <cellStyle name="Standaard 4 2 6 3 3 3 3 2" xfId="25498" xr:uid="{00000000-0005-0000-0000-00003F3E0000}"/>
    <cellStyle name="Standaard 4 2 6 3 3 3 4" xfId="11623" xr:uid="{00000000-0005-0000-0000-0000403E0000}"/>
    <cellStyle name="Standaard 4 2 6 3 3 3 4 2" xfId="25499" xr:uid="{00000000-0005-0000-0000-0000413E0000}"/>
    <cellStyle name="Standaard 4 2 6 3 3 3 5" xfId="16291" xr:uid="{00000000-0005-0000-0000-0000423E0000}"/>
    <cellStyle name="Standaard 4 2 6 3 3 3 6" xfId="25494" xr:uid="{00000000-0005-0000-0000-0000433E0000}"/>
    <cellStyle name="Standaard 4 2 6 3 3 4" xfId="1038" xr:uid="{00000000-0005-0000-0000-0000443E0000}"/>
    <cellStyle name="Standaard 4 2 6 3 3 4 2" xfId="3369" xr:uid="{00000000-0005-0000-0000-0000453E0000}"/>
    <cellStyle name="Standaard 4 2 6 3 3 4 2 2" xfId="8036" xr:uid="{00000000-0005-0000-0000-0000463E0000}"/>
    <cellStyle name="Standaard 4 2 6 3 3 4 2 2 2" xfId="25502" xr:uid="{00000000-0005-0000-0000-0000473E0000}"/>
    <cellStyle name="Standaard 4 2 6 3 3 4 2 3" xfId="11626" xr:uid="{00000000-0005-0000-0000-0000483E0000}"/>
    <cellStyle name="Standaard 4 2 6 3 3 4 2 3 2" xfId="25503" xr:uid="{00000000-0005-0000-0000-0000493E0000}"/>
    <cellStyle name="Standaard 4 2 6 3 3 4 2 4" xfId="16294" xr:uid="{00000000-0005-0000-0000-00004A3E0000}"/>
    <cellStyle name="Standaard 4 2 6 3 3 4 2 5" xfId="25501" xr:uid="{00000000-0005-0000-0000-00004B3E0000}"/>
    <cellStyle name="Standaard 4 2 6 3 3 4 3" xfId="5705" xr:uid="{00000000-0005-0000-0000-00004C3E0000}"/>
    <cellStyle name="Standaard 4 2 6 3 3 4 3 2" xfId="25504" xr:uid="{00000000-0005-0000-0000-00004D3E0000}"/>
    <cellStyle name="Standaard 4 2 6 3 3 4 4" xfId="11625" xr:uid="{00000000-0005-0000-0000-00004E3E0000}"/>
    <cellStyle name="Standaard 4 2 6 3 3 4 4 2" xfId="25505" xr:uid="{00000000-0005-0000-0000-00004F3E0000}"/>
    <cellStyle name="Standaard 4 2 6 3 3 4 5" xfId="16293" xr:uid="{00000000-0005-0000-0000-0000503E0000}"/>
    <cellStyle name="Standaard 4 2 6 3 3 4 6" xfId="25500" xr:uid="{00000000-0005-0000-0000-0000513E0000}"/>
    <cellStyle name="Standaard 4 2 6 3 3 5" xfId="2592" xr:uid="{00000000-0005-0000-0000-0000523E0000}"/>
    <cellStyle name="Standaard 4 2 6 3 3 5 2" xfId="7259" xr:uid="{00000000-0005-0000-0000-0000533E0000}"/>
    <cellStyle name="Standaard 4 2 6 3 3 5 2 2" xfId="25507" xr:uid="{00000000-0005-0000-0000-0000543E0000}"/>
    <cellStyle name="Standaard 4 2 6 3 3 5 3" xfId="11627" xr:uid="{00000000-0005-0000-0000-0000553E0000}"/>
    <cellStyle name="Standaard 4 2 6 3 3 5 3 2" xfId="25508" xr:uid="{00000000-0005-0000-0000-0000563E0000}"/>
    <cellStyle name="Standaard 4 2 6 3 3 5 4" xfId="16295" xr:uid="{00000000-0005-0000-0000-0000573E0000}"/>
    <cellStyle name="Standaard 4 2 6 3 3 5 5" xfId="25506" xr:uid="{00000000-0005-0000-0000-0000583E0000}"/>
    <cellStyle name="Standaard 4 2 6 3 3 6" xfId="4928" xr:uid="{00000000-0005-0000-0000-0000593E0000}"/>
    <cellStyle name="Standaard 4 2 6 3 3 6 2" xfId="25509" xr:uid="{00000000-0005-0000-0000-00005A3E0000}"/>
    <cellStyle name="Standaard 4 2 6 3 3 7" xfId="11616" xr:uid="{00000000-0005-0000-0000-00005B3E0000}"/>
    <cellStyle name="Standaard 4 2 6 3 3 7 2" xfId="25510" xr:uid="{00000000-0005-0000-0000-00005C3E0000}"/>
    <cellStyle name="Standaard 4 2 6 3 3 8" xfId="16284" xr:uid="{00000000-0005-0000-0000-00005D3E0000}"/>
    <cellStyle name="Standaard 4 2 6 3 3 9" xfId="25475" xr:uid="{00000000-0005-0000-0000-00005E3E0000}"/>
    <cellStyle name="Standaard 4 2 6 3 4" xfId="451" xr:uid="{00000000-0005-0000-0000-00005F3E0000}"/>
    <cellStyle name="Standaard 4 2 6 3 4 2" xfId="2009" xr:uid="{00000000-0005-0000-0000-0000603E0000}"/>
    <cellStyle name="Standaard 4 2 6 3 4 2 2" xfId="4340" xr:uid="{00000000-0005-0000-0000-0000613E0000}"/>
    <cellStyle name="Standaard 4 2 6 3 4 2 2 2" xfId="9007" xr:uid="{00000000-0005-0000-0000-0000623E0000}"/>
    <cellStyle name="Standaard 4 2 6 3 4 2 2 2 2" xfId="25514" xr:uid="{00000000-0005-0000-0000-0000633E0000}"/>
    <cellStyle name="Standaard 4 2 6 3 4 2 2 3" xfId="11630" xr:uid="{00000000-0005-0000-0000-0000643E0000}"/>
    <cellStyle name="Standaard 4 2 6 3 4 2 2 3 2" xfId="25515" xr:uid="{00000000-0005-0000-0000-0000653E0000}"/>
    <cellStyle name="Standaard 4 2 6 3 4 2 2 4" xfId="16298" xr:uid="{00000000-0005-0000-0000-0000663E0000}"/>
    <cellStyle name="Standaard 4 2 6 3 4 2 2 5" xfId="25513" xr:uid="{00000000-0005-0000-0000-0000673E0000}"/>
    <cellStyle name="Standaard 4 2 6 3 4 2 3" xfId="6676" xr:uid="{00000000-0005-0000-0000-0000683E0000}"/>
    <cellStyle name="Standaard 4 2 6 3 4 2 3 2" xfId="25516" xr:uid="{00000000-0005-0000-0000-0000693E0000}"/>
    <cellStyle name="Standaard 4 2 6 3 4 2 4" xfId="11629" xr:uid="{00000000-0005-0000-0000-00006A3E0000}"/>
    <cellStyle name="Standaard 4 2 6 3 4 2 4 2" xfId="25517" xr:uid="{00000000-0005-0000-0000-00006B3E0000}"/>
    <cellStyle name="Standaard 4 2 6 3 4 2 5" xfId="16297" xr:uid="{00000000-0005-0000-0000-00006C3E0000}"/>
    <cellStyle name="Standaard 4 2 6 3 4 2 6" xfId="25512" xr:uid="{00000000-0005-0000-0000-00006D3E0000}"/>
    <cellStyle name="Standaard 4 2 6 3 4 3" xfId="1232" xr:uid="{00000000-0005-0000-0000-00006E3E0000}"/>
    <cellStyle name="Standaard 4 2 6 3 4 3 2" xfId="3563" xr:uid="{00000000-0005-0000-0000-00006F3E0000}"/>
    <cellStyle name="Standaard 4 2 6 3 4 3 2 2" xfId="8230" xr:uid="{00000000-0005-0000-0000-0000703E0000}"/>
    <cellStyle name="Standaard 4 2 6 3 4 3 2 2 2" xfId="25520" xr:uid="{00000000-0005-0000-0000-0000713E0000}"/>
    <cellStyle name="Standaard 4 2 6 3 4 3 2 3" xfId="11632" xr:uid="{00000000-0005-0000-0000-0000723E0000}"/>
    <cellStyle name="Standaard 4 2 6 3 4 3 2 3 2" xfId="25521" xr:uid="{00000000-0005-0000-0000-0000733E0000}"/>
    <cellStyle name="Standaard 4 2 6 3 4 3 2 4" xfId="16300" xr:uid="{00000000-0005-0000-0000-0000743E0000}"/>
    <cellStyle name="Standaard 4 2 6 3 4 3 2 5" xfId="25519" xr:uid="{00000000-0005-0000-0000-0000753E0000}"/>
    <cellStyle name="Standaard 4 2 6 3 4 3 3" xfId="5899" xr:uid="{00000000-0005-0000-0000-0000763E0000}"/>
    <cellStyle name="Standaard 4 2 6 3 4 3 3 2" xfId="25522" xr:uid="{00000000-0005-0000-0000-0000773E0000}"/>
    <cellStyle name="Standaard 4 2 6 3 4 3 4" xfId="11631" xr:uid="{00000000-0005-0000-0000-0000783E0000}"/>
    <cellStyle name="Standaard 4 2 6 3 4 3 4 2" xfId="25523" xr:uid="{00000000-0005-0000-0000-0000793E0000}"/>
    <cellStyle name="Standaard 4 2 6 3 4 3 5" xfId="16299" xr:uid="{00000000-0005-0000-0000-00007A3E0000}"/>
    <cellStyle name="Standaard 4 2 6 3 4 3 6" xfId="25518" xr:uid="{00000000-0005-0000-0000-00007B3E0000}"/>
    <cellStyle name="Standaard 4 2 6 3 4 4" xfId="2786" xr:uid="{00000000-0005-0000-0000-00007C3E0000}"/>
    <cellStyle name="Standaard 4 2 6 3 4 4 2" xfId="7453" xr:uid="{00000000-0005-0000-0000-00007D3E0000}"/>
    <cellStyle name="Standaard 4 2 6 3 4 4 2 2" xfId="25525" xr:uid="{00000000-0005-0000-0000-00007E3E0000}"/>
    <cellStyle name="Standaard 4 2 6 3 4 4 3" xfId="11633" xr:uid="{00000000-0005-0000-0000-00007F3E0000}"/>
    <cellStyle name="Standaard 4 2 6 3 4 4 3 2" xfId="25526" xr:uid="{00000000-0005-0000-0000-0000803E0000}"/>
    <cellStyle name="Standaard 4 2 6 3 4 4 4" xfId="16301" xr:uid="{00000000-0005-0000-0000-0000813E0000}"/>
    <cellStyle name="Standaard 4 2 6 3 4 4 5" xfId="25524" xr:uid="{00000000-0005-0000-0000-0000823E0000}"/>
    <cellStyle name="Standaard 4 2 6 3 4 5" xfId="5122" xr:uid="{00000000-0005-0000-0000-0000833E0000}"/>
    <cellStyle name="Standaard 4 2 6 3 4 5 2" xfId="25527" xr:uid="{00000000-0005-0000-0000-0000843E0000}"/>
    <cellStyle name="Standaard 4 2 6 3 4 6" xfId="11628" xr:uid="{00000000-0005-0000-0000-0000853E0000}"/>
    <cellStyle name="Standaard 4 2 6 3 4 6 2" xfId="25528" xr:uid="{00000000-0005-0000-0000-0000863E0000}"/>
    <cellStyle name="Standaard 4 2 6 3 4 7" xfId="16296" xr:uid="{00000000-0005-0000-0000-0000873E0000}"/>
    <cellStyle name="Standaard 4 2 6 3 4 8" xfId="25511" xr:uid="{00000000-0005-0000-0000-0000883E0000}"/>
    <cellStyle name="Standaard 4 2 6 3 5" xfId="1621" xr:uid="{00000000-0005-0000-0000-0000893E0000}"/>
    <cellStyle name="Standaard 4 2 6 3 5 2" xfId="3952" xr:uid="{00000000-0005-0000-0000-00008A3E0000}"/>
    <cellStyle name="Standaard 4 2 6 3 5 2 2" xfId="8619" xr:uid="{00000000-0005-0000-0000-00008B3E0000}"/>
    <cellStyle name="Standaard 4 2 6 3 5 2 2 2" xfId="25531" xr:uid="{00000000-0005-0000-0000-00008C3E0000}"/>
    <cellStyle name="Standaard 4 2 6 3 5 2 3" xfId="11635" xr:uid="{00000000-0005-0000-0000-00008D3E0000}"/>
    <cellStyle name="Standaard 4 2 6 3 5 2 3 2" xfId="25532" xr:uid="{00000000-0005-0000-0000-00008E3E0000}"/>
    <cellStyle name="Standaard 4 2 6 3 5 2 4" xfId="16303" xr:uid="{00000000-0005-0000-0000-00008F3E0000}"/>
    <cellStyle name="Standaard 4 2 6 3 5 2 5" xfId="25530" xr:uid="{00000000-0005-0000-0000-0000903E0000}"/>
    <cellStyle name="Standaard 4 2 6 3 5 3" xfId="6288" xr:uid="{00000000-0005-0000-0000-0000913E0000}"/>
    <cellStyle name="Standaard 4 2 6 3 5 3 2" xfId="25533" xr:uid="{00000000-0005-0000-0000-0000923E0000}"/>
    <cellStyle name="Standaard 4 2 6 3 5 4" xfId="11634" xr:uid="{00000000-0005-0000-0000-0000933E0000}"/>
    <cellStyle name="Standaard 4 2 6 3 5 4 2" xfId="25534" xr:uid="{00000000-0005-0000-0000-0000943E0000}"/>
    <cellStyle name="Standaard 4 2 6 3 5 5" xfId="16302" xr:uid="{00000000-0005-0000-0000-0000953E0000}"/>
    <cellStyle name="Standaard 4 2 6 3 5 6" xfId="25529" xr:uid="{00000000-0005-0000-0000-0000963E0000}"/>
    <cellStyle name="Standaard 4 2 6 3 6" xfId="844" xr:uid="{00000000-0005-0000-0000-0000973E0000}"/>
    <cellStyle name="Standaard 4 2 6 3 6 2" xfId="3175" xr:uid="{00000000-0005-0000-0000-0000983E0000}"/>
    <cellStyle name="Standaard 4 2 6 3 6 2 2" xfId="7842" xr:uid="{00000000-0005-0000-0000-0000993E0000}"/>
    <cellStyle name="Standaard 4 2 6 3 6 2 2 2" xfId="25537" xr:uid="{00000000-0005-0000-0000-00009A3E0000}"/>
    <cellStyle name="Standaard 4 2 6 3 6 2 3" xfId="11637" xr:uid="{00000000-0005-0000-0000-00009B3E0000}"/>
    <cellStyle name="Standaard 4 2 6 3 6 2 3 2" xfId="25538" xr:uid="{00000000-0005-0000-0000-00009C3E0000}"/>
    <cellStyle name="Standaard 4 2 6 3 6 2 4" xfId="16305" xr:uid="{00000000-0005-0000-0000-00009D3E0000}"/>
    <cellStyle name="Standaard 4 2 6 3 6 2 5" xfId="25536" xr:uid="{00000000-0005-0000-0000-00009E3E0000}"/>
    <cellStyle name="Standaard 4 2 6 3 6 3" xfId="5511" xr:uid="{00000000-0005-0000-0000-00009F3E0000}"/>
    <cellStyle name="Standaard 4 2 6 3 6 3 2" xfId="25539" xr:uid="{00000000-0005-0000-0000-0000A03E0000}"/>
    <cellStyle name="Standaard 4 2 6 3 6 4" xfId="11636" xr:uid="{00000000-0005-0000-0000-0000A13E0000}"/>
    <cellStyle name="Standaard 4 2 6 3 6 4 2" xfId="25540" xr:uid="{00000000-0005-0000-0000-0000A23E0000}"/>
    <cellStyle name="Standaard 4 2 6 3 6 5" xfId="16304" xr:uid="{00000000-0005-0000-0000-0000A33E0000}"/>
    <cellStyle name="Standaard 4 2 6 3 6 6" xfId="25535" xr:uid="{00000000-0005-0000-0000-0000A43E0000}"/>
    <cellStyle name="Standaard 4 2 6 3 7" xfId="2398" xr:uid="{00000000-0005-0000-0000-0000A53E0000}"/>
    <cellStyle name="Standaard 4 2 6 3 7 2" xfId="7065" xr:uid="{00000000-0005-0000-0000-0000A63E0000}"/>
    <cellStyle name="Standaard 4 2 6 3 7 2 2" xfId="25542" xr:uid="{00000000-0005-0000-0000-0000A73E0000}"/>
    <cellStyle name="Standaard 4 2 6 3 7 3" xfId="11638" xr:uid="{00000000-0005-0000-0000-0000A83E0000}"/>
    <cellStyle name="Standaard 4 2 6 3 7 3 2" xfId="25543" xr:uid="{00000000-0005-0000-0000-0000A93E0000}"/>
    <cellStyle name="Standaard 4 2 6 3 7 4" xfId="16306" xr:uid="{00000000-0005-0000-0000-0000AA3E0000}"/>
    <cellStyle name="Standaard 4 2 6 3 7 5" xfId="25541" xr:uid="{00000000-0005-0000-0000-0000AB3E0000}"/>
    <cellStyle name="Standaard 4 2 6 3 8" xfId="4771" xr:uid="{00000000-0005-0000-0000-0000AC3E0000}"/>
    <cellStyle name="Standaard 4 2 6 3 8 2" xfId="25544" xr:uid="{00000000-0005-0000-0000-0000AD3E0000}"/>
    <cellStyle name="Standaard 4 2 6 3 9" xfId="11591" xr:uid="{00000000-0005-0000-0000-0000AE3E0000}"/>
    <cellStyle name="Standaard 4 2 6 3 9 2" xfId="25545" xr:uid="{00000000-0005-0000-0000-0000AF3E0000}"/>
    <cellStyle name="Standaard 4 2 6 4" xfId="148" xr:uid="{00000000-0005-0000-0000-0000B03E0000}"/>
    <cellStyle name="Standaard 4 2 6 4 10" xfId="25546" xr:uid="{00000000-0005-0000-0000-0000B13E0000}"/>
    <cellStyle name="Standaard 4 2 6 4 2" xfId="342" xr:uid="{00000000-0005-0000-0000-0000B23E0000}"/>
    <cellStyle name="Standaard 4 2 6 4 2 2" xfId="733" xr:uid="{00000000-0005-0000-0000-0000B33E0000}"/>
    <cellStyle name="Standaard 4 2 6 4 2 2 2" xfId="2291" xr:uid="{00000000-0005-0000-0000-0000B43E0000}"/>
    <cellStyle name="Standaard 4 2 6 4 2 2 2 2" xfId="4622" xr:uid="{00000000-0005-0000-0000-0000B53E0000}"/>
    <cellStyle name="Standaard 4 2 6 4 2 2 2 2 2" xfId="9289" xr:uid="{00000000-0005-0000-0000-0000B63E0000}"/>
    <cellStyle name="Standaard 4 2 6 4 2 2 2 2 2 2" xfId="25551" xr:uid="{00000000-0005-0000-0000-0000B73E0000}"/>
    <cellStyle name="Standaard 4 2 6 4 2 2 2 2 3" xfId="11643" xr:uid="{00000000-0005-0000-0000-0000B83E0000}"/>
    <cellStyle name="Standaard 4 2 6 4 2 2 2 2 3 2" xfId="25552" xr:uid="{00000000-0005-0000-0000-0000B93E0000}"/>
    <cellStyle name="Standaard 4 2 6 4 2 2 2 2 4" xfId="16311" xr:uid="{00000000-0005-0000-0000-0000BA3E0000}"/>
    <cellStyle name="Standaard 4 2 6 4 2 2 2 2 5" xfId="25550" xr:uid="{00000000-0005-0000-0000-0000BB3E0000}"/>
    <cellStyle name="Standaard 4 2 6 4 2 2 2 3" xfId="6958" xr:uid="{00000000-0005-0000-0000-0000BC3E0000}"/>
    <cellStyle name="Standaard 4 2 6 4 2 2 2 3 2" xfId="25553" xr:uid="{00000000-0005-0000-0000-0000BD3E0000}"/>
    <cellStyle name="Standaard 4 2 6 4 2 2 2 4" xfId="11642" xr:uid="{00000000-0005-0000-0000-0000BE3E0000}"/>
    <cellStyle name="Standaard 4 2 6 4 2 2 2 4 2" xfId="25554" xr:uid="{00000000-0005-0000-0000-0000BF3E0000}"/>
    <cellStyle name="Standaard 4 2 6 4 2 2 2 5" xfId="16310" xr:uid="{00000000-0005-0000-0000-0000C03E0000}"/>
    <cellStyle name="Standaard 4 2 6 4 2 2 2 6" xfId="25549" xr:uid="{00000000-0005-0000-0000-0000C13E0000}"/>
    <cellStyle name="Standaard 4 2 6 4 2 2 3" xfId="1514" xr:uid="{00000000-0005-0000-0000-0000C23E0000}"/>
    <cellStyle name="Standaard 4 2 6 4 2 2 3 2" xfId="3845" xr:uid="{00000000-0005-0000-0000-0000C33E0000}"/>
    <cellStyle name="Standaard 4 2 6 4 2 2 3 2 2" xfId="8512" xr:uid="{00000000-0005-0000-0000-0000C43E0000}"/>
    <cellStyle name="Standaard 4 2 6 4 2 2 3 2 2 2" xfId="25557" xr:uid="{00000000-0005-0000-0000-0000C53E0000}"/>
    <cellStyle name="Standaard 4 2 6 4 2 2 3 2 3" xfId="11645" xr:uid="{00000000-0005-0000-0000-0000C63E0000}"/>
    <cellStyle name="Standaard 4 2 6 4 2 2 3 2 3 2" xfId="25558" xr:uid="{00000000-0005-0000-0000-0000C73E0000}"/>
    <cellStyle name="Standaard 4 2 6 4 2 2 3 2 4" xfId="16313" xr:uid="{00000000-0005-0000-0000-0000C83E0000}"/>
    <cellStyle name="Standaard 4 2 6 4 2 2 3 2 5" xfId="25556" xr:uid="{00000000-0005-0000-0000-0000C93E0000}"/>
    <cellStyle name="Standaard 4 2 6 4 2 2 3 3" xfId="6181" xr:uid="{00000000-0005-0000-0000-0000CA3E0000}"/>
    <cellStyle name="Standaard 4 2 6 4 2 2 3 3 2" xfId="25559" xr:uid="{00000000-0005-0000-0000-0000CB3E0000}"/>
    <cellStyle name="Standaard 4 2 6 4 2 2 3 4" xfId="11644" xr:uid="{00000000-0005-0000-0000-0000CC3E0000}"/>
    <cellStyle name="Standaard 4 2 6 4 2 2 3 4 2" xfId="25560" xr:uid="{00000000-0005-0000-0000-0000CD3E0000}"/>
    <cellStyle name="Standaard 4 2 6 4 2 2 3 5" xfId="16312" xr:uid="{00000000-0005-0000-0000-0000CE3E0000}"/>
    <cellStyle name="Standaard 4 2 6 4 2 2 3 6" xfId="25555" xr:uid="{00000000-0005-0000-0000-0000CF3E0000}"/>
    <cellStyle name="Standaard 4 2 6 4 2 2 4" xfId="3068" xr:uid="{00000000-0005-0000-0000-0000D03E0000}"/>
    <cellStyle name="Standaard 4 2 6 4 2 2 4 2" xfId="7735" xr:uid="{00000000-0005-0000-0000-0000D13E0000}"/>
    <cellStyle name="Standaard 4 2 6 4 2 2 4 2 2" xfId="25562" xr:uid="{00000000-0005-0000-0000-0000D23E0000}"/>
    <cellStyle name="Standaard 4 2 6 4 2 2 4 3" xfId="11646" xr:uid="{00000000-0005-0000-0000-0000D33E0000}"/>
    <cellStyle name="Standaard 4 2 6 4 2 2 4 3 2" xfId="25563" xr:uid="{00000000-0005-0000-0000-0000D43E0000}"/>
    <cellStyle name="Standaard 4 2 6 4 2 2 4 4" xfId="16314" xr:uid="{00000000-0005-0000-0000-0000D53E0000}"/>
    <cellStyle name="Standaard 4 2 6 4 2 2 4 5" xfId="25561" xr:uid="{00000000-0005-0000-0000-0000D63E0000}"/>
    <cellStyle name="Standaard 4 2 6 4 2 2 5" xfId="5404" xr:uid="{00000000-0005-0000-0000-0000D73E0000}"/>
    <cellStyle name="Standaard 4 2 6 4 2 2 5 2" xfId="25564" xr:uid="{00000000-0005-0000-0000-0000D83E0000}"/>
    <cellStyle name="Standaard 4 2 6 4 2 2 6" xfId="11641" xr:uid="{00000000-0005-0000-0000-0000D93E0000}"/>
    <cellStyle name="Standaard 4 2 6 4 2 2 6 2" xfId="25565" xr:uid="{00000000-0005-0000-0000-0000DA3E0000}"/>
    <cellStyle name="Standaard 4 2 6 4 2 2 7" xfId="16309" xr:uid="{00000000-0005-0000-0000-0000DB3E0000}"/>
    <cellStyle name="Standaard 4 2 6 4 2 2 8" xfId="25548" xr:uid="{00000000-0005-0000-0000-0000DC3E0000}"/>
    <cellStyle name="Standaard 4 2 6 4 2 3" xfId="1903" xr:uid="{00000000-0005-0000-0000-0000DD3E0000}"/>
    <cellStyle name="Standaard 4 2 6 4 2 3 2" xfId="4234" xr:uid="{00000000-0005-0000-0000-0000DE3E0000}"/>
    <cellStyle name="Standaard 4 2 6 4 2 3 2 2" xfId="8901" xr:uid="{00000000-0005-0000-0000-0000DF3E0000}"/>
    <cellStyle name="Standaard 4 2 6 4 2 3 2 2 2" xfId="25568" xr:uid="{00000000-0005-0000-0000-0000E03E0000}"/>
    <cellStyle name="Standaard 4 2 6 4 2 3 2 3" xfId="11648" xr:uid="{00000000-0005-0000-0000-0000E13E0000}"/>
    <cellStyle name="Standaard 4 2 6 4 2 3 2 3 2" xfId="25569" xr:uid="{00000000-0005-0000-0000-0000E23E0000}"/>
    <cellStyle name="Standaard 4 2 6 4 2 3 2 4" xfId="16316" xr:uid="{00000000-0005-0000-0000-0000E33E0000}"/>
    <cellStyle name="Standaard 4 2 6 4 2 3 2 5" xfId="25567" xr:uid="{00000000-0005-0000-0000-0000E43E0000}"/>
    <cellStyle name="Standaard 4 2 6 4 2 3 3" xfId="6570" xr:uid="{00000000-0005-0000-0000-0000E53E0000}"/>
    <cellStyle name="Standaard 4 2 6 4 2 3 3 2" xfId="25570" xr:uid="{00000000-0005-0000-0000-0000E63E0000}"/>
    <cellStyle name="Standaard 4 2 6 4 2 3 4" xfId="11647" xr:uid="{00000000-0005-0000-0000-0000E73E0000}"/>
    <cellStyle name="Standaard 4 2 6 4 2 3 4 2" xfId="25571" xr:uid="{00000000-0005-0000-0000-0000E83E0000}"/>
    <cellStyle name="Standaard 4 2 6 4 2 3 5" xfId="16315" xr:uid="{00000000-0005-0000-0000-0000E93E0000}"/>
    <cellStyle name="Standaard 4 2 6 4 2 3 6" xfId="25566" xr:uid="{00000000-0005-0000-0000-0000EA3E0000}"/>
    <cellStyle name="Standaard 4 2 6 4 2 4" xfId="1126" xr:uid="{00000000-0005-0000-0000-0000EB3E0000}"/>
    <cellStyle name="Standaard 4 2 6 4 2 4 2" xfId="3457" xr:uid="{00000000-0005-0000-0000-0000EC3E0000}"/>
    <cellStyle name="Standaard 4 2 6 4 2 4 2 2" xfId="8124" xr:uid="{00000000-0005-0000-0000-0000ED3E0000}"/>
    <cellStyle name="Standaard 4 2 6 4 2 4 2 2 2" xfId="25574" xr:uid="{00000000-0005-0000-0000-0000EE3E0000}"/>
    <cellStyle name="Standaard 4 2 6 4 2 4 2 3" xfId="11650" xr:uid="{00000000-0005-0000-0000-0000EF3E0000}"/>
    <cellStyle name="Standaard 4 2 6 4 2 4 2 3 2" xfId="25575" xr:uid="{00000000-0005-0000-0000-0000F03E0000}"/>
    <cellStyle name="Standaard 4 2 6 4 2 4 2 4" xfId="16318" xr:uid="{00000000-0005-0000-0000-0000F13E0000}"/>
    <cellStyle name="Standaard 4 2 6 4 2 4 2 5" xfId="25573" xr:uid="{00000000-0005-0000-0000-0000F23E0000}"/>
    <cellStyle name="Standaard 4 2 6 4 2 4 3" xfId="5793" xr:uid="{00000000-0005-0000-0000-0000F33E0000}"/>
    <cellStyle name="Standaard 4 2 6 4 2 4 3 2" xfId="25576" xr:uid="{00000000-0005-0000-0000-0000F43E0000}"/>
    <cellStyle name="Standaard 4 2 6 4 2 4 4" xfId="11649" xr:uid="{00000000-0005-0000-0000-0000F53E0000}"/>
    <cellStyle name="Standaard 4 2 6 4 2 4 4 2" xfId="25577" xr:uid="{00000000-0005-0000-0000-0000F63E0000}"/>
    <cellStyle name="Standaard 4 2 6 4 2 4 5" xfId="16317" xr:uid="{00000000-0005-0000-0000-0000F73E0000}"/>
    <cellStyle name="Standaard 4 2 6 4 2 4 6" xfId="25572" xr:uid="{00000000-0005-0000-0000-0000F83E0000}"/>
    <cellStyle name="Standaard 4 2 6 4 2 5" xfId="2680" xr:uid="{00000000-0005-0000-0000-0000F93E0000}"/>
    <cellStyle name="Standaard 4 2 6 4 2 5 2" xfId="7347" xr:uid="{00000000-0005-0000-0000-0000FA3E0000}"/>
    <cellStyle name="Standaard 4 2 6 4 2 5 2 2" xfId="25579" xr:uid="{00000000-0005-0000-0000-0000FB3E0000}"/>
    <cellStyle name="Standaard 4 2 6 4 2 5 3" xfId="11651" xr:uid="{00000000-0005-0000-0000-0000FC3E0000}"/>
    <cellStyle name="Standaard 4 2 6 4 2 5 3 2" xfId="25580" xr:uid="{00000000-0005-0000-0000-0000FD3E0000}"/>
    <cellStyle name="Standaard 4 2 6 4 2 5 4" xfId="16319" xr:uid="{00000000-0005-0000-0000-0000FE3E0000}"/>
    <cellStyle name="Standaard 4 2 6 4 2 5 5" xfId="25578" xr:uid="{00000000-0005-0000-0000-0000FF3E0000}"/>
    <cellStyle name="Standaard 4 2 6 4 2 6" xfId="5016" xr:uid="{00000000-0005-0000-0000-0000003F0000}"/>
    <cellStyle name="Standaard 4 2 6 4 2 6 2" xfId="25581" xr:uid="{00000000-0005-0000-0000-0000013F0000}"/>
    <cellStyle name="Standaard 4 2 6 4 2 7" xfId="11640" xr:uid="{00000000-0005-0000-0000-0000023F0000}"/>
    <cellStyle name="Standaard 4 2 6 4 2 7 2" xfId="25582" xr:uid="{00000000-0005-0000-0000-0000033F0000}"/>
    <cellStyle name="Standaard 4 2 6 4 2 8" xfId="16308" xr:uid="{00000000-0005-0000-0000-0000043F0000}"/>
    <cellStyle name="Standaard 4 2 6 4 2 9" xfId="25547" xr:uid="{00000000-0005-0000-0000-0000053F0000}"/>
    <cellStyle name="Standaard 4 2 6 4 3" xfId="539" xr:uid="{00000000-0005-0000-0000-0000063F0000}"/>
    <cellStyle name="Standaard 4 2 6 4 3 2" xfId="2097" xr:uid="{00000000-0005-0000-0000-0000073F0000}"/>
    <cellStyle name="Standaard 4 2 6 4 3 2 2" xfId="4428" xr:uid="{00000000-0005-0000-0000-0000083F0000}"/>
    <cellStyle name="Standaard 4 2 6 4 3 2 2 2" xfId="9095" xr:uid="{00000000-0005-0000-0000-0000093F0000}"/>
    <cellStyle name="Standaard 4 2 6 4 3 2 2 2 2" xfId="25586" xr:uid="{00000000-0005-0000-0000-00000A3F0000}"/>
    <cellStyle name="Standaard 4 2 6 4 3 2 2 3" xfId="11654" xr:uid="{00000000-0005-0000-0000-00000B3F0000}"/>
    <cellStyle name="Standaard 4 2 6 4 3 2 2 3 2" xfId="25587" xr:uid="{00000000-0005-0000-0000-00000C3F0000}"/>
    <cellStyle name="Standaard 4 2 6 4 3 2 2 4" xfId="16322" xr:uid="{00000000-0005-0000-0000-00000D3F0000}"/>
    <cellStyle name="Standaard 4 2 6 4 3 2 2 5" xfId="25585" xr:uid="{00000000-0005-0000-0000-00000E3F0000}"/>
    <cellStyle name="Standaard 4 2 6 4 3 2 3" xfId="6764" xr:uid="{00000000-0005-0000-0000-00000F3F0000}"/>
    <cellStyle name="Standaard 4 2 6 4 3 2 3 2" xfId="25588" xr:uid="{00000000-0005-0000-0000-0000103F0000}"/>
    <cellStyle name="Standaard 4 2 6 4 3 2 4" xfId="11653" xr:uid="{00000000-0005-0000-0000-0000113F0000}"/>
    <cellStyle name="Standaard 4 2 6 4 3 2 4 2" xfId="25589" xr:uid="{00000000-0005-0000-0000-0000123F0000}"/>
    <cellStyle name="Standaard 4 2 6 4 3 2 5" xfId="16321" xr:uid="{00000000-0005-0000-0000-0000133F0000}"/>
    <cellStyle name="Standaard 4 2 6 4 3 2 6" xfId="25584" xr:uid="{00000000-0005-0000-0000-0000143F0000}"/>
    <cellStyle name="Standaard 4 2 6 4 3 3" xfId="1320" xr:uid="{00000000-0005-0000-0000-0000153F0000}"/>
    <cellStyle name="Standaard 4 2 6 4 3 3 2" xfId="3651" xr:uid="{00000000-0005-0000-0000-0000163F0000}"/>
    <cellStyle name="Standaard 4 2 6 4 3 3 2 2" xfId="8318" xr:uid="{00000000-0005-0000-0000-0000173F0000}"/>
    <cellStyle name="Standaard 4 2 6 4 3 3 2 2 2" xfId="25592" xr:uid="{00000000-0005-0000-0000-0000183F0000}"/>
    <cellStyle name="Standaard 4 2 6 4 3 3 2 3" xfId="11656" xr:uid="{00000000-0005-0000-0000-0000193F0000}"/>
    <cellStyle name="Standaard 4 2 6 4 3 3 2 3 2" xfId="25593" xr:uid="{00000000-0005-0000-0000-00001A3F0000}"/>
    <cellStyle name="Standaard 4 2 6 4 3 3 2 4" xfId="16324" xr:uid="{00000000-0005-0000-0000-00001B3F0000}"/>
    <cellStyle name="Standaard 4 2 6 4 3 3 2 5" xfId="25591" xr:uid="{00000000-0005-0000-0000-00001C3F0000}"/>
    <cellStyle name="Standaard 4 2 6 4 3 3 3" xfId="5987" xr:uid="{00000000-0005-0000-0000-00001D3F0000}"/>
    <cellStyle name="Standaard 4 2 6 4 3 3 3 2" xfId="25594" xr:uid="{00000000-0005-0000-0000-00001E3F0000}"/>
    <cellStyle name="Standaard 4 2 6 4 3 3 4" xfId="11655" xr:uid="{00000000-0005-0000-0000-00001F3F0000}"/>
    <cellStyle name="Standaard 4 2 6 4 3 3 4 2" xfId="25595" xr:uid="{00000000-0005-0000-0000-0000203F0000}"/>
    <cellStyle name="Standaard 4 2 6 4 3 3 5" xfId="16323" xr:uid="{00000000-0005-0000-0000-0000213F0000}"/>
    <cellStyle name="Standaard 4 2 6 4 3 3 6" xfId="25590" xr:uid="{00000000-0005-0000-0000-0000223F0000}"/>
    <cellStyle name="Standaard 4 2 6 4 3 4" xfId="2874" xr:uid="{00000000-0005-0000-0000-0000233F0000}"/>
    <cellStyle name="Standaard 4 2 6 4 3 4 2" xfId="7541" xr:uid="{00000000-0005-0000-0000-0000243F0000}"/>
    <cellStyle name="Standaard 4 2 6 4 3 4 2 2" xfId="25597" xr:uid="{00000000-0005-0000-0000-0000253F0000}"/>
    <cellStyle name="Standaard 4 2 6 4 3 4 3" xfId="11657" xr:uid="{00000000-0005-0000-0000-0000263F0000}"/>
    <cellStyle name="Standaard 4 2 6 4 3 4 3 2" xfId="25598" xr:uid="{00000000-0005-0000-0000-0000273F0000}"/>
    <cellStyle name="Standaard 4 2 6 4 3 4 4" xfId="16325" xr:uid="{00000000-0005-0000-0000-0000283F0000}"/>
    <cellStyle name="Standaard 4 2 6 4 3 4 5" xfId="25596" xr:uid="{00000000-0005-0000-0000-0000293F0000}"/>
    <cellStyle name="Standaard 4 2 6 4 3 5" xfId="5210" xr:uid="{00000000-0005-0000-0000-00002A3F0000}"/>
    <cellStyle name="Standaard 4 2 6 4 3 5 2" xfId="25599" xr:uid="{00000000-0005-0000-0000-00002B3F0000}"/>
    <cellStyle name="Standaard 4 2 6 4 3 6" xfId="11652" xr:uid="{00000000-0005-0000-0000-00002C3F0000}"/>
    <cellStyle name="Standaard 4 2 6 4 3 6 2" xfId="25600" xr:uid="{00000000-0005-0000-0000-00002D3F0000}"/>
    <cellStyle name="Standaard 4 2 6 4 3 7" xfId="16320" xr:uid="{00000000-0005-0000-0000-00002E3F0000}"/>
    <cellStyle name="Standaard 4 2 6 4 3 8" xfId="25583" xr:uid="{00000000-0005-0000-0000-00002F3F0000}"/>
    <cellStyle name="Standaard 4 2 6 4 4" xfId="1709" xr:uid="{00000000-0005-0000-0000-0000303F0000}"/>
    <cellStyle name="Standaard 4 2 6 4 4 2" xfId="4040" xr:uid="{00000000-0005-0000-0000-0000313F0000}"/>
    <cellStyle name="Standaard 4 2 6 4 4 2 2" xfId="8707" xr:uid="{00000000-0005-0000-0000-0000323F0000}"/>
    <cellStyle name="Standaard 4 2 6 4 4 2 2 2" xfId="25603" xr:uid="{00000000-0005-0000-0000-0000333F0000}"/>
    <cellStyle name="Standaard 4 2 6 4 4 2 3" xfId="11659" xr:uid="{00000000-0005-0000-0000-0000343F0000}"/>
    <cellStyle name="Standaard 4 2 6 4 4 2 3 2" xfId="25604" xr:uid="{00000000-0005-0000-0000-0000353F0000}"/>
    <cellStyle name="Standaard 4 2 6 4 4 2 4" xfId="16327" xr:uid="{00000000-0005-0000-0000-0000363F0000}"/>
    <cellStyle name="Standaard 4 2 6 4 4 2 5" xfId="25602" xr:uid="{00000000-0005-0000-0000-0000373F0000}"/>
    <cellStyle name="Standaard 4 2 6 4 4 3" xfId="6376" xr:uid="{00000000-0005-0000-0000-0000383F0000}"/>
    <cellStyle name="Standaard 4 2 6 4 4 3 2" xfId="25605" xr:uid="{00000000-0005-0000-0000-0000393F0000}"/>
    <cellStyle name="Standaard 4 2 6 4 4 4" xfId="11658" xr:uid="{00000000-0005-0000-0000-00003A3F0000}"/>
    <cellStyle name="Standaard 4 2 6 4 4 4 2" xfId="25606" xr:uid="{00000000-0005-0000-0000-00003B3F0000}"/>
    <cellStyle name="Standaard 4 2 6 4 4 5" xfId="16326" xr:uid="{00000000-0005-0000-0000-00003C3F0000}"/>
    <cellStyle name="Standaard 4 2 6 4 4 6" xfId="25601" xr:uid="{00000000-0005-0000-0000-00003D3F0000}"/>
    <cellStyle name="Standaard 4 2 6 4 5" xfId="932" xr:uid="{00000000-0005-0000-0000-00003E3F0000}"/>
    <cellStyle name="Standaard 4 2 6 4 5 2" xfId="3263" xr:uid="{00000000-0005-0000-0000-00003F3F0000}"/>
    <cellStyle name="Standaard 4 2 6 4 5 2 2" xfId="7930" xr:uid="{00000000-0005-0000-0000-0000403F0000}"/>
    <cellStyle name="Standaard 4 2 6 4 5 2 2 2" xfId="25609" xr:uid="{00000000-0005-0000-0000-0000413F0000}"/>
    <cellStyle name="Standaard 4 2 6 4 5 2 3" xfId="11661" xr:uid="{00000000-0005-0000-0000-0000423F0000}"/>
    <cellStyle name="Standaard 4 2 6 4 5 2 3 2" xfId="25610" xr:uid="{00000000-0005-0000-0000-0000433F0000}"/>
    <cellStyle name="Standaard 4 2 6 4 5 2 4" xfId="16329" xr:uid="{00000000-0005-0000-0000-0000443F0000}"/>
    <cellStyle name="Standaard 4 2 6 4 5 2 5" xfId="25608" xr:uid="{00000000-0005-0000-0000-0000453F0000}"/>
    <cellStyle name="Standaard 4 2 6 4 5 3" xfId="5599" xr:uid="{00000000-0005-0000-0000-0000463F0000}"/>
    <cellStyle name="Standaard 4 2 6 4 5 3 2" xfId="25611" xr:uid="{00000000-0005-0000-0000-0000473F0000}"/>
    <cellStyle name="Standaard 4 2 6 4 5 4" xfId="11660" xr:uid="{00000000-0005-0000-0000-0000483F0000}"/>
    <cellStyle name="Standaard 4 2 6 4 5 4 2" xfId="25612" xr:uid="{00000000-0005-0000-0000-0000493F0000}"/>
    <cellStyle name="Standaard 4 2 6 4 5 5" xfId="16328" xr:uid="{00000000-0005-0000-0000-00004A3F0000}"/>
    <cellStyle name="Standaard 4 2 6 4 5 6" xfId="25607" xr:uid="{00000000-0005-0000-0000-00004B3F0000}"/>
    <cellStyle name="Standaard 4 2 6 4 6" xfId="2486" xr:uid="{00000000-0005-0000-0000-00004C3F0000}"/>
    <cellStyle name="Standaard 4 2 6 4 6 2" xfId="7153" xr:uid="{00000000-0005-0000-0000-00004D3F0000}"/>
    <cellStyle name="Standaard 4 2 6 4 6 2 2" xfId="25614" xr:uid="{00000000-0005-0000-0000-00004E3F0000}"/>
    <cellStyle name="Standaard 4 2 6 4 6 3" xfId="11662" xr:uid="{00000000-0005-0000-0000-00004F3F0000}"/>
    <cellStyle name="Standaard 4 2 6 4 6 3 2" xfId="25615" xr:uid="{00000000-0005-0000-0000-0000503F0000}"/>
    <cellStyle name="Standaard 4 2 6 4 6 4" xfId="16330" xr:uid="{00000000-0005-0000-0000-0000513F0000}"/>
    <cellStyle name="Standaard 4 2 6 4 6 5" xfId="25613" xr:uid="{00000000-0005-0000-0000-0000523F0000}"/>
    <cellStyle name="Standaard 4 2 6 4 7" xfId="4822" xr:uid="{00000000-0005-0000-0000-0000533F0000}"/>
    <cellStyle name="Standaard 4 2 6 4 7 2" xfId="25616" xr:uid="{00000000-0005-0000-0000-0000543F0000}"/>
    <cellStyle name="Standaard 4 2 6 4 8" xfId="11639" xr:uid="{00000000-0005-0000-0000-0000553F0000}"/>
    <cellStyle name="Standaard 4 2 6 4 8 2" xfId="25617" xr:uid="{00000000-0005-0000-0000-0000563F0000}"/>
    <cellStyle name="Standaard 4 2 6 4 9" xfId="16307" xr:uid="{00000000-0005-0000-0000-0000573F0000}"/>
    <cellStyle name="Standaard 4 2 6 5" xfId="252" xr:uid="{00000000-0005-0000-0000-0000583F0000}"/>
    <cellStyle name="Standaard 4 2 6 5 2" xfId="643" xr:uid="{00000000-0005-0000-0000-0000593F0000}"/>
    <cellStyle name="Standaard 4 2 6 5 2 2" xfId="2201" xr:uid="{00000000-0005-0000-0000-00005A3F0000}"/>
    <cellStyle name="Standaard 4 2 6 5 2 2 2" xfId="4532" xr:uid="{00000000-0005-0000-0000-00005B3F0000}"/>
    <cellStyle name="Standaard 4 2 6 5 2 2 2 2" xfId="9199" xr:uid="{00000000-0005-0000-0000-00005C3F0000}"/>
    <cellStyle name="Standaard 4 2 6 5 2 2 2 2 2" xfId="25622" xr:uid="{00000000-0005-0000-0000-00005D3F0000}"/>
    <cellStyle name="Standaard 4 2 6 5 2 2 2 3" xfId="11666" xr:uid="{00000000-0005-0000-0000-00005E3F0000}"/>
    <cellStyle name="Standaard 4 2 6 5 2 2 2 3 2" xfId="25623" xr:uid="{00000000-0005-0000-0000-00005F3F0000}"/>
    <cellStyle name="Standaard 4 2 6 5 2 2 2 4" xfId="16334" xr:uid="{00000000-0005-0000-0000-0000603F0000}"/>
    <cellStyle name="Standaard 4 2 6 5 2 2 2 5" xfId="25621" xr:uid="{00000000-0005-0000-0000-0000613F0000}"/>
    <cellStyle name="Standaard 4 2 6 5 2 2 3" xfId="6868" xr:uid="{00000000-0005-0000-0000-0000623F0000}"/>
    <cellStyle name="Standaard 4 2 6 5 2 2 3 2" xfId="25624" xr:uid="{00000000-0005-0000-0000-0000633F0000}"/>
    <cellStyle name="Standaard 4 2 6 5 2 2 4" xfId="11665" xr:uid="{00000000-0005-0000-0000-0000643F0000}"/>
    <cellStyle name="Standaard 4 2 6 5 2 2 4 2" xfId="25625" xr:uid="{00000000-0005-0000-0000-0000653F0000}"/>
    <cellStyle name="Standaard 4 2 6 5 2 2 5" xfId="16333" xr:uid="{00000000-0005-0000-0000-0000663F0000}"/>
    <cellStyle name="Standaard 4 2 6 5 2 2 6" xfId="25620" xr:uid="{00000000-0005-0000-0000-0000673F0000}"/>
    <cellStyle name="Standaard 4 2 6 5 2 3" xfId="1424" xr:uid="{00000000-0005-0000-0000-0000683F0000}"/>
    <cellStyle name="Standaard 4 2 6 5 2 3 2" xfId="3755" xr:uid="{00000000-0005-0000-0000-0000693F0000}"/>
    <cellStyle name="Standaard 4 2 6 5 2 3 2 2" xfId="8422" xr:uid="{00000000-0005-0000-0000-00006A3F0000}"/>
    <cellStyle name="Standaard 4 2 6 5 2 3 2 2 2" xfId="25628" xr:uid="{00000000-0005-0000-0000-00006B3F0000}"/>
    <cellStyle name="Standaard 4 2 6 5 2 3 2 3" xfId="11668" xr:uid="{00000000-0005-0000-0000-00006C3F0000}"/>
    <cellStyle name="Standaard 4 2 6 5 2 3 2 3 2" xfId="25629" xr:uid="{00000000-0005-0000-0000-00006D3F0000}"/>
    <cellStyle name="Standaard 4 2 6 5 2 3 2 4" xfId="16336" xr:uid="{00000000-0005-0000-0000-00006E3F0000}"/>
    <cellStyle name="Standaard 4 2 6 5 2 3 2 5" xfId="25627" xr:uid="{00000000-0005-0000-0000-00006F3F0000}"/>
    <cellStyle name="Standaard 4 2 6 5 2 3 3" xfId="6091" xr:uid="{00000000-0005-0000-0000-0000703F0000}"/>
    <cellStyle name="Standaard 4 2 6 5 2 3 3 2" xfId="25630" xr:uid="{00000000-0005-0000-0000-0000713F0000}"/>
    <cellStyle name="Standaard 4 2 6 5 2 3 4" xfId="11667" xr:uid="{00000000-0005-0000-0000-0000723F0000}"/>
    <cellStyle name="Standaard 4 2 6 5 2 3 4 2" xfId="25631" xr:uid="{00000000-0005-0000-0000-0000733F0000}"/>
    <cellStyle name="Standaard 4 2 6 5 2 3 5" xfId="16335" xr:uid="{00000000-0005-0000-0000-0000743F0000}"/>
    <cellStyle name="Standaard 4 2 6 5 2 3 6" xfId="25626" xr:uid="{00000000-0005-0000-0000-0000753F0000}"/>
    <cellStyle name="Standaard 4 2 6 5 2 4" xfId="2978" xr:uid="{00000000-0005-0000-0000-0000763F0000}"/>
    <cellStyle name="Standaard 4 2 6 5 2 4 2" xfId="7645" xr:uid="{00000000-0005-0000-0000-0000773F0000}"/>
    <cellStyle name="Standaard 4 2 6 5 2 4 2 2" xfId="25633" xr:uid="{00000000-0005-0000-0000-0000783F0000}"/>
    <cellStyle name="Standaard 4 2 6 5 2 4 3" xfId="11669" xr:uid="{00000000-0005-0000-0000-0000793F0000}"/>
    <cellStyle name="Standaard 4 2 6 5 2 4 3 2" xfId="25634" xr:uid="{00000000-0005-0000-0000-00007A3F0000}"/>
    <cellStyle name="Standaard 4 2 6 5 2 4 4" xfId="16337" xr:uid="{00000000-0005-0000-0000-00007B3F0000}"/>
    <cellStyle name="Standaard 4 2 6 5 2 4 5" xfId="25632" xr:uid="{00000000-0005-0000-0000-00007C3F0000}"/>
    <cellStyle name="Standaard 4 2 6 5 2 5" xfId="5314" xr:uid="{00000000-0005-0000-0000-00007D3F0000}"/>
    <cellStyle name="Standaard 4 2 6 5 2 5 2" xfId="25635" xr:uid="{00000000-0005-0000-0000-00007E3F0000}"/>
    <cellStyle name="Standaard 4 2 6 5 2 6" xfId="11664" xr:uid="{00000000-0005-0000-0000-00007F3F0000}"/>
    <cellStyle name="Standaard 4 2 6 5 2 6 2" xfId="25636" xr:uid="{00000000-0005-0000-0000-0000803F0000}"/>
    <cellStyle name="Standaard 4 2 6 5 2 7" xfId="16332" xr:uid="{00000000-0005-0000-0000-0000813F0000}"/>
    <cellStyle name="Standaard 4 2 6 5 2 8" xfId="25619" xr:uid="{00000000-0005-0000-0000-0000823F0000}"/>
    <cellStyle name="Standaard 4 2 6 5 3" xfId="1813" xr:uid="{00000000-0005-0000-0000-0000833F0000}"/>
    <cellStyle name="Standaard 4 2 6 5 3 2" xfId="4144" xr:uid="{00000000-0005-0000-0000-0000843F0000}"/>
    <cellStyle name="Standaard 4 2 6 5 3 2 2" xfId="8811" xr:uid="{00000000-0005-0000-0000-0000853F0000}"/>
    <cellStyle name="Standaard 4 2 6 5 3 2 2 2" xfId="25639" xr:uid="{00000000-0005-0000-0000-0000863F0000}"/>
    <cellStyle name="Standaard 4 2 6 5 3 2 3" xfId="11671" xr:uid="{00000000-0005-0000-0000-0000873F0000}"/>
    <cellStyle name="Standaard 4 2 6 5 3 2 3 2" xfId="25640" xr:uid="{00000000-0005-0000-0000-0000883F0000}"/>
    <cellStyle name="Standaard 4 2 6 5 3 2 4" xfId="16339" xr:uid="{00000000-0005-0000-0000-0000893F0000}"/>
    <cellStyle name="Standaard 4 2 6 5 3 2 5" xfId="25638" xr:uid="{00000000-0005-0000-0000-00008A3F0000}"/>
    <cellStyle name="Standaard 4 2 6 5 3 3" xfId="6480" xr:uid="{00000000-0005-0000-0000-00008B3F0000}"/>
    <cellStyle name="Standaard 4 2 6 5 3 3 2" xfId="25641" xr:uid="{00000000-0005-0000-0000-00008C3F0000}"/>
    <cellStyle name="Standaard 4 2 6 5 3 4" xfId="11670" xr:uid="{00000000-0005-0000-0000-00008D3F0000}"/>
    <cellStyle name="Standaard 4 2 6 5 3 4 2" xfId="25642" xr:uid="{00000000-0005-0000-0000-00008E3F0000}"/>
    <cellStyle name="Standaard 4 2 6 5 3 5" xfId="16338" xr:uid="{00000000-0005-0000-0000-00008F3F0000}"/>
    <cellStyle name="Standaard 4 2 6 5 3 6" xfId="25637" xr:uid="{00000000-0005-0000-0000-0000903F0000}"/>
    <cellStyle name="Standaard 4 2 6 5 4" xfId="1036" xr:uid="{00000000-0005-0000-0000-0000913F0000}"/>
    <cellStyle name="Standaard 4 2 6 5 4 2" xfId="3367" xr:uid="{00000000-0005-0000-0000-0000923F0000}"/>
    <cellStyle name="Standaard 4 2 6 5 4 2 2" xfId="8034" xr:uid="{00000000-0005-0000-0000-0000933F0000}"/>
    <cellStyle name="Standaard 4 2 6 5 4 2 2 2" xfId="25645" xr:uid="{00000000-0005-0000-0000-0000943F0000}"/>
    <cellStyle name="Standaard 4 2 6 5 4 2 3" xfId="11673" xr:uid="{00000000-0005-0000-0000-0000953F0000}"/>
    <cellStyle name="Standaard 4 2 6 5 4 2 3 2" xfId="25646" xr:uid="{00000000-0005-0000-0000-0000963F0000}"/>
    <cellStyle name="Standaard 4 2 6 5 4 2 4" xfId="16341" xr:uid="{00000000-0005-0000-0000-0000973F0000}"/>
    <cellStyle name="Standaard 4 2 6 5 4 2 5" xfId="25644" xr:uid="{00000000-0005-0000-0000-0000983F0000}"/>
    <cellStyle name="Standaard 4 2 6 5 4 3" xfId="5703" xr:uid="{00000000-0005-0000-0000-0000993F0000}"/>
    <cellStyle name="Standaard 4 2 6 5 4 3 2" xfId="25647" xr:uid="{00000000-0005-0000-0000-00009A3F0000}"/>
    <cellStyle name="Standaard 4 2 6 5 4 4" xfId="11672" xr:uid="{00000000-0005-0000-0000-00009B3F0000}"/>
    <cellStyle name="Standaard 4 2 6 5 4 4 2" xfId="25648" xr:uid="{00000000-0005-0000-0000-00009C3F0000}"/>
    <cellStyle name="Standaard 4 2 6 5 4 5" xfId="16340" xr:uid="{00000000-0005-0000-0000-00009D3F0000}"/>
    <cellStyle name="Standaard 4 2 6 5 4 6" xfId="25643" xr:uid="{00000000-0005-0000-0000-00009E3F0000}"/>
    <cellStyle name="Standaard 4 2 6 5 5" xfId="2590" xr:uid="{00000000-0005-0000-0000-00009F3F0000}"/>
    <cellStyle name="Standaard 4 2 6 5 5 2" xfId="7257" xr:uid="{00000000-0005-0000-0000-0000A03F0000}"/>
    <cellStyle name="Standaard 4 2 6 5 5 2 2" xfId="25650" xr:uid="{00000000-0005-0000-0000-0000A13F0000}"/>
    <cellStyle name="Standaard 4 2 6 5 5 3" xfId="11674" xr:uid="{00000000-0005-0000-0000-0000A23F0000}"/>
    <cellStyle name="Standaard 4 2 6 5 5 3 2" xfId="25651" xr:uid="{00000000-0005-0000-0000-0000A33F0000}"/>
    <cellStyle name="Standaard 4 2 6 5 5 4" xfId="16342" xr:uid="{00000000-0005-0000-0000-0000A43F0000}"/>
    <cellStyle name="Standaard 4 2 6 5 5 5" xfId="25649" xr:uid="{00000000-0005-0000-0000-0000A53F0000}"/>
    <cellStyle name="Standaard 4 2 6 5 6" xfId="4926" xr:uid="{00000000-0005-0000-0000-0000A63F0000}"/>
    <cellStyle name="Standaard 4 2 6 5 6 2" xfId="25652" xr:uid="{00000000-0005-0000-0000-0000A73F0000}"/>
    <cellStyle name="Standaard 4 2 6 5 7" xfId="11663" xr:uid="{00000000-0005-0000-0000-0000A83F0000}"/>
    <cellStyle name="Standaard 4 2 6 5 7 2" xfId="25653" xr:uid="{00000000-0005-0000-0000-0000A93F0000}"/>
    <cellStyle name="Standaard 4 2 6 5 8" xfId="16331" xr:uid="{00000000-0005-0000-0000-0000AA3F0000}"/>
    <cellStyle name="Standaard 4 2 6 5 9" xfId="25618" xr:uid="{00000000-0005-0000-0000-0000AB3F0000}"/>
    <cellStyle name="Standaard 4 2 6 6" xfId="449" xr:uid="{00000000-0005-0000-0000-0000AC3F0000}"/>
    <cellStyle name="Standaard 4 2 6 6 2" xfId="2007" xr:uid="{00000000-0005-0000-0000-0000AD3F0000}"/>
    <cellStyle name="Standaard 4 2 6 6 2 2" xfId="4338" xr:uid="{00000000-0005-0000-0000-0000AE3F0000}"/>
    <cellStyle name="Standaard 4 2 6 6 2 2 2" xfId="9005" xr:uid="{00000000-0005-0000-0000-0000AF3F0000}"/>
    <cellStyle name="Standaard 4 2 6 6 2 2 2 2" xfId="25657" xr:uid="{00000000-0005-0000-0000-0000B03F0000}"/>
    <cellStyle name="Standaard 4 2 6 6 2 2 3" xfId="11677" xr:uid="{00000000-0005-0000-0000-0000B13F0000}"/>
    <cellStyle name="Standaard 4 2 6 6 2 2 3 2" xfId="25658" xr:uid="{00000000-0005-0000-0000-0000B23F0000}"/>
    <cellStyle name="Standaard 4 2 6 6 2 2 4" xfId="16345" xr:uid="{00000000-0005-0000-0000-0000B33F0000}"/>
    <cellStyle name="Standaard 4 2 6 6 2 2 5" xfId="25656" xr:uid="{00000000-0005-0000-0000-0000B43F0000}"/>
    <cellStyle name="Standaard 4 2 6 6 2 3" xfId="6674" xr:uid="{00000000-0005-0000-0000-0000B53F0000}"/>
    <cellStyle name="Standaard 4 2 6 6 2 3 2" xfId="25659" xr:uid="{00000000-0005-0000-0000-0000B63F0000}"/>
    <cellStyle name="Standaard 4 2 6 6 2 4" xfId="11676" xr:uid="{00000000-0005-0000-0000-0000B73F0000}"/>
    <cellStyle name="Standaard 4 2 6 6 2 4 2" xfId="25660" xr:uid="{00000000-0005-0000-0000-0000B83F0000}"/>
    <cellStyle name="Standaard 4 2 6 6 2 5" xfId="16344" xr:uid="{00000000-0005-0000-0000-0000B93F0000}"/>
    <cellStyle name="Standaard 4 2 6 6 2 6" xfId="25655" xr:uid="{00000000-0005-0000-0000-0000BA3F0000}"/>
    <cellStyle name="Standaard 4 2 6 6 3" xfId="1230" xr:uid="{00000000-0005-0000-0000-0000BB3F0000}"/>
    <cellStyle name="Standaard 4 2 6 6 3 2" xfId="3561" xr:uid="{00000000-0005-0000-0000-0000BC3F0000}"/>
    <cellStyle name="Standaard 4 2 6 6 3 2 2" xfId="8228" xr:uid="{00000000-0005-0000-0000-0000BD3F0000}"/>
    <cellStyle name="Standaard 4 2 6 6 3 2 2 2" xfId="25663" xr:uid="{00000000-0005-0000-0000-0000BE3F0000}"/>
    <cellStyle name="Standaard 4 2 6 6 3 2 3" xfId="11679" xr:uid="{00000000-0005-0000-0000-0000BF3F0000}"/>
    <cellStyle name="Standaard 4 2 6 6 3 2 3 2" xfId="25664" xr:uid="{00000000-0005-0000-0000-0000C03F0000}"/>
    <cellStyle name="Standaard 4 2 6 6 3 2 4" xfId="16347" xr:uid="{00000000-0005-0000-0000-0000C13F0000}"/>
    <cellStyle name="Standaard 4 2 6 6 3 2 5" xfId="25662" xr:uid="{00000000-0005-0000-0000-0000C23F0000}"/>
    <cellStyle name="Standaard 4 2 6 6 3 3" xfId="5897" xr:uid="{00000000-0005-0000-0000-0000C33F0000}"/>
    <cellStyle name="Standaard 4 2 6 6 3 3 2" xfId="25665" xr:uid="{00000000-0005-0000-0000-0000C43F0000}"/>
    <cellStyle name="Standaard 4 2 6 6 3 4" xfId="11678" xr:uid="{00000000-0005-0000-0000-0000C53F0000}"/>
    <cellStyle name="Standaard 4 2 6 6 3 4 2" xfId="25666" xr:uid="{00000000-0005-0000-0000-0000C63F0000}"/>
    <cellStyle name="Standaard 4 2 6 6 3 5" xfId="16346" xr:uid="{00000000-0005-0000-0000-0000C73F0000}"/>
    <cellStyle name="Standaard 4 2 6 6 3 6" xfId="25661" xr:uid="{00000000-0005-0000-0000-0000C83F0000}"/>
    <cellStyle name="Standaard 4 2 6 6 4" xfId="2784" xr:uid="{00000000-0005-0000-0000-0000C93F0000}"/>
    <cellStyle name="Standaard 4 2 6 6 4 2" xfId="7451" xr:uid="{00000000-0005-0000-0000-0000CA3F0000}"/>
    <cellStyle name="Standaard 4 2 6 6 4 2 2" xfId="25668" xr:uid="{00000000-0005-0000-0000-0000CB3F0000}"/>
    <cellStyle name="Standaard 4 2 6 6 4 3" xfId="11680" xr:uid="{00000000-0005-0000-0000-0000CC3F0000}"/>
    <cellStyle name="Standaard 4 2 6 6 4 3 2" xfId="25669" xr:uid="{00000000-0005-0000-0000-0000CD3F0000}"/>
    <cellStyle name="Standaard 4 2 6 6 4 4" xfId="16348" xr:uid="{00000000-0005-0000-0000-0000CE3F0000}"/>
    <cellStyle name="Standaard 4 2 6 6 4 5" xfId="25667" xr:uid="{00000000-0005-0000-0000-0000CF3F0000}"/>
    <cellStyle name="Standaard 4 2 6 6 5" xfId="5120" xr:uid="{00000000-0005-0000-0000-0000D03F0000}"/>
    <cellStyle name="Standaard 4 2 6 6 5 2" xfId="25670" xr:uid="{00000000-0005-0000-0000-0000D13F0000}"/>
    <cellStyle name="Standaard 4 2 6 6 6" xfId="11675" xr:uid="{00000000-0005-0000-0000-0000D23F0000}"/>
    <cellStyle name="Standaard 4 2 6 6 6 2" xfId="25671" xr:uid="{00000000-0005-0000-0000-0000D33F0000}"/>
    <cellStyle name="Standaard 4 2 6 6 7" xfId="16343" xr:uid="{00000000-0005-0000-0000-0000D43F0000}"/>
    <cellStyle name="Standaard 4 2 6 6 8" xfId="25654" xr:uid="{00000000-0005-0000-0000-0000D53F0000}"/>
    <cellStyle name="Standaard 4 2 6 7" xfId="1619" xr:uid="{00000000-0005-0000-0000-0000D63F0000}"/>
    <cellStyle name="Standaard 4 2 6 7 2" xfId="3950" xr:uid="{00000000-0005-0000-0000-0000D73F0000}"/>
    <cellStyle name="Standaard 4 2 6 7 2 2" xfId="8617" xr:uid="{00000000-0005-0000-0000-0000D83F0000}"/>
    <cellStyle name="Standaard 4 2 6 7 2 2 2" xfId="25674" xr:uid="{00000000-0005-0000-0000-0000D93F0000}"/>
    <cellStyle name="Standaard 4 2 6 7 2 3" xfId="11682" xr:uid="{00000000-0005-0000-0000-0000DA3F0000}"/>
    <cellStyle name="Standaard 4 2 6 7 2 3 2" xfId="25675" xr:uid="{00000000-0005-0000-0000-0000DB3F0000}"/>
    <cellStyle name="Standaard 4 2 6 7 2 4" xfId="16350" xr:uid="{00000000-0005-0000-0000-0000DC3F0000}"/>
    <cellStyle name="Standaard 4 2 6 7 2 5" xfId="25673" xr:uid="{00000000-0005-0000-0000-0000DD3F0000}"/>
    <cellStyle name="Standaard 4 2 6 7 3" xfId="6286" xr:uid="{00000000-0005-0000-0000-0000DE3F0000}"/>
    <cellStyle name="Standaard 4 2 6 7 3 2" xfId="25676" xr:uid="{00000000-0005-0000-0000-0000DF3F0000}"/>
    <cellStyle name="Standaard 4 2 6 7 4" xfId="11681" xr:uid="{00000000-0005-0000-0000-0000E03F0000}"/>
    <cellStyle name="Standaard 4 2 6 7 4 2" xfId="25677" xr:uid="{00000000-0005-0000-0000-0000E13F0000}"/>
    <cellStyle name="Standaard 4 2 6 7 5" xfId="16349" xr:uid="{00000000-0005-0000-0000-0000E23F0000}"/>
    <cellStyle name="Standaard 4 2 6 7 6" xfId="25672" xr:uid="{00000000-0005-0000-0000-0000E33F0000}"/>
    <cellStyle name="Standaard 4 2 6 8" xfId="842" xr:uid="{00000000-0005-0000-0000-0000E43F0000}"/>
    <cellStyle name="Standaard 4 2 6 8 2" xfId="3173" xr:uid="{00000000-0005-0000-0000-0000E53F0000}"/>
    <cellStyle name="Standaard 4 2 6 8 2 2" xfId="7840" xr:uid="{00000000-0005-0000-0000-0000E63F0000}"/>
    <cellStyle name="Standaard 4 2 6 8 2 2 2" xfId="25680" xr:uid="{00000000-0005-0000-0000-0000E73F0000}"/>
    <cellStyle name="Standaard 4 2 6 8 2 3" xfId="11684" xr:uid="{00000000-0005-0000-0000-0000E83F0000}"/>
    <cellStyle name="Standaard 4 2 6 8 2 3 2" xfId="25681" xr:uid="{00000000-0005-0000-0000-0000E93F0000}"/>
    <cellStyle name="Standaard 4 2 6 8 2 4" xfId="16352" xr:uid="{00000000-0005-0000-0000-0000EA3F0000}"/>
    <cellStyle name="Standaard 4 2 6 8 2 5" xfId="25679" xr:uid="{00000000-0005-0000-0000-0000EB3F0000}"/>
    <cellStyle name="Standaard 4 2 6 8 3" xfId="5509" xr:uid="{00000000-0005-0000-0000-0000EC3F0000}"/>
    <cellStyle name="Standaard 4 2 6 8 3 2" xfId="25682" xr:uid="{00000000-0005-0000-0000-0000ED3F0000}"/>
    <cellStyle name="Standaard 4 2 6 8 4" xfId="11683" xr:uid="{00000000-0005-0000-0000-0000EE3F0000}"/>
    <cellStyle name="Standaard 4 2 6 8 4 2" xfId="25683" xr:uid="{00000000-0005-0000-0000-0000EF3F0000}"/>
    <cellStyle name="Standaard 4 2 6 8 5" xfId="16351" xr:uid="{00000000-0005-0000-0000-0000F03F0000}"/>
    <cellStyle name="Standaard 4 2 6 8 6" xfId="25678" xr:uid="{00000000-0005-0000-0000-0000F13F0000}"/>
    <cellStyle name="Standaard 4 2 6 9" xfId="2396" xr:uid="{00000000-0005-0000-0000-0000F23F0000}"/>
    <cellStyle name="Standaard 4 2 6 9 2" xfId="7063" xr:uid="{00000000-0005-0000-0000-0000F33F0000}"/>
    <cellStyle name="Standaard 4 2 6 9 2 2" xfId="25685" xr:uid="{00000000-0005-0000-0000-0000F43F0000}"/>
    <cellStyle name="Standaard 4 2 6 9 3" xfId="11685" xr:uid="{00000000-0005-0000-0000-0000F53F0000}"/>
    <cellStyle name="Standaard 4 2 6 9 3 2" xfId="25686" xr:uid="{00000000-0005-0000-0000-0000F63F0000}"/>
    <cellStyle name="Standaard 4 2 6 9 4" xfId="16353" xr:uid="{00000000-0005-0000-0000-0000F73F0000}"/>
    <cellStyle name="Standaard 4 2 6 9 5" xfId="25684" xr:uid="{00000000-0005-0000-0000-0000F83F0000}"/>
    <cellStyle name="Standaard 4 2 7" xfId="59" xr:uid="{00000000-0005-0000-0000-0000F93F0000}"/>
    <cellStyle name="Standaard 4 2 7 10" xfId="16354" xr:uid="{00000000-0005-0000-0000-0000FA3F0000}"/>
    <cellStyle name="Standaard 4 2 7 11" xfId="25687" xr:uid="{00000000-0005-0000-0000-0000FB3F0000}"/>
    <cellStyle name="Standaard 4 2 7 2" xfId="154" xr:uid="{00000000-0005-0000-0000-0000FC3F0000}"/>
    <cellStyle name="Standaard 4 2 7 2 10" xfId="25688" xr:uid="{00000000-0005-0000-0000-0000FD3F0000}"/>
    <cellStyle name="Standaard 4 2 7 2 2" xfId="348" xr:uid="{00000000-0005-0000-0000-0000FE3F0000}"/>
    <cellStyle name="Standaard 4 2 7 2 2 2" xfId="739" xr:uid="{00000000-0005-0000-0000-0000FF3F0000}"/>
    <cellStyle name="Standaard 4 2 7 2 2 2 2" xfId="2297" xr:uid="{00000000-0005-0000-0000-000000400000}"/>
    <cellStyle name="Standaard 4 2 7 2 2 2 2 2" xfId="4628" xr:uid="{00000000-0005-0000-0000-000001400000}"/>
    <cellStyle name="Standaard 4 2 7 2 2 2 2 2 2" xfId="9295" xr:uid="{00000000-0005-0000-0000-000002400000}"/>
    <cellStyle name="Standaard 4 2 7 2 2 2 2 2 2 2" xfId="25693" xr:uid="{00000000-0005-0000-0000-000003400000}"/>
    <cellStyle name="Standaard 4 2 7 2 2 2 2 2 3" xfId="11691" xr:uid="{00000000-0005-0000-0000-000004400000}"/>
    <cellStyle name="Standaard 4 2 7 2 2 2 2 2 3 2" xfId="25694" xr:uid="{00000000-0005-0000-0000-000005400000}"/>
    <cellStyle name="Standaard 4 2 7 2 2 2 2 2 4" xfId="16359" xr:uid="{00000000-0005-0000-0000-000006400000}"/>
    <cellStyle name="Standaard 4 2 7 2 2 2 2 2 5" xfId="25692" xr:uid="{00000000-0005-0000-0000-000007400000}"/>
    <cellStyle name="Standaard 4 2 7 2 2 2 2 3" xfId="6964" xr:uid="{00000000-0005-0000-0000-000008400000}"/>
    <cellStyle name="Standaard 4 2 7 2 2 2 2 3 2" xfId="25695" xr:uid="{00000000-0005-0000-0000-000009400000}"/>
    <cellStyle name="Standaard 4 2 7 2 2 2 2 4" xfId="11690" xr:uid="{00000000-0005-0000-0000-00000A400000}"/>
    <cellStyle name="Standaard 4 2 7 2 2 2 2 4 2" xfId="25696" xr:uid="{00000000-0005-0000-0000-00000B400000}"/>
    <cellStyle name="Standaard 4 2 7 2 2 2 2 5" xfId="16358" xr:uid="{00000000-0005-0000-0000-00000C400000}"/>
    <cellStyle name="Standaard 4 2 7 2 2 2 2 6" xfId="25691" xr:uid="{00000000-0005-0000-0000-00000D400000}"/>
    <cellStyle name="Standaard 4 2 7 2 2 2 3" xfId="1520" xr:uid="{00000000-0005-0000-0000-00000E400000}"/>
    <cellStyle name="Standaard 4 2 7 2 2 2 3 2" xfId="3851" xr:uid="{00000000-0005-0000-0000-00000F400000}"/>
    <cellStyle name="Standaard 4 2 7 2 2 2 3 2 2" xfId="8518" xr:uid="{00000000-0005-0000-0000-000010400000}"/>
    <cellStyle name="Standaard 4 2 7 2 2 2 3 2 2 2" xfId="25699" xr:uid="{00000000-0005-0000-0000-000011400000}"/>
    <cellStyle name="Standaard 4 2 7 2 2 2 3 2 3" xfId="11693" xr:uid="{00000000-0005-0000-0000-000012400000}"/>
    <cellStyle name="Standaard 4 2 7 2 2 2 3 2 3 2" xfId="25700" xr:uid="{00000000-0005-0000-0000-000013400000}"/>
    <cellStyle name="Standaard 4 2 7 2 2 2 3 2 4" xfId="16361" xr:uid="{00000000-0005-0000-0000-000014400000}"/>
    <cellStyle name="Standaard 4 2 7 2 2 2 3 2 5" xfId="25698" xr:uid="{00000000-0005-0000-0000-000015400000}"/>
    <cellStyle name="Standaard 4 2 7 2 2 2 3 3" xfId="6187" xr:uid="{00000000-0005-0000-0000-000016400000}"/>
    <cellStyle name="Standaard 4 2 7 2 2 2 3 3 2" xfId="25701" xr:uid="{00000000-0005-0000-0000-000017400000}"/>
    <cellStyle name="Standaard 4 2 7 2 2 2 3 4" xfId="11692" xr:uid="{00000000-0005-0000-0000-000018400000}"/>
    <cellStyle name="Standaard 4 2 7 2 2 2 3 4 2" xfId="25702" xr:uid="{00000000-0005-0000-0000-000019400000}"/>
    <cellStyle name="Standaard 4 2 7 2 2 2 3 5" xfId="16360" xr:uid="{00000000-0005-0000-0000-00001A400000}"/>
    <cellStyle name="Standaard 4 2 7 2 2 2 3 6" xfId="25697" xr:uid="{00000000-0005-0000-0000-00001B400000}"/>
    <cellStyle name="Standaard 4 2 7 2 2 2 4" xfId="3074" xr:uid="{00000000-0005-0000-0000-00001C400000}"/>
    <cellStyle name="Standaard 4 2 7 2 2 2 4 2" xfId="7741" xr:uid="{00000000-0005-0000-0000-00001D400000}"/>
    <cellStyle name="Standaard 4 2 7 2 2 2 4 2 2" xfId="25704" xr:uid="{00000000-0005-0000-0000-00001E400000}"/>
    <cellStyle name="Standaard 4 2 7 2 2 2 4 3" xfId="11694" xr:uid="{00000000-0005-0000-0000-00001F400000}"/>
    <cellStyle name="Standaard 4 2 7 2 2 2 4 3 2" xfId="25705" xr:uid="{00000000-0005-0000-0000-000020400000}"/>
    <cellStyle name="Standaard 4 2 7 2 2 2 4 4" xfId="16362" xr:uid="{00000000-0005-0000-0000-000021400000}"/>
    <cellStyle name="Standaard 4 2 7 2 2 2 4 5" xfId="25703" xr:uid="{00000000-0005-0000-0000-000022400000}"/>
    <cellStyle name="Standaard 4 2 7 2 2 2 5" xfId="5410" xr:uid="{00000000-0005-0000-0000-000023400000}"/>
    <cellStyle name="Standaard 4 2 7 2 2 2 5 2" xfId="25706" xr:uid="{00000000-0005-0000-0000-000024400000}"/>
    <cellStyle name="Standaard 4 2 7 2 2 2 6" xfId="11689" xr:uid="{00000000-0005-0000-0000-000025400000}"/>
    <cellStyle name="Standaard 4 2 7 2 2 2 6 2" xfId="25707" xr:uid="{00000000-0005-0000-0000-000026400000}"/>
    <cellStyle name="Standaard 4 2 7 2 2 2 7" xfId="16357" xr:uid="{00000000-0005-0000-0000-000027400000}"/>
    <cellStyle name="Standaard 4 2 7 2 2 2 8" xfId="25690" xr:uid="{00000000-0005-0000-0000-000028400000}"/>
    <cellStyle name="Standaard 4 2 7 2 2 3" xfId="1909" xr:uid="{00000000-0005-0000-0000-000029400000}"/>
    <cellStyle name="Standaard 4 2 7 2 2 3 2" xfId="4240" xr:uid="{00000000-0005-0000-0000-00002A400000}"/>
    <cellStyle name="Standaard 4 2 7 2 2 3 2 2" xfId="8907" xr:uid="{00000000-0005-0000-0000-00002B400000}"/>
    <cellStyle name="Standaard 4 2 7 2 2 3 2 2 2" xfId="25710" xr:uid="{00000000-0005-0000-0000-00002C400000}"/>
    <cellStyle name="Standaard 4 2 7 2 2 3 2 3" xfId="11696" xr:uid="{00000000-0005-0000-0000-00002D400000}"/>
    <cellStyle name="Standaard 4 2 7 2 2 3 2 3 2" xfId="25711" xr:uid="{00000000-0005-0000-0000-00002E400000}"/>
    <cellStyle name="Standaard 4 2 7 2 2 3 2 4" xfId="16364" xr:uid="{00000000-0005-0000-0000-00002F400000}"/>
    <cellStyle name="Standaard 4 2 7 2 2 3 2 5" xfId="25709" xr:uid="{00000000-0005-0000-0000-000030400000}"/>
    <cellStyle name="Standaard 4 2 7 2 2 3 3" xfId="6576" xr:uid="{00000000-0005-0000-0000-000031400000}"/>
    <cellStyle name="Standaard 4 2 7 2 2 3 3 2" xfId="25712" xr:uid="{00000000-0005-0000-0000-000032400000}"/>
    <cellStyle name="Standaard 4 2 7 2 2 3 4" xfId="11695" xr:uid="{00000000-0005-0000-0000-000033400000}"/>
    <cellStyle name="Standaard 4 2 7 2 2 3 4 2" xfId="25713" xr:uid="{00000000-0005-0000-0000-000034400000}"/>
    <cellStyle name="Standaard 4 2 7 2 2 3 5" xfId="16363" xr:uid="{00000000-0005-0000-0000-000035400000}"/>
    <cellStyle name="Standaard 4 2 7 2 2 3 6" xfId="25708" xr:uid="{00000000-0005-0000-0000-000036400000}"/>
    <cellStyle name="Standaard 4 2 7 2 2 4" xfId="1132" xr:uid="{00000000-0005-0000-0000-000037400000}"/>
    <cellStyle name="Standaard 4 2 7 2 2 4 2" xfId="3463" xr:uid="{00000000-0005-0000-0000-000038400000}"/>
    <cellStyle name="Standaard 4 2 7 2 2 4 2 2" xfId="8130" xr:uid="{00000000-0005-0000-0000-000039400000}"/>
    <cellStyle name="Standaard 4 2 7 2 2 4 2 2 2" xfId="25716" xr:uid="{00000000-0005-0000-0000-00003A400000}"/>
    <cellStyle name="Standaard 4 2 7 2 2 4 2 3" xfId="11698" xr:uid="{00000000-0005-0000-0000-00003B400000}"/>
    <cellStyle name="Standaard 4 2 7 2 2 4 2 3 2" xfId="25717" xr:uid="{00000000-0005-0000-0000-00003C400000}"/>
    <cellStyle name="Standaard 4 2 7 2 2 4 2 4" xfId="16366" xr:uid="{00000000-0005-0000-0000-00003D400000}"/>
    <cellStyle name="Standaard 4 2 7 2 2 4 2 5" xfId="25715" xr:uid="{00000000-0005-0000-0000-00003E400000}"/>
    <cellStyle name="Standaard 4 2 7 2 2 4 3" xfId="5799" xr:uid="{00000000-0005-0000-0000-00003F400000}"/>
    <cellStyle name="Standaard 4 2 7 2 2 4 3 2" xfId="25718" xr:uid="{00000000-0005-0000-0000-000040400000}"/>
    <cellStyle name="Standaard 4 2 7 2 2 4 4" xfId="11697" xr:uid="{00000000-0005-0000-0000-000041400000}"/>
    <cellStyle name="Standaard 4 2 7 2 2 4 4 2" xfId="25719" xr:uid="{00000000-0005-0000-0000-000042400000}"/>
    <cellStyle name="Standaard 4 2 7 2 2 4 5" xfId="16365" xr:uid="{00000000-0005-0000-0000-000043400000}"/>
    <cellStyle name="Standaard 4 2 7 2 2 4 6" xfId="25714" xr:uid="{00000000-0005-0000-0000-000044400000}"/>
    <cellStyle name="Standaard 4 2 7 2 2 5" xfId="2686" xr:uid="{00000000-0005-0000-0000-000045400000}"/>
    <cellStyle name="Standaard 4 2 7 2 2 5 2" xfId="7353" xr:uid="{00000000-0005-0000-0000-000046400000}"/>
    <cellStyle name="Standaard 4 2 7 2 2 5 2 2" xfId="25721" xr:uid="{00000000-0005-0000-0000-000047400000}"/>
    <cellStyle name="Standaard 4 2 7 2 2 5 3" xfId="11699" xr:uid="{00000000-0005-0000-0000-000048400000}"/>
    <cellStyle name="Standaard 4 2 7 2 2 5 3 2" xfId="25722" xr:uid="{00000000-0005-0000-0000-000049400000}"/>
    <cellStyle name="Standaard 4 2 7 2 2 5 4" xfId="16367" xr:uid="{00000000-0005-0000-0000-00004A400000}"/>
    <cellStyle name="Standaard 4 2 7 2 2 5 5" xfId="25720" xr:uid="{00000000-0005-0000-0000-00004B400000}"/>
    <cellStyle name="Standaard 4 2 7 2 2 6" xfId="5022" xr:uid="{00000000-0005-0000-0000-00004C400000}"/>
    <cellStyle name="Standaard 4 2 7 2 2 6 2" xfId="25723" xr:uid="{00000000-0005-0000-0000-00004D400000}"/>
    <cellStyle name="Standaard 4 2 7 2 2 7" xfId="11688" xr:uid="{00000000-0005-0000-0000-00004E400000}"/>
    <cellStyle name="Standaard 4 2 7 2 2 7 2" xfId="25724" xr:uid="{00000000-0005-0000-0000-00004F400000}"/>
    <cellStyle name="Standaard 4 2 7 2 2 8" xfId="16356" xr:uid="{00000000-0005-0000-0000-000050400000}"/>
    <cellStyle name="Standaard 4 2 7 2 2 9" xfId="25689" xr:uid="{00000000-0005-0000-0000-000051400000}"/>
    <cellStyle name="Standaard 4 2 7 2 3" xfId="545" xr:uid="{00000000-0005-0000-0000-000052400000}"/>
    <cellStyle name="Standaard 4 2 7 2 3 2" xfId="2103" xr:uid="{00000000-0005-0000-0000-000053400000}"/>
    <cellStyle name="Standaard 4 2 7 2 3 2 2" xfId="4434" xr:uid="{00000000-0005-0000-0000-000054400000}"/>
    <cellStyle name="Standaard 4 2 7 2 3 2 2 2" xfId="9101" xr:uid="{00000000-0005-0000-0000-000055400000}"/>
    <cellStyle name="Standaard 4 2 7 2 3 2 2 2 2" xfId="25728" xr:uid="{00000000-0005-0000-0000-000056400000}"/>
    <cellStyle name="Standaard 4 2 7 2 3 2 2 3" xfId="11702" xr:uid="{00000000-0005-0000-0000-000057400000}"/>
    <cellStyle name="Standaard 4 2 7 2 3 2 2 3 2" xfId="25729" xr:uid="{00000000-0005-0000-0000-000058400000}"/>
    <cellStyle name="Standaard 4 2 7 2 3 2 2 4" xfId="16370" xr:uid="{00000000-0005-0000-0000-000059400000}"/>
    <cellStyle name="Standaard 4 2 7 2 3 2 2 5" xfId="25727" xr:uid="{00000000-0005-0000-0000-00005A400000}"/>
    <cellStyle name="Standaard 4 2 7 2 3 2 3" xfId="6770" xr:uid="{00000000-0005-0000-0000-00005B400000}"/>
    <cellStyle name="Standaard 4 2 7 2 3 2 3 2" xfId="25730" xr:uid="{00000000-0005-0000-0000-00005C400000}"/>
    <cellStyle name="Standaard 4 2 7 2 3 2 4" xfId="11701" xr:uid="{00000000-0005-0000-0000-00005D400000}"/>
    <cellStyle name="Standaard 4 2 7 2 3 2 4 2" xfId="25731" xr:uid="{00000000-0005-0000-0000-00005E400000}"/>
    <cellStyle name="Standaard 4 2 7 2 3 2 5" xfId="16369" xr:uid="{00000000-0005-0000-0000-00005F400000}"/>
    <cellStyle name="Standaard 4 2 7 2 3 2 6" xfId="25726" xr:uid="{00000000-0005-0000-0000-000060400000}"/>
    <cellStyle name="Standaard 4 2 7 2 3 3" xfId="1326" xr:uid="{00000000-0005-0000-0000-000061400000}"/>
    <cellStyle name="Standaard 4 2 7 2 3 3 2" xfId="3657" xr:uid="{00000000-0005-0000-0000-000062400000}"/>
    <cellStyle name="Standaard 4 2 7 2 3 3 2 2" xfId="8324" xr:uid="{00000000-0005-0000-0000-000063400000}"/>
    <cellStyle name="Standaard 4 2 7 2 3 3 2 2 2" xfId="25734" xr:uid="{00000000-0005-0000-0000-000064400000}"/>
    <cellStyle name="Standaard 4 2 7 2 3 3 2 3" xfId="11704" xr:uid="{00000000-0005-0000-0000-000065400000}"/>
    <cellStyle name="Standaard 4 2 7 2 3 3 2 3 2" xfId="25735" xr:uid="{00000000-0005-0000-0000-000066400000}"/>
    <cellStyle name="Standaard 4 2 7 2 3 3 2 4" xfId="16372" xr:uid="{00000000-0005-0000-0000-000067400000}"/>
    <cellStyle name="Standaard 4 2 7 2 3 3 2 5" xfId="25733" xr:uid="{00000000-0005-0000-0000-000068400000}"/>
    <cellStyle name="Standaard 4 2 7 2 3 3 3" xfId="5993" xr:uid="{00000000-0005-0000-0000-000069400000}"/>
    <cellStyle name="Standaard 4 2 7 2 3 3 3 2" xfId="25736" xr:uid="{00000000-0005-0000-0000-00006A400000}"/>
    <cellStyle name="Standaard 4 2 7 2 3 3 4" xfId="11703" xr:uid="{00000000-0005-0000-0000-00006B400000}"/>
    <cellStyle name="Standaard 4 2 7 2 3 3 4 2" xfId="25737" xr:uid="{00000000-0005-0000-0000-00006C400000}"/>
    <cellStyle name="Standaard 4 2 7 2 3 3 5" xfId="16371" xr:uid="{00000000-0005-0000-0000-00006D400000}"/>
    <cellStyle name="Standaard 4 2 7 2 3 3 6" xfId="25732" xr:uid="{00000000-0005-0000-0000-00006E400000}"/>
    <cellStyle name="Standaard 4 2 7 2 3 4" xfId="2880" xr:uid="{00000000-0005-0000-0000-00006F400000}"/>
    <cellStyle name="Standaard 4 2 7 2 3 4 2" xfId="7547" xr:uid="{00000000-0005-0000-0000-000070400000}"/>
    <cellStyle name="Standaard 4 2 7 2 3 4 2 2" xfId="25739" xr:uid="{00000000-0005-0000-0000-000071400000}"/>
    <cellStyle name="Standaard 4 2 7 2 3 4 3" xfId="11705" xr:uid="{00000000-0005-0000-0000-000072400000}"/>
    <cellStyle name="Standaard 4 2 7 2 3 4 3 2" xfId="25740" xr:uid="{00000000-0005-0000-0000-000073400000}"/>
    <cellStyle name="Standaard 4 2 7 2 3 4 4" xfId="16373" xr:uid="{00000000-0005-0000-0000-000074400000}"/>
    <cellStyle name="Standaard 4 2 7 2 3 4 5" xfId="25738" xr:uid="{00000000-0005-0000-0000-000075400000}"/>
    <cellStyle name="Standaard 4 2 7 2 3 5" xfId="5216" xr:uid="{00000000-0005-0000-0000-000076400000}"/>
    <cellStyle name="Standaard 4 2 7 2 3 5 2" xfId="25741" xr:uid="{00000000-0005-0000-0000-000077400000}"/>
    <cellStyle name="Standaard 4 2 7 2 3 6" xfId="11700" xr:uid="{00000000-0005-0000-0000-000078400000}"/>
    <cellStyle name="Standaard 4 2 7 2 3 6 2" xfId="25742" xr:uid="{00000000-0005-0000-0000-000079400000}"/>
    <cellStyle name="Standaard 4 2 7 2 3 7" xfId="16368" xr:uid="{00000000-0005-0000-0000-00007A400000}"/>
    <cellStyle name="Standaard 4 2 7 2 3 8" xfId="25725" xr:uid="{00000000-0005-0000-0000-00007B400000}"/>
    <cellStyle name="Standaard 4 2 7 2 4" xfId="1715" xr:uid="{00000000-0005-0000-0000-00007C400000}"/>
    <cellStyle name="Standaard 4 2 7 2 4 2" xfId="4046" xr:uid="{00000000-0005-0000-0000-00007D400000}"/>
    <cellStyle name="Standaard 4 2 7 2 4 2 2" xfId="8713" xr:uid="{00000000-0005-0000-0000-00007E400000}"/>
    <cellStyle name="Standaard 4 2 7 2 4 2 2 2" xfId="25745" xr:uid="{00000000-0005-0000-0000-00007F400000}"/>
    <cellStyle name="Standaard 4 2 7 2 4 2 3" xfId="11707" xr:uid="{00000000-0005-0000-0000-000080400000}"/>
    <cellStyle name="Standaard 4 2 7 2 4 2 3 2" xfId="25746" xr:uid="{00000000-0005-0000-0000-000081400000}"/>
    <cellStyle name="Standaard 4 2 7 2 4 2 4" xfId="16375" xr:uid="{00000000-0005-0000-0000-000082400000}"/>
    <cellStyle name="Standaard 4 2 7 2 4 2 5" xfId="25744" xr:uid="{00000000-0005-0000-0000-000083400000}"/>
    <cellStyle name="Standaard 4 2 7 2 4 3" xfId="6382" xr:uid="{00000000-0005-0000-0000-000084400000}"/>
    <cellStyle name="Standaard 4 2 7 2 4 3 2" xfId="25747" xr:uid="{00000000-0005-0000-0000-000085400000}"/>
    <cellStyle name="Standaard 4 2 7 2 4 4" xfId="11706" xr:uid="{00000000-0005-0000-0000-000086400000}"/>
    <cellStyle name="Standaard 4 2 7 2 4 4 2" xfId="25748" xr:uid="{00000000-0005-0000-0000-000087400000}"/>
    <cellStyle name="Standaard 4 2 7 2 4 5" xfId="16374" xr:uid="{00000000-0005-0000-0000-000088400000}"/>
    <cellStyle name="Standaard 4 2 7 2 4 6" xfId="25743" xr:uid="{00000000-0005-0000-0000-000089400000}"/>
    <cellStyle name="Standaard 4 2 7 2 5" xfId="938" xr:uid="{00000000-0005-0000-0000-00008A400000}"/>
    <cellStyle name="Standaard 4 2 7 2 5 2" xfId="3269" xr:uid="{00000000-0005-0000-0000-00008B400000}"/>
    <cellStyle name="Standaard 4 2 7 2 5 2 2" xfId="7936" xr:uid="{00000000-0005-0000-0000-00008C400000}"/>
    <cellStyle name="Standaard 4 2 7 2 5 2 2 2" xfId="25751" xr:uid="{00000000-0005-0000-0000-00008D400000}"/>
    <cellStyle name="Standaard 4 2 7 2 5 2 3" xfId="11709" xr:uid="{00000000-0005-0000-0000-00008E400000}"/>
    <cellStyle name="Standaard 4 2 7 2 5 2 3 2" xfId="25752" xr:uid="{00000000-0005-0000-0000-00008F400000}"/>
    <cellStyle name="Standaard 4 2 7 2 5 2 4" xfId="16377" xr:uid="{00000000-0005-0000-0000-000090400000}"/>
    <cellStyle name="Standaard 4 2 7 2 5 2 5" xfId="25750" xr:uid="{00000000-0005-0000-0000-000091400000}"/>
    <cellStyle name="Standaard 4 2 7 2 5 3" xfId="5605" xr:uid="{00000000-0005-0000-0000-000092400000}"/>
    <cellStyle name="Standaard 4 2 7 2 5 3 2" xfId="25753" xr:uid="{00000000-0005-0000-0000-000093400000}"/>
    <cellStyle name="Standaard 4 2 7 2 5 4" xfId="11708" xr:uid="{00000000-0005-0000-0000-000094400000}"/>
    <cellStyle name="Standaard 4 2 7 2 5 4 2" xfId="25754" xr:uid="{00000000-0005-0000-0000-000095400000}"/>
    <cellStyle name="Standaard 4 2 7 2 5 5" xfId="16376" xr:uid="{00000000-0005-0000-0000-000096400000}"/>
    <cellStyle name="Standaard 4 2 7 2 5 6" xfId="25749" xr:uid="{00000000-0005-0000-0000-000097400000}"/>
    <cellStyle name="Standaard 4 2 7 2 6" xfId="2492" xr:uid="{00000000-0005-0000-0000-000098400000}"/>
    <cellStyle name="Standaard 4 2 7 2 6 2" xfId="7159" xr:uid="{00000000-0005-0000-0000-000099400000}"/>
    <cellStyle name="Standaard 4 2 7 2 6 2 2" xfId="25756" xr:uid="{00000000-0005-0000-0000-00009A400000}"/>
    <cellStyle name="Standaard 4 2 7 2 6 3" xfId="11710" xr:uid="{00000000-0005-0000-0000-00009B400000}"/>
    <cellStyle name="Standaard 4 2 7 2 6 3 2" xfId="25757" xr:uid="{00000000-0005-0000-0000-00009C400000}"/>
    <cellStyle name="Standaard 4 2 7 2 6 4" xfId="16378" xr:uid="{00000000-0005-0000-0000-00009D400000}"/>
    <cellStyle name="Standaard 4 2 7 2 6 5" xfId="25755" xr:uid="{00000000-0005-0000-0000-00009E400000}"/>
    <cellStyle name="Standaard 4 2 7 2 7" xfId="4828" xr:uid="{00000000-0005-0000-0000-00009F400000}"/>
    <cellStyle name="Standaard 4 2 7 2 7 2" xfId="25758" xr:uid="{00000000-0005-0000-0000-0000A0400000}"/>
    <cellStyle name="Standaard 4 2 7 2 8" xfId="11687" xr:uid="{00000000-0005-0000-0000-0000A1400000}"/>
    <cellStyle name="Standaard 4 2 7 2 8 2" xfId="25759" xr:uid="{00000000-0005-0000-0000-0000A2400000}"/>
    <cellStyle name="Standaard 4 2 7 2 9" xfId="16355" xr:uid="{00000000-0005-0000-0000-0000A3400000}"/>
    <cellStyle name="Standaard 4 2 7 3" xfId="255" xr:uid="{00000000-0005-0000-0000-0000A4400000}"/>
    <cellStyle name="Standaard 4 2 7 3 2" xfId="646" xr:uid="{00000000-0005-0000-0000-0000A5400000}"/>
    <cellStyle name="Standaard 4 2 7 3 2 2" xfId="2204" xr:uid="{00000000-0005-0000-0000-0000A6400000}"/>
    <cellStyle name="Standaard 4 2 7 3 2 2 2" xfId="4535" xr:uid="{00000000-0005-0000-0000-0000A7400000}"/>
    <cellStyle name="Standaard 4 2 7 3 2 2 2 2" xfId="9202" xr:uid="{00000000-0005-0000-0000-0000A8400000}"/>
    <cellStyle name="Standaard 4 2 7 3 2 2 2 2 2" xfId="25764" xr:uid="{00000000-0005-0000-0000-0000A9400000}"/>
    <cellStyle name="Standaard 4 2 7 3 2 2 2 3" xfId="11714" xr:uid="{00000000-0005-0000-0000-0000AA400000}"/>
    <cellStyle name="Standaard 4 2 7 3 2 2 2 3 2" xfId="25765" xr:uid="{00000000-0005-0000-0000-0000AB400000}"/>
    <cellStyle name="Standaard 4 2 7 3 2 2 2 4" xfId="16382" xr:uid="{00000000-0005-0000-0000-0000AC400000}"/>
    <cellStyle name="Standaard 4 2 7 3 2 2 2 5" xfId="25763" xr:uid="{00000000-0005-0000-0000-0000AD400000}"/>
    <cellStyle name="Standaard 4 2 7 3 2 2 3" xfId="6871" xr:uid="{00000000-0005-0000-0000-0000AE400000}"/>
    <cellStyle name="Standaard 4 2 7 3 2 2 3 2" xfId="25766" xr:uid="{00000000-0005-0000-0000-0000AF400000}"/>
    <cellStyle name="Standaard 4 2 7 3 2 2 4" xfId="11713" xr:uid="{00000000-0005-0000-0000-0000B0400000}"/>
    <cellStyle name="Standaard 4 2 7 3 2 2 4 2" xfId="25767" xr:uid="{00000000-0005-0000-0000-0000B1400000}"/>
    <cellStyle name="Standaard 4 2 7 3 2 2 5" xfId="16381" xr:uid="{00000000-0005-0000-0000-0000B2400000}"/>
    <cellStyle name="Standaard 4 2 7 3 2 2 6" xfId="25762" xr:uid="{00000000-0005-0000-0000-0000B3400000}"/>
    <cellStyle name="Standaard 4 2 7 3 2 3" xfId="1427" xr:uid="{00000000-0005-0000-0000-0000B4400000}"/>
    <cellStyle name="Standaard 4 2 7 3 2 3 2" xfId="3758" xr:uid="{00000000-0005-0000-0000-0000B5400000}"/>
    <cellStyle name="Standaard 4 2 7 3 2 3 2 2" xfId="8425" xr:uid="{00000000-0005-0000-0000-0000B6400000}"/>
    <cellStyle name="Standaard 4 2 7 3 2 3 2 2 2" xfId="25770" xr:uid="{00000000-0005-0000-0000-0000B7400000}"/>
    <cellStyle name="Standaard 4 2 7 3 2 3 2 3" xfId="11716" xr:uid="{00000000-0005-0000-0000-0000B8400000}"/>
    <cellStyle name="Standaard 4 2 7 3 2 3 2 3 2" xfId="25771" xr:uid="{00000000-0005-0000-0000-0000B9400000}"/>
    <cellStyle name="Standaard 4 2 7 3 2 3 2 4" xfId="16384" xr:uid="{00000000-0005-0000-0000-0000BA400000}"/>
    <cellStyle name="Standaard 4 2 7 3 2 3 2 5" xfId="25769" xr:uid="{00000000-0005-0000-0000-0000BB400000}"/>
    <cellStyle name="Standaard 4 2 7 3 2 3 3" xfId="6094" xr:uid="{00000000-0005-0000-0000-0000BC400000}"/>
    <cellStyle name="Standaard 4 2 7 3 2 3 3 2" xfId="25772" xr:uid="{00000000-0005-0000-0000-0000BD400000}"/>
    <cellStyle name="Standaard 4 2 7 3 2 3 4" xfId="11715" xr:uid="{00000000-0005-0000-0000-0000BE400000}"/>
    <cellStyle name="Standaard 4 2 7 3 2 3 4 2" xfId="25773" xr:uid="{00000000-0005-0000-0000-0000BF400000}"/>
    <cellStyle name="Standaard 4 2 7 3 2 3 5" xfId="16383" xr:uid="{00000000-0005-0000-0000-0000C0400000}"/>
    <cellStyle name="Standaard 4 2 7 3 2 3 6" xfId="25768" xr:uid="{00000000-0005-0000-0000-0000C1400000}"/>
    <cellStyle name="Standaard 4 2 7 3 2 4" xfId="2981" xr:uid="{00000000-0005-0000-0000-0000C2400000}"/>
    <cellStyle name="Standaard 4 2 7 3 2 4 2" xfId="7648" xr:uid="{00000000-0005-0000-0000-0000C3400000}"/>
    <cellStyle name="Standaard 4 2 7 3 2 4 2 2" xfId="25775" xr:uid="{00000000-0005-0000-0000-0000C4400000}"/>
    <cellStyle name="Standaard 4 2 7 3 2 4 3" xfId="11717" xr:uid="{00000000-0005-0000-0000-0000C5400000}"/>
    <cellStyle name="Standaard 4 2 7 3 2 4 3 2" xfId="25776" xr:uid="{00000000-0005-0000-0000-0000C6400000}"/>
    <cellStyle name="Standaard 4 2 7 3 2 4 4" xfId="16385" xr:uid="{00000000-0005-0000-0000-0000C7400000}"/>
    <cellStyle name="Standaard 4 2 7 3 2 4 5" xfId="25774" xr:uid="{00000000-0005-0000-0000-0000C8400000}"/>
    <cellStyle name="Standaard 4 2 7 3 2 5" xfId="5317" xr:uid="{00000000-0005-0000-0000-0000C9400000}"/>
    <cellStyle name="Standaard 4 2 7 3 2 5 2" xfId="25777" xr:uid="{00000000-0005-0000-0000-0000CA400000}"/>
    <cellStyle name="Standaard 4 2 7 3 2 6" xfId="11712" xr:uid="{00000000-0005-0000-0000-0000CB400000}"/>
    <cellStyle name="Standaard 4 2 7 3 2 6 2" xfId="25778" xr:uid="{00000000-0005-0000-0000-0000CC400000}"/>
    <cellStyle name="Standaard 4 2 7 3 2 7" xfId="16380" xr:uid="{00000000-0005-0000-0000-0000CD400000}"/>
    <cellStyle name="Standaard 4 2 7 3 2 8" xfId="25761" xr:uid="{00000000-0005-0000-0000-0000CE400000}"/>
    <cellStyle name="Standaard 4 2 7 3 3" xfId="1816" xr:uid="{00000000-0005-0000-0000-0000CF400000}"/>
    <cellStyle name="Standaard 4 2 7 3 3 2" xfId="4147" xr:uid="{00000000-0005-0000-0000-0000D0400000}"/>
    <cellStyle name="Standaard 4 2 7 3 3 2 2" xfId="8814" xr:uid="{00000000-0005-0000-0000-0000D1400000}"/>
    <cellStyle name="Standaard 4 2 7 3 3 2 2 2" xfId="25781" xr:uid="{00000000-0005-0000-0000-0000D2400000}"/>
    <cellStyle name="Standaard 4 2 7 3 3 2 3" xfId="11719" xr:uid="{00000000-0005-0000-0000-0000D3400000}"/>
    <cellStyle name="Standaard 4 2 7 3 3 2 3 2" xfId="25782" xr:uid="{00000000-0005-0000-0000-0000D4400000}"/>
    <cellStyle name="Standaard 4 2 7 3 3 2 4" xfId="16387" xr:uid="{00000000-0005-0000-0000-0000D5400000}"/>
    <cellStyle name="Standaard 4 2 7 3 3 2 5" xfId="25780" xr:uid="{00000000-0005-0000-0000-0000D6400000}"/>
    <cellStyle name="Standaard 4 2 7 3 3 3" xfId="6483" xr:uid="{00000000-0005-0000-0000-0000D7400000}"/>
    <cellStyle name="Standaard 4 2 7 3 3 3 2" xfId="25783" xr:uid="{00000000-0005-0000-0000-0000D8400000}"/>
    <cellStyle name="Standaard 4 2 7 3 3 4" xfId="11718" xr:uid="{00000000-0005-0000-0000-0000D9400000}"/>
    <cellStyle name="Standaard 4 2 7 3 3 4 2" xfId="25784" xr:uid="{00000000-0005-0000-0000-0000DA400000}"/>
    <cellStyle name="Standaard 4 2 7 3 3 5" xfId="16386" xr:uid="{00000000-0005-0000-0000-0000DB400000}"/>
    <cellStyle name="Standaard 4 2 7 3 3 6" xfId="25779" xr:uid="{00000000-0005-0000-0000-0000DC400000}"/>
    <cellStyle name="Standaard 4 2 7 3 4" xfId="1039" xr:uid="{00000000-0005-0000-0000-0000DD400000}"/>
    <cellStyle name="Standaard 4 2 7 3 4 2" xfId="3370" xr:uid="{00000000-0005-0000-0000-0000DE400000}"/>
    <cellStyle name="Standaard 4 2 7 3 4 2 2" xfId="8037" xr:uid="{00000000-0005-0000-0000-0000DF400000}"/>
    <cellStyle name="Standaard 4 2 7 3 4 2 2 2" xfId="25787" xr:uid="{00000000-0005-0000-0000-0000E0400000}"/>
    <cellStyle name="Standaard 4 2 7 3 4 2 3" xfId="11721" xr:uid="{00000000-0005-0000-0000-0000E1400000}"/>
    <cellStyle name="Standaard 4 2 7 3 4 2 3 2" xfId="25788" xr:uid="{00000000-0005-0000-0000-0000E2400000}"/>
    <cellStyle name="Standaard 4 2 7 3 4 2 4" xfId="16389" xr:uid="{00000000-0005-0000-0000-0000E3400000}"/>
    <cellStyle name="Standaard 4 2 7 3 4 2 5" xfId="25786" xr:uid="{00000000-0005-0000-0000-0000E4400000}"/>
    <cellStyle name="Standaard 4 2 7 3 4 3" xfId="5706" xr:uid="{00000000-0005-0000-0000-0000E5400000}"/>
    <cellStyle name="Standaard 4 2 7 3 4 3 2" xfId="25789" xr:uid="{00000000-0005-0000-0000-0000E6400000}"/>
    <cellStyle name="Standaard 4 2 7 3 4 4" xfId="11720" xr:uid="{00000000-0005-0000-0000-0000E7400000}"/>
    <cellStyle name="Standaard 4 2 7 3 4 4 2" xfId="25790" xr:uid="{00000000-0005-0000-0000-0000E8400000}"/>
    <cellStyle name="Standaard 4 2 7 3 4 5" xfId="16388" xr:uid="{00000000-0005-0000-0000-0000E9400000}"/>
    <cellStyle name="Standaard 4 2 7 3 4 6" xfId="25785" xr:uid="{00000000-0005-0000-0000-0000EA400000}"/>
    <cellStyle name="Standaard 4 2 7 3 5" xfId="2593" xr:uid="{00000000-0005-0000-0000-0000EB400000}"/>
    <cellStyle name="Standaard 4 2 7 3 5 2" xfId="7260" xr:uid="{00000000-0005-0000-0000-0000EC400000}"/>
    <cellStyle name="Standaard 4 2 7 3 5 2 2" xfId="25792" xr:uid="{00000000-0005-0000-0000-0000ED400000}"/>
    <cellStyle name="Standaard 4 2 7 3 5 3" xfId="11722" xr:uid="{00000000-0005-0000-0000-0000EE400000}"/>
    <cellStyle name="Standaard 4 2 7 3 5 3 2" xfId="25793" xr:uid="{00000000-0005-0000-0000-0000EF400000}"/>
    <cellStyle name="Standaard 4 2 7 3 5 4" xfId="16390" xr:uid="{00000000-0005-0000-0000-0000F0400000}"/>
    <cellStyle name="Standaard 4 2 7 3 5 5" xfId="25791" xr:uid="{00000000-0005-0000-0000-0000F1400000}"/>
    <cellStyle name="Standaard 4 2 7 3 6" xfId="4929" xr:uid="{00000000-0005-0000-0000-0000F2400000}"/>
    <cellStyle name="Standaard 4 2 7 3 6 2" xfId="25794" xr:uid="{00000000-0005-0000-0000-0000F3400000}"/>
    <cellStyle name="Standaard 4 2 7 3 7" xfId="11711" xr:uid="{00000000-0005-0000-0000-0000F4400000}"/>
    <cellStyle name="Standaard 4 2 7 3 7 2" xfId="25795" xr:uid="{00000000-0005-0000-0000-0000F5400000}"/>
    <cellStyle name="Standaard 4 2 7 3 8" xfId="16379" xr:uid="{00000000-0005-0000-0000-0000F6400000}"/>
    <cellStyle name="Standaard 4 2 7 3 9" xfId="25760" xr:uid="{00000000-0005-0000-0000-0000F7400000}"/>
    <cellStyle name="Standaard 4 2 7 4" xfId="452" xr:uid="{00000000-0005-0000-0000-0000F8400000}"/>
    <cellStyle name="Standaard 4 2 7 4 2" xfId="2010" xr:uid="{00000000-0005-0000-0000-0000F9400000}"/>
    <cellStyle name="Standaard 4 2 7 4 2 2" xfId="4341" xr:uid="{00000000-0005-0000-0000-0000FA400000}"/>
    <cellStyle name="Standaard 4 2 7 4 2 2 2" xfId="9008" xr:uid="{00000000-0005-0000-0000-0000FB400000}"/>
    <cellStyle name="Standaard 4 2 7 4 2 2 2 2" xfId="25799" xr:uid="{00000000-0005-0000-0000-0000FC400000}"/>
    <cellStyle name="Standaard 4 2 7 4 2 2 3" xfId="11725" xr:uid="{00000000-0005-0000-0000-0000FD400000}"/>
    <cellStyle name="Standaard 4 2 7 4 2 2 3 2" xfId="25800" xr:uid="{00000000-0005-0000-0000-0000FE400000}"/>
    <cellStyle name="Standaard 4 2 7 4 2 2 4" xfId="16393" xr:uid="{00000000-0005-0000-0000-0000FF400000}"/>
    <cellStyle name="Standaard 4 2 7 4 2 2 5" xfId="25798" xr:uid="{00000000-0005-0000-0000-000000410000}"/>
    <cellStyle name="Standaard 4 2 7 4 2 3" xfId="6677" xr:uid="{00000000-0005-0000-0000-000001410000}"/>
    <cellStyle name="Standaard 4 2 7 4 2 3 2" xfId="25801" xr:uid="{00000000-0005-0000-0000-000002410000}"/>
    <cellStyle name="Standaard 4 2 7 4 2 4" xfId="11724" xr:uid="{00000000-0005-0000-0000-000003410000}"/>
    <cellStyle name="Standaard 4 2 7 4 2 4 2" xfId="25802" xr:uid="{00000000-0005-0000-0000-000004410000}"/>
    <cellStyle name="Standaard 4 2 7 4 2 5" xfId="16392" xr:uid="{00000000-0005-0000-0000-000005410000}"/>
    <cellStyle name="Standaard 4 2 7 4 2 6" xfId="25797" xr:uid="{00000000-0005-0000-0000-000006410000}"/>
    <cellStyle name="Standaard 4 2 7 4 3" xfId="1233" xr:uid="{00000000-0005-0000-0000-000007410000}"/>
    <cellStyle name="Standaard 4 2 7 4 3 2" xfId="3564" xr:uid="{00000000-0005-0000-0000-000008410000}"/>
    <cellStyle name="Standaard 4 2 7 4 3 2 2" xfId="8231" xr:uid="{00000000-0005-0000-0000-000009410000}"/>
    <cellStyle name="Standaard 4 2 7 4 3 2 2 2" xfId="25805" xr:uid="{00000000-0005-0000-0000-00000A410000}"/>
    <cellStyle name="Standaard 4 2 7 4 3 2 3" xfId="11727" xr:uid="{00000000-0005-0000-0000-00000B410000}"/>
    <cellStyle name="Standaard 4 2 7 4 3 2 3 2" xfId="25806" xr:uid="{00000000-0005-0000-0000-00000C410000}"/>
    <cellStyle name="Standaard 4 2 7 4 3 2 4" xfId="16395" xr:uid="{00000000-0005-0000-0000-00000D410000}"/>
    <cellStyle name="Standaard 4 2 7 4 3 2 5" xfId="25804" xr:uid="{00000000-0005-0000-0000-00000E410000}"/>
    <cellStyle name="Standaard 4 2 7 4 3 3" xfId="5900" xr:uid="{00000000-0005-0000-0000-00000F410000}"/>
    <cellStyle name="Standaard 4 2 7 4 3 3 2" xfId="25807" xr:uid="{00000000-0005-0000-0000-000010410000}"/>
    <cellStyle name="Standaard 4 2 7 4 3 4" xfId="11726" xr:uid="{00000000-0005-0000-0000-000011410000}"/>
    <cellStyle name="Standaard 4 2 7 4 3 4 2" xfId="25808" xr:uid="{00000000-0005-0000-0000-000012410000}"/>
    <cellStyle name="Standaard 4 2 7 4 3 5" xfId="16394" xr:uid="{00000000-0005-0000-0000-000013410000}"/>
    <cellStyle name="Standaard 4 2 7 4 3 6" xfId="25803" xr:uid="{00000000-0005-0000-0000-000014410000}"/>
    <cellStyle name="Standaard 4 2 7 4 4" xfId="2787" xr:uid="{00000000-0005-0000-0000-000015410000}"/>
    <cellStyle name="Standaard 4 2 7 4 4 2" xfId="7454" xr:uid="{00000000-0005-0000-0000-000016410000}"/>
    <cellStyle name="Standaard 4 2 7 4 4 2 2" xfId="25810" xr:uid="{00000000-0005-0000-0000-000017410000}"/>
    <cellStyle name="Standaard 4 2 7 4 4 3" xfId="11728" xr:uid="{00000000-0005-0000-0000-000018410000}"/>
    <cellStyle name="Standaard 4 2 7 4 4 3 2" xfId="25811" xr:uid="{00000000-0005-0000-0000-000019410000}"/>
    <cellStyle name="Standaard 4 2 7 4 4 4" xfId="16396" xr:uid="{00000000-0005-0000-0000-00001A410000}"/>
    <cellStyle name="Standaard 4 2 7 4 4 5" xfId="25809" xr:uid="{00000000-0005-0000-0000-00001B410000}"/>
    <cellStyle name="Standaard 4 2 7 4 5" xfId="5123" xr:uid="{00000000-0005-0000-0000-00001C410000}"/>
    <cellStyle name="Standaard 4 2 7 4 5 2" xfId="25812" xr:uid="{00000000-0005-0000-0000-00001D410000}"/>
    <cellStyle name="Standaard 4 2 7 4 6" xfId="11723" xr:uid="{00000000-0005-0000-0000-00001E410000}"/>
    <cellStyle name="Standaard 4 2 7 4 6 2" xfId="25813" xr:uid="{00000000-0005-0000-0000-00001F410000}"/>
    <cellStyle name="Standaard 4 2 7 4 7" xfId="16391" xr:uid="{00000000-0005-0000-0000-000020410000}"/>
    <cellStyle name="Standaard 4 2 7 4 8" xfId="25796" xr:uid="{00000000-0005-0000-0000-000021410000}"/>
    <cellStyle name="Standaard 4 2 7 5" xfId="1622" xr:uid="{00000000-0005-0000-0000-000022410000}"/>
    <cellStyle name="Standaard 4 2 7 5 2" xfId="3953" xr:uid="{00000000-0005-0000-0000-000023410000}"/>
    <cellStyle name="Standaard 4 2 7 5 2 2" xfId="8620" xr:uid="{00000000-0005-0000-0000-000024410000}"/>
    <cellStyle name="Standaard 4 2 7 5 2 2 2" xfId="25816" xr:uid="{00000000-0005-0000-0000-000025410000}"/>
    <cellStyle name="Standaard 4 2 7 5 2 3" xfId="11730" xr:uid="{00000000-0005-0000-0000-000026410000}"/>
    <cellStyle name="Standaard 4 2 7 5 2 3 2" xfId="25817" xr:uid="{00000000-0005-0000-0000-000027410000}"/>
    <cellStyle name="Standaard 4 2 7 5 2 4" xfId="16398" xr:uid="{00000000-0005-0000-0000-000028410000}"/>
    <cellStyle name="Standaard 4 2 7 5 2 5" xfId="25815" xr:uid="{00000000-0005-0000-0000-000029410000}"/>
    <cellStyle name="Standaard 4 2 7 5 3" xfId="6289" xr:uid="{00000000-0005-0000-0000-00002A410000}"/>
    <cellStyle name="Standaard 4 2 7 5 3 2" xfId="25818" xr:uid="{00000000-0005-0000-0000-00002B410000}"/>
    <cellStyle name="Standaard 4 2 7 5 4" xfId="11729" xr:uid="{00000000-0005-0000-0000-00002C410000}"/>
    <cellStyle name="Standaard 4 2 7 5 4 2" xfId="25819" xr:uid="{00000000-0005-0000-0000-00002D410000}"/>
    <cellStyle name="Standaard 4 2 7 5 5" xfId="16397" xr:uid="{00000000-0005-0000-0000-00002E410000}"/>
    <cellStyle name="Standaard 4 2 7 5 6" xfId="25814" xr:uid="{00000000-0005-0000-0000-00002F410000}"/>
    <cellStyle name="Standaard 4 2 7 6" xfId="845" xr:uid="{00000000-0005-0000-0000-000030410000}"/>
    <cellStyle name="Standaard 4 2 7 6 2" xfId="3176" xr:uid="{00000000-0005-0000-0000-000031410000}"/>
    <cellStyle name="Standaard 4 2 7 6 2 2" xfId="7843" xr:uid="{00000000-0005-0000-0000-000032410000}"/>
    <cellStyle name="Standaard 4 2 7 6 2 2 2" xfId="25822" xr:uid="{00000000-0005-0000-0000-000033410000}"/>
    <cellStyle name="Standaard 4 2 7 6 2 3" xfId="11732" xr:uid="{00000000-0005-0000-0000-000034410000}"/>
    <cellStyle name="Standaard 4 2 7 6 2 3 2" xfId="25823" xr:uid="{00000000-0005-0000-0000-000035410000}"/>
    <cellStyle name="Standaard 4 2 7 6 2 4" xfId="16400" xr:uid="{00000000-0005-0000-0000-000036410000}"/>
    <cellStyle name="Standaard 4 2 7 6 2 5" xfId="25821" xr:uid="{00000000-0005-0000-0000-000037410000}"/>
    <cellStyle name="Standaard 4 2 7 6 3" xfId="5512" xr:uid="{00000000-0005-0000-0000-000038410000}"/>
    <cellStyle name="Standaard 4 2 7 6 3 2" xfId="25824" xr:uid="{00000000-0005-0000-0000-000039410000}"/>
    <cellStyle name="Standaard 4 2 7 6 4" xfId="11731" xr:uid="{00000000-0005-0000-0000-00003A410000}"/>
    <cellStyle name="Standaard 4 2 7 6 4 2" xfId="25825" xr:uid="{00000000-0005-0000-0000-00003B410000}"/>
    <cellStyle name="Standaard 4 2 7 6 5" xfId="16399" xr:uid="{00000000-0005-0000-0000-00003C410000}"/>
    <cellStyle name="Standaard 4 2 7 6 6" xfId="25820" xr:uid="{00000000-0005-0000-0000-00003D410000}"/>
    <cellStyle name="Standaard 4 2 7 7" xfId="2399" xr:uid="{00000000-0005-0000-0000-00003E410000}"/>
    <cellStyle name="Standaard 4 2 7 7 2" xfId="7066" xr:uid="{00000000-0005-0000-0000-00003F410000}"/>
    <cellStyle name="Standaard 4 2 7 7 2 2" xfId="25827" xr:uid="{00000000-0005-0000-0000-000040410000}"/>
    <cellStyle name="Standaard 4 2 7 7 3" xfId="11733" xr:uid="{00000000-0005-0000-0000-000041410000}"/>
    <cellStyle name="Standaard 4 2 7 7 3 2" xfId="25828" xr:uid="{00000000-0005-0000-0000-000042410000}"/>
    <cellStyle name="Standaard 4 2 7 7 4" xfId="16401" xr:uid="{00000000-0005-0000-0000-000043410000}"/>
    <cellStyle name="Standaard 4 2 7 7 5" xfId="25826" xr:uid="{00000000-0005-0000-0000-000044410000}"/>
    <cellStyle name="Standaard 4 2 7 8" xfId="4729" xr:uid="{00000000-0005-0000-0000-000045410000}"/>
    <cellStyle name="Standaard 4 2 7 8 2" xfId="25829" xr:uid="{00000000-0005-0000-0000-000046410000}"/>
    <cellStyle name="Standaard 4 2 7 9" xfId="11686" xr:uid="{00000000-0005-0000-0000-000047410000}"/>
    <cellStyle name="Standaard 4 2 7 9 2" xfId="25830" xr:uid="{00000000-0005-0000-0000-000048410000}"/>
    <cellStyle name="Standaard 4 2 8" xfId="60" xr:uid="{00000000-0005-0000-0000-000049410000}"/>
    <cellStyle name="Standaard 4 2 8 10" xfId="16402" xr:uid="{00000000-0005-0000-0000-00004A410000}"/>
    <cellStyle name="Standaard 4 2 8 11" xfId="25831" xr:uid="{00000000-0005-0000-0000-00004B410000}"/>
    <cellStyle name="Standaard 4 2 8 2" xfId="178" xr:uid="{00000000-0005-0000-0000-00004C410000}"/>
    <cellStyle name="Standaard 4 2 8 2 10" xfId="25832" xr:uid="{00000000-0005-0000-0000-00004D410000}"/>
    <cellStyle name="Standaard 4 2 8 2 2" xfId="372" xr:uid="{00000000-0005-0000-0000-00004E410000}"/>
    <cellStyle name="Standaard 4 2 8 2 2 2" xfId="763" xr:uid="{00000000-0005-0000-0000-00004F410000}"/>
    <cellStyle name="Standaard 4 2 8 2 2 2 2" xfId="2321" xr:uid="{00000000-0005-0000-0000-000050410000}"/>
    <cellStyle name="Standaard 4 2 8 2 2 2 2 2" xfId="4652" xr:uid="{00000000-0005-0000-0000-000051410000}"/>
    <cellStyle name="Standaard 4 2 8 2 2 2 2 2 2" xfId="9319" xr:uid="{00000000-0005-0000-0000-000052410000}"/>
    <cellStyle name="Standaard 4 2 8 2 2 2 2 2 2 2" xfId="25837" xr:uid="{00000000-0005-0000-0000-000053410000}"/>
    <cellStyle name="Standaard 4 2 8 2 2 2 2 2 3" xfId="11739" xr:uid="{00000000-0005-0000-0000-000054410000}"/>
    <cellStyle name="Standaard 4 2 8 2 2 2 2 2 3 2" xfId="25838" xr:uid="{00000000-0005-0000-0000-000055410000}"/>
    <cellStyle name="Standaard 4 2 8 2 2 2 2 2 4" xfId="16407" xr:uid="{00000000-0005-0000-0000-000056410000}"/>
    <cellStyle name="Standaard 4 2 8 2 2 2 2 2 5" xfId="25836" xr:uid="{00000000-0005-0000-0000-000057410000}"/>
    <cellStyle name="Standaard 4 2 8 2 2 2 2 3" xfId="6988" xr:uid="{00000000-0005-0000-0000-000058410000}"/>
    <cellStyle name="Standaard 4 2 8 2 2 2 2 3 2" xfId="25839" xr:uid="{00000000-0005-0000-0000-000059410000}"/>
    <cellStyle name="Standaard 4 2 8 2 2 2 2 4" xfId="11738" xr:uid="{00000000-0005-0000-0000-00005A410000}"/>
    <cellStyle name="Standaard 4 2 8 2 2 2 2 4 2" xfId="25840" xr:uid="{00000000-0005-0000-0000-00005B410000}"/>
    <cellStyle name="Standaard 4 2 8 2 2 2 2 5" xfId="16406" xr:uid="{00000000-0005-0000-0000-00005C410000}"/>
    <cellStyle name="Standaard 4 2 8 2 2 2 2 6" xfId="25835" xr:uid="{00000000-0005-0000-0000-00005D410000}"/>
    <cellStyle name="Standaard 4 2 8 2 2 2 3" xfId="1544" xr:uid="{00000000-0005-0000-0000-00005E410000}"/>
    <cellStyle name="Standaard 4 2 8 2 2 2 3 2" xfId="3875" xr:uid="{00000000-0005-0000-0000-00005F410000}"/>
    <cellStyle name="Standaard 4 2 8 2 2 2 3 2 2" xfId="8542" xr:uid="{00000000-0005-0000-0000-000060410000}"/>
    <cellStyle name="Standaard 4 2 8 2 2 2 3 2 2 2" xfId="25843" xr:uid="{00000000-0005-0000-0000-000061410000}"/>
    <cellStyle name="Standaard 4 2 8 2 2 2 3 2 3" xfId="11741" xr:uid="{00000000-0005-0000-0000-000062410000}"/>
    <cellStyle name="Standaard 4 2 8 2 2 2 3 2 3 2" xfId="25844" xr:uid="{00000000-0005-0000-0000-000063410000}"/>
    <cellStyle name="Standaard 4 2 8 2 2 2 3 2 4" xfId="16409" xr:uid="{00000000-0005-0000-0000-000064410000}"/>
    <cellStyle name="Standaard 4 2 8 2 2 2 3 2 5" xfId="25842" xr:uid="{00000000-0005-0000-0000-000065410000}"/>
    <cellStyle name="Standaard 4 2 8 2 2 2 3 3" xfId="6211" xr:uid="{00000000-0005-0000-0000-000066410000}"/>
    <cellStyle name="Standaard 4 2 8 2 2 2 3 3 2" xfId="25845" xr:uid="{00000000-0005-0000-0000-000067410000}"/>
    <cellStyle name="Standaard 4 2 8 2 2 2 3 4" xfId="11740" xr:uid="{00000000-0005-0000-0000-000068410000}"/>
    <cellStyle name="Standaard 4 2 8 2 2 2 3 4 2" xfId="25846" xr:uid="{00000000-0005-0000-0000-000069410000}"/>
    <cellStyle name="Standaard 4 2 8 2 2 2 3 5" xfId="16408" xr:uid="{00000000-0005-0000-0000-00006A410000}"/>
    <cellStyle name="Standaard 4 2 8 2 2 2 3 6" xfId="25841" xr:uid="{00000000-0005-0000-0000-00006B410000}"/>
    <cellStyle name="Standaard 4 2 8 2 2 2 4" xfId="3098" xr:uid="{00000000-0005-0000-0000-00006C410000}"/>
    <cellStyle name="Standaard 4 2 8 2 2 2 4 2" xfId="7765" xr:uid="{00000000-0005-0000-0000-00006D410000}"/>
    <cellStyle name="Standaard 4 2 8 2 2 2 4 2 2" xfId="25848" xr:uid="{00000000-0005-0000-0000-00006E410000}"/>
    <cellStyle name="Standaard 4 2 8 2 2 2 4 3" xfId="11742" xr:uid="{00000000-0005-0000-0000-00006F410000}"/>
    <cellStyle name="Standaard 4 2 8 2 2 2 4 3 2" xfId="25849" xr:uid="{00000000-0005-0000-0000-000070410000}"/>
    <cellStyle name="Standaard 4 2 8 2 2 2 4 4" xfId="16410" xr:uid="{00000000-0005-0000-0000-000071410000}"/>
    <cellStyle name="Standaard 4 2 8 2 2 2 4 5" xfId="25847" xr:uid="{00000000-0005-0000-0000-000072410000}"/>
    <cellStyle name="Standaard 4 2 8 2 2 2 5" xfId="5434" xr:uid="{00000000-0005-0000-0000-000073410000}"/>
    <cellStyle name="Standaard 4 2 8 2 2 2 5 2" xfId="25850" xr:uid="{00000000-0005-0000-0000-000074410000}"/>
    <cellStyle name="Standaard 4 2 8 2 2 2 6" xfId="11737" xr:uid="{00000000-0005-0000-0000-000075410000}"/>
    <cellStyle name="Standaard 4 2 8 2 2 2 6 2" xfId="25851" xr:uid="{00000000-0005-0000-0000-000076410000}"/>
    <cellStyle name="Standaard 4 2 8 2 2 2 7" xfId="16405" xr:uid="{00000000-0005-0000-0000-000077410000}"/>
    <cellStyle name="Standaard 4 2 8 2 2 2 8" xfId="25834" xr:uid="{00000000-0005-0000-0000-000078410000}"/>
    <cellStyle name="Standaard 4 2 8 2 2 3" xfId="1933" xr:uid="{00000000-0005-0000-0000-000079410000}"/>
    <cellStyle name="Standaard 4 2 8 2 2 3 2" xfId="4264" xr:uid="{00000000-0005-0000-0000-00007A410000}"/>
    <cellStyle name="Standaard 4 2 8 2 2 3 2 2" xfId="8931" xr:uid="{00000000-0005-0000-0000-00007B410000}"/>
    <cellStyle name="Standaard 4 2 8 2 2 3 2 2 2" xfId="25854" xr:uid="{00000000-0005-0000-0000-00007C410000}"/>
    <cellStyle name="Standaard 4 2 8 2 2 3 2 3" xfId="11744" xr:uid="{00000000-0005-0000-0000-00007D410000}"/>
    <cellStyle name="Standaard 4 2 8 2 2 3 2 3 2" xfId="25855" xr:uid="{00000000-0005-0000-0000-00007E410000}"/>
    <cellStyle name="Standaard 4 2 8 2 2 3 2 4" xfId="16412" xr:uid="{00000000-0005-0000-0000-00007F410000}"/>
    <cellStyle name="Standaard 4 2 8 2 2 3 2 5" xfId="25853" xr:uid="{00000000-0005-0000-0000-000080410000}"/>
    <cellStyle name="Standaard 4 2 8 2 2 3 3" xfId="6600" xr:uid="{00000000-0005-0000-0000-000081410000}"/>
    <cellStyle name="Standaard 4 2 8 2 2 3 3 2" xfId="25856" xr:uid="{00000000-0005-0000-0000-000082410000}"/>
    <cellStyle name="Standaard 4 2 8 2 2 3 4" xfId="11743" xr:uid="{00000000-0005-0000-0000-000083410000}"/>
    <cellStyle name="Standaard 4 2 8 2 2 3 4 2" xfId="25857" xr:uid="{00000000-0005-0000-0000-000084410000}"/>
    <cellStyle name="Standaard 4 2 8 2 2 3 5" xfId="16411" xr:uid="{00000000-0005-0000-0000-000085410000}"/>
    <cellStyle name="Standaard 4 2 8 2 2 3 6" xfId="25852" xr:uid="{00000000-0005-0000-0000-000086410000}"/>
    <cellStyle name="Standaard 4 2 8 2 2 4" xfId="1156" xr:uid="{00000000-0005-0000-0000-000087410000}"/>
    <cellStyle name="Standaard 4 2 8 2 2 4 2" xfId="3487" xr:uid="{00000000-0005-0000-0000-000088410000}"/>
    <cellStyle name="Standaard 4 2 8 2 2 4 2 2" xfId="8154" xr:uid="{00000000-0005-0000-0000-000089410000}"/>
    <cellStyle name="Standaard 4 2 8 2 2 4 2 2 2" xfId="25860" xr:uid="{00000000-0005-0000-0000-00008A410000}"/>
    <cellStyle name="Standaard 4 2 8 2 2 4 2 3" xfId="11746" xr:uid="{00000000-0005-0000-0000-00008B410000}"/>
    <cellStyle name="Standaard 4 2 8 2 2 4 2 3 2" xfId="25861" xr:uid="{00000000-0005-0000-0000-00008C410000}"/>
    <cellStyle name="Standaard 4 2 8 2 2 4 2 4" xfId="16414" xr:uid="{00000000-0005-0000-0000-00008D410000}"/>
    <cellStyle name="Standaard 4 2 8 2 2 4 2 5" xfId="25859" xr:uid="{00000000-0005-0000-0000-00008E410000}"/>
    <cellStyle name="Standaard 4 2 8 2 2 4 3" xfId="5823" xr:uid="{00000000-0005-0000-0000-00008F410000}"/>
    <cellStyle name="Standaard 4 2 8 2 2 4 3 2" xfId="25862" xr:uid="{00000000-0005-0000-0000-000090410000}"/>
    <cellStyle name="Standaard 4 2 8 2 2 4 4" xfId="11745" xr:uid="{00000000-0005-0000-0000-000091410000}"/>
    <cellStyle name="Standaard 4 2 8 2 2 4 4 2" xfId="25863" xr:uid="{00000000-0005-0000-0000-000092410000}"/>
    <cellStyle name="Standaard 4 2 8 2 2 4 5" xfId="16413" xr:uid="{00000000-0005-0000-0000-000093410000}"/>
    <cellStyle name="Standaard 4 2 8 2 2 4 6" xfId="25858" xr:uid="{00000000-0005-0000-0000-000094410000}"/>
    <cellStyle name="Standaard 4 2 8 2 2 5" xfId="2710" xr:uid="{00000000-0005-0000-0000-000095410000}"/>
    <cellStyle name="Standaard 4 2 8 2 2 5 2" xfId="7377" xr:uid="{00000000-0005-0000-0000-000096410000}"/>
    <cellStyle name="Standaard 4 2 8 2 2 5 2 2" xfId="25865" xr:uid="{00000000-0005-0000-0000-000097410000}"/>
    <cellStyle name="Standaard 4 2 8 2 2 5 3" xfId="11747" xr:uid="{00000000-0005-0000-0000-000098410000}"/>
    <cellStyle name="Standaard 4 2 8 2 2 5 3 2" xfId="25866" xr:uid="{00000000-0005-0000-0000-000099410000}"/>
    <cellStyle name="Standaard 4 2 8 2 2 5 4" xfId="16415" xr:uid="{00000000-0005-0000-0000-00009A410000}"/>
    <cellStyle name="Standaard 4 2 8 2 2 5 5" xfId="25864" xr:uid="{00000000-0005-0000-0000-00009B410000}"/>
    <cellStyle name="Standaard 4 2 8 2 2 6" xfId="5046" xr:uid="{00000000-0005-0000-0000-00009C410000}"/>
    <cellStyle name="Standaard 4 2 8 2 2 6 2" xfId="25867" xr:uid="{00000000-0005-0000-0000-00009D410000}"/>
    <cellStyle name="Standaard 4 2 8 2 2 7" xfId="11736" xr:uid="{00000000-0005-0000-0000-00009E410000}"/>
    <cellStyle name="Standaard 4 2 8 2 2 7 2" xfId="25868" xr:uid="{00000000-0005-0000-0000-00009F410000}"/>
    <cellStyle name="Standaard 4 2 8 2 2 8" xfId="16404" xr:uid="{00000000-0005-0000-0000-0000A0410000}"/>
    <cellStyle name="Standaard 4 2 8 2 2 9" xfId="25833" xr:uid="{00000000-0005-0000-0000-0000A1410000}"/>
    <cellStyle name="Standaard 4 2 8 2 3" xfId="569" xr:uid="{00000000-0005-0000-0000-0000A2410000}"/>
    <cellStyle name="Standaard 4 2 8 2 3 2" xfId="2127" xr:uid="{00000000-0005-0000-0000-0000A3410000}"/>
    <cellStyle name="Standaard 4 2 8 2 3 2 2" xfId="4458" xr:uid="{00000000-0005-0000-0000-0000A4410000}"/>
    <cellStyle name="Standaard 4 2 8 2 3 2 2 2" xfId="9125" xr:uid="{00000000-0005-0000-0000-0000A5410000}"/>
    <cellStyle name="Standaard 4 2 8 2 3 2 2 2 2" xfId="25872" xr:uid="{00000000-0005-0000-0000-0000A6410000}"/>
    <cellStyle name="Standaard 4 2 8 2 3 2 2 3" xfId="11750" xr:uid="{00000000-0005-0000-0000-0000A7410000}"/>
    <cellStyle name="Standaard 4 2 8 2 3 2 2 3 2" xfId="25873" xr:uid="{00000000-0005-0000-0000-0000A8410000}"/>
    <cellStyle name="Standaard 4 2 8 2 3 2 2 4" xfId="16418" xr:uid="{00000000-0005-0000-0000-0000A9410000}"/>
    <cellStyle name="Standaard 4 2 8 2 3 2 2 5" xfId="25871" xr:uid="{00000000-0005-0000-0000-0000AA410000}"/>
    <cellStyle name="Standaard 4 2 8 2 3 2 3" xfId="6794" xr:uid="{00000000-0005-0000-0000-0000AB410000}"/>
    <cellStyle name="Standaard 4 2 8 2 3 2 3 2" xfId="25874" xr:uid="{00000000-0005-0000-0000-0000AC410000}"/>
    <cellStyle name="Standaard 4 2 8 2 3 2 4" xfId="11749" xr:uid="{00000000-0005-0000-0000-0000AD410000}"/>
    <cellStyle name="Standaard 4 2 8 2 3 2 4 2" xfId="25875" xr:uid="{00000000-0005-0000-0000-0000AE410000}"/>
    <cellStyle name="Standaard 4 2 8 2 3 2 5" xfId="16417" xr:uid="{00000000-0005-0000-0000-0000AF410000}"/>
    <cellStyle name="Standaard 4 2 8 2 3 2 6" xfId="25870" xr:uid="{00000000-0005-0000-0000-0000B0410000}"/>
    <cellStyle name="Standaard 4 2 8 2 3 3" xfId="1350" xr:uid="{00000000-0005-0000-0000-0000B1410000}"/>
    <cellStyle name="Standaard 4 2 8 2 3 3 2" xfId="3681" xr:uid="{00000000-0005-0000-0000-0000B2410000}"/>
    <cellStyle name="Standaard 4 2 8 2 3 3 2 2" xfId="8348" xr:uid="{00000000-0005-0000-0000-0000B3410000}"/>
    <cellStyle name="Standaard 4 2 8 2 3 3 2 2 2" xfId="25878" xr:uid="{00000000-0005-0000-0000-0000B4410000}"/>
    <cellStyle name="Standaard 4 2 8 2 3 3 2 3" xfId="11752" xr:uid="{00000000-0005-0000-0000-0000B5410000}"/>
    <cellStyle name="Standaard 4 2 8 2 3 3 2 3 2" xfId="25879" xr:uid="{00000000-0005-0000-0000-0000B6410000}"/>
    <cellStyle name="Standaard 4 2 8 2 3 3 2 4" xfId="16420" xr:uid="{00000000-0005-0000-0000-0000B7410000}"/>
    <cellStyle name="Standaard 4 2 8 2 3 3 2 5" xfId="25877" xr:uid="{00000000-0005-0000-0000-0000B8410000}"/>
    <cellStyle name="Standaard 4 2 8 2 3 3 3" xfId="6017" xr:uid="{00000000-0005-0000-0000-0000B9410000}"/>
    <cellStyle name="Standaard 4 2 8 2 3 3 3 2" xfId="25880" xr:uid="{00000000-0005-0000-0000-0000BA410000}"/>
    <cellStyle name="Standaard 4 2 8 2 3 3 4" xfId="11751" xr:uid="{00000000-0005-0000-0000-0000BB410000}"/>
    <cellStyle name="Standaard 4 2 8 2 3 3 4 2" xfId="25881" xr:uid="{00000000-0005-0000-0000-0000BC410000}"/>
    <cellStyle name="Standaard 4 2 8 2 3 3 5" xfId="16419" xr:uid="{00000000-0005-0000-0000-0000BD410000}"/>
    <cellStyle name="Standaard 4 2 8 2 3 3 6" xfId="25876" xr:uid="{00000000-0005-0000-0000-0000BE410000}"/>
    <cellStyle name="Standaard 4 2 8 2 3 4" xfId="2904" xr:uid="{00000000-0005-0000-0000-0000BF410000}"/>
    <cellStyle name="Standaard 4 2 8 2 3 4 2" xfId="7571" xr:uid="{00000000-0005-0000-0000-0000C0410000}"/>
    <cellStyle name="Standaard 4 2 8 2 3 4 2 2" xfId="25883" xr:uid="{00000000-0005-0000-0000-0000C1410000}"/>
    <cellStyle name="Standaard 4 2 8 2 3 4 3" xfId="11753" xr:uid="{00000000-0005-0000-0000-0000C2410000}"/>
    <cellStyle name="Standaard 4 2 8 2 3 4 3 2" xfId="25884" xr:uid="{00000000-0005-0000-0000-0000C3410000}"/>
    <cellStyle name="Standaard 4 2 8 2 3 4 4" xfId="16421" xr:uid="{00000000-0005-0000-0000-0000C4410000}"/>
    <cellStyle name="Standaard 4 2 8 2 3 4 5" xfId="25882" xr:uid="{00000000-0005-0000-0000-0000C5410000}"/>
    <cellStyle name="Standaard 4 2 8 2 3 5" xfId="5240" xr:uid="{00000000-0005-0000-0000-0000C6410000}"/>
    <cellStyle name="Standaard 4 2 8 2 3 5 2" xfId="25885" xr:uid="{00000000-0005-0000-0000-0000C7410000}"/>
    <cellStyle name="Standaard 4 2 8 2 3 6" xfId="11748" xr:uid="{00000000-0005-0000-0000-0000C8410000}"/>
    <cellStyle name="Standaard 4 2 8 2 3 6 2" xfId="25886" xr:uid="{00000000-0005-0000-0000-0000C9410000}"/>
    <cellStyle name="Standaard 4 2 8 2 3 7" xfId="16416" xr:uid="{00000000-0005-0000-0000-0000CA410000}"/>
    <cellStyle name="Standaard 4 2 8 2 3 8" xfId="25869" xr:uid="{00000000-0005-0000-0000-0000CB410000}"/>
    <cellStyle name="Standaard 4 2 8 2 4" xfId="1739" xr:uid="{00000000-0005-0000-0000-0000CC410000}"/>
    <cellStyle name="Standaard 4 2 8 2 4 2" xfId="4070" xr:uid="{00000000-0005-0000-0000-0000CD410000}"/>
    <cellStyle name="Standaard 4 2 8 2 4 2 2" xfId="8737" xr:uid="{00000000-0005-0000-0000-0000CE410000}"/>
    <cellStyle name="Standaard 4 2 8 2 4 2 2 2" xfId="25889" xr:uid="{00000000-0005-0000-0000-0000CF410000}"/>
    <cellStyle name="Standaard 4 2 8 2 4 2 3" xfId="11755" xr:uid="{00000000-0005-0000-0000-0000D0410000}"/>
    <cellStyle name="Standaard 4 2 8 2 4 2 3 2" xfId="25890" xr:uid="{00000000-0005-0000-0000-0000D1410000}"/>
    <cellStyle name="Standaard 4 2 8 2 4 2 4" xfId="16423" xr:uid="{00000000-0005-0000-0000-0000D2410000}"/>
    <cellStyle name="Standaard 4 2 8 2 4 2 5" xfId="25888" xr:uid="{00000000-0005-0000-0000-0000D3410000}"/>
    <cellStyle name="Standaard 4 2 8 2 4 3" xfId="6406" xr:uid="{00000000-0005-0000-0000-0000D4410000}"/>
    <cellStyle name="Standaard 4 2 8 2 4 3 2" xfId="25891" xr:uid="{00000000-0005-0000-0000-0000D5410000}"/>
    <cellStyle name="Standaard 4 2 8 2 4 4" xfId="11754" xr:uid="{00000000-0005-0000-0000-0000D6410000}"/>
    <cellStyle name="Standaard 4 2 8 2 4 4 2" xfId="25892" xr:uid="{00000000-0005-0000-0000-0000D7410000}"/>
    <cellStyle name="Standaard 4 2 8 2 4 5" xfId="16422" xr:uid="{00000000-0005-0000-0000-0000D8410000}"/>
    <cellStyle name="Standaard 4 2 8 2 4 6" xfId="25887" xr:uid="{00000000-0005-0000-0000-0000D9410000}"/>
    <cellStyle name="Standaard 4 2 8 2 5" xfId="962" xr:uid="{00000000-0005-0000-0000-0000DA410000}"/>
    <cellStyle name="Standaard 4 2 8 2 5 2" xfId="3293" xr:uid="{00000000-0005-0000-0000-0000DB410000}"/>
    <cellStyle name="Standaard 4 2 8 2 5 2 2" xfId="7960" xr:uid="{00000000-0005-0000-0000-0000DC410000}"/>
    <cellStyle name="Standaard 4 2 8 2 5 2 2 2" xfId="25895" xr:uid="{00000000-0005-0000-0000-0000DD410000}"/>
    <cellStyle name="Standaard 4 2 8 2 5 2 3" xfId="11757" xr:uid="{00000000-0005-0000-0000-0000DE410000}"/>
    <cellStyle name="Standaard 4 2 8 2 5 2 3 2" xfId="25896" xr:uid="{00000000-0005-0000-0000-0000DF410000}"/>
    <cellStyle name="Standaard 4 2 8 2 5 2 4" xfId="16425" xr:uid="{00000000-0005-0000-0000-0000E0410000}"/>
    <cellStyle name="Standaard 4 2 8 2 5 2 5" xfId="25894" xr:uid="{00000000-0005-0000-0000-0000E1410000}"/>
    <cellStyle name="Standaard 4 2 8 2 5 3" xfId="5629" xr:uid="{00000000-0005-0000-0000-0000E2410000}"/>
    <cellStyle name="Standaard 4 2 8 2 5 3 2" xfId="25897" xr:uid="{00000000-0005-0000-0000-0000E3410000}"/>
    <cellStyle name="Standaard 4 2 8 2 5 4" xfId="11756" xr:uid="{00000000-0005-0000-0000-0000E4410000}"/>
    <cellStyle name="Standaard 4 2 8 2 5 4 2" xfId="25898" xr:uid="{00000000-0005-0000-0000-0000E5410000}"/>
    <cellStyle name="Standaard 4 2 8 2 5 5" xfId="16424" xr:uid="{00000000-0005-0000-0000-0000E6410000}"/>
    <cellStyle name="Standaard 4 2 8 2 5 6" xfId="25893" xr:uid="{00000000-0005-0000-0000-0000E7410000}"/>
    <cellStyle name="Standaard 4 2 8 2 6" xfId="2516" xr:uid="{00000000-0005-0000-0000-0000E8410000}"/>
    <cellStyle name="Standaard 4 2 8 2 6 2" xfId="7183" xr:uid="{00000000-0005-0000-0000-0000E9410000}"/>
    <cellStyle name="Standaard 4 2 8 2 6 2 2" xfId="25900" xr:uid="{00000000-0005-0000-0000-0000EA410000}"/>
    <cellStyle name="Standaard 4 2 8 2 6 3" xfId="11758" xr:uid="{00000000-0005-0000-0000-0000EB410000}"/>
    <cellStyle name="Standaard 4 2 8 2 6 3 2" xfId="25901" xr:uid="{00000000-0005-0000-0000-0000EC410000}"/>
    <cellStyle name="Standaard 4 2 8 2 6 4" xfId="16426" xr:uid="{00000000-0005-0000-0000-0000ED410000}"/>
    <cellStyle name="Standaard 4 2 8 2 6 5" xfId="25899" xr:uid="{00000000-0005-0000-0000-0000EE410000}"/>
    <cellStyle name="Standaard 4 2 8 2 7" xfId="4852" xr:uid="{00000000-0005-0000-0000-0000EF410000}"/>
    <cellStyle name="Standaard 4 2 8 2 7 2" xfId="25902" xr:uid="{00000000-0005-0000-0000-0000F0410000}"/>
    <cellStyle name="Standaard 4 2 8 2 8" xfId="11735" xr:uid="{00000000-0005-0000-0000-0000F1410000}"/>
    <cellStyle name="Standaard 4 2 8 2 8 2" xfId="25903" xr:uid="{00000000-0005-0000-0000-0000F2410000}"/>
    <cellStyle name="Standaard 4 2 8 2 9" xfId="16403" xr:uid="{00000000-0005-0000-0000-0000F3410000}"/>
    <cellStyle name="Standaard 4 2 8 3" xfId="256" xr:uid="{00000000-0005-0000-0000-0000F4410000}"/>
    <cellStyle name="Standaard 4 2 8 3 2" xfId="647" xr:uid="{00000000-0005-0000-0000-0000F5410000}"/>
    <cellStyle name="Standaard 4 2 8 3 2 2" xfId="2205" xr:uid="{00000000-0005-0000-0000-0000F6410000}"/>
    <cellStyle name="Standaard 4 2 8 3 2 2 2" xfId="4536" xr:uid="{00000000-0005-0000-0000-0000F7410000}"/>
    <cellStyle name="Standaard 4 2 8 3 2 2 2 2" xfId="9203" xr:uid="{00000000-0005-0000-0000-0000F8410000}"/>
    <cellStyle name="Standaard 4 2 8 3 2 2 2 2 2" xfId="25908" xr:uid="{00000000-0005-0000-0000-0000F9410000}"/>
    <cellStyle name="Standaard 4 2 8 3 2 2 2 3" xfId="11762" xr:uid="{00000000-0005-0000-0000-0000FA410000}"/>
    <cellStyle name="Standaard 4 2 8 3 2 2 2 3 2" xfId="25909" xr:uid="{00000000-0005-0000-0000-0000FB410000}"/>
    <cellStyle name="Standaard 4 2 8 3 2 2 2 4" xfId="16430" xr:uid="{00000000-0005-0000-0000-0000FC410000}"/>
    <cellStyle name="Standaard 4 2 8 3 2 2 2 5" xfId="25907" xr:uid="{00000000-0005-0000-0000-0000FD410000}"/>
    <cellStyle name="Standaard 4 2 8 3 2 2 3" xfId="6872" xr:uid="{00000000-0005-0000-0000-0000FE410000}"/>
    <cellStyle name="Standaard 4 2 8 3 2 2 3 2" xfId="25910" xr:uid="{00000000-0005-0000-0000-0000FF410000}"/>
    <cellStyle name="Standaard 4 2 8 3 2 2 4" xfId="11761" xr:uid="{00000000-0005-0000-0000-000000420000}"/>
    <cellStyle name="Standaard 4 2 8 3 2 2 4 2" xfId="25911" xr:uid="{00000000-0005-0000-0000-000001420000}"/>
    <cellStyle name="Standaard 4 2 8 3 2 2 5" xfId="16429" xr:uid="{00000000-0005-0000-0000-000002420000}"/>
    <cellStyle name="Standaard 4 2 8 3 2 2 6" xfId="25906" xr:uid="{00000000-0005-0000-0000-000003420000}"/>
    <cellStyle name="Standaard 4 2 8 3 2 3" xfId="1428" xr:uid="{00000000-0005-0000-0000-000004420000}"/>
    <cellStyle name="Standaard 4 2 8 3 2 3 2" xfId="3759" xr:uid="{00000000-0005-0000-0000-000005420000}"/>
    <cellStyle name="Standaard 4 2 8 3 2 3 2 2" xfId="8426" xr:uid="{00000000-0005-0000-0000-000006420000}"/>
    <cellStyle name="Standaard 4 2 8 3 2 3 2 2 2" xfId="25914" xr:uid="{00000000-0005-0000-0000-000007420000}"/>
    <cellStyle name="Standaard 4 2 8 3 2 3 2 3" xfId="11764" xr:uid="{00000000-0005-0000-0000-000008420000}"/>
    <cellStyle name="Standaard 4 2 8 3 2 3 2 3 2" xfId="25915" xr:uid="{00000000-0005-0000-0000-000009420000}"/>
    <cellStyle name="Standaard 4 2 8 3 2 3 2 4" xfId="16432" xr:uid="{00000000-0005-0000-0000-00000A420000}"/>
    <cellStyle name="Standaard 4 2 8 3 2 3 2 5" xfId="25913" xr:uid="{00000000-0005-0000-0000-00000B420000}"/>
    <cellStyle name="Standaard 4 2 8 3 2 3 3" xfId="6095" xr:uid="{00000000-0005-0000-0000-00000C420000}"/>
    <cellStyle name="Standaard 4 2 8 3 2 3 3 2" xfId="25916" xr:uid="{00000000-0005-0000-0000-00000D420000}"/>
    <cellStyle name="Standaard 4 2 8 3 2 3 4" xfId="11763" xr:uid="{00000000-0005-0000-0000-00000E420000}"/>
    <cellStyle name="Standaard 4 2 8 3 2 3 4 2" xfId="25917" xr:uid="{00000000-0005-0000-0000-00000F420000}"/>
    <cellStyle name="Standaard 4 2 8 3 2 3 5" xfId="16431" xr:uid="{00000000-0005-0000-0000-000010420000}"/>
    <cellStyle name="Standaard 4 2 8 3 2 3 6" xfId="25912" xr:uid="{00000000-0005-0000-0000-000011420000}"/>
    <cellStyle name="Standaard 4 2 8 3 2 4" xfId="2982" xr:uid="{00000000-0005-0000-0000-000012420000}"/>
    <cellStyle name="Standaard 4 2 8 3 2 4 2" xfId="7649" xr:uid="{00000000-0005-0000-0000-000013420000}"/>
    <cellStyle name="Standaard 4 2 8 3 2 4 2 2" xfId="25919" xr:uid="{00000000-0005-0000-0000-000014420000}"/>
    <cellStyle name="Standaard 4 2 8 3 2 4 3" xfId="11765" xr:uid="{00000000-0005-0000-0000-000015420000}"/>
    <cellStyle name="Standaard 4 2 8 3 2 4 3 2" xfId="25920" xr:uid="{00000000-0005-0000-0000-000016420000}"/>
    <cellStyle name="Standaard 4 2 8 3 2 4 4" xfId="16433" xr:uid="{00000000-0005-0000-0000-000017420000}"/>
    <cellStyle name="Standaard 4 2 8 3 2 4 5" xfId="25918" xr:uid="{00000000-0005-0000-0000-000018420000}"/>
    <cellStyle name="Standaard 4 2 8 3 2 5" xfId="5318" xr:uid="{00000000-0005-0000-0000-000019420000}"/>
    <cellStyle name="Standaard 4 2 8 3 2 5 2" xfId="25921" xr:uid="{00000000-0005-0000-0000-00001A420000}"/>
    <cellStyle name="Standaard 4 2 8 3 2 6" xfId="11760" xr:uid="{00000000-0005-0000-0000-00001B420000}"/>
    <cellStyle name="Standaard 4 2 8 3 2 6 2" xfId="25922" xr:uid="{00000000-0005-0000-0000-00001C420000}"/>
    <cellStyle name="Standaard 4 2 8 3 2 7" xfId="16428" xr:uid="{00000000-0005-0000-0000-00001D420000}"/>
    <cellStyle name="Standaard 4 2 8 3 2 8" xfId="25905" xr:uid="{00000000-0005-0000-0000-00001E420000}"/>
    <cellStyle name="Standaard 4 2 8 3 3" xfId="1817" xr:uid="{00000000-0005-0000-0000-00001F420000}"/>
    <cellStyle name="Standaard 4 2 8 3 3 2" xfId="4148" xr:uid="{00000000-0005-0000-0000-000020420000}"/>
    <cellStyle name="Standaard 4 2 8 3 3 2 2" xfId="8815" xr:uid="{00000000-0005-0000-0000-000021420000}"/>
    <cellStyle name="Standaard 4 2 8 3 3 2 2 2" xfId="25925" xr:uid="{00000000-0005-0000-0000-000022420000}"/>
    <cellStyle name="Standaard 4 2 8 3 3 2 3" xfId="11767" xr:uid="{00000000-0005-0000-0000-000023420000}"/>
    <cellStyle name="Standaard 4 2 8 3 3 2 3 2" xfId="25926" xr:uid="{00000000-0005-0000-0000-000024420000}"/>
    <cellStyle name="Standaard 4 2 8 3 3 2 4" xfId="16435" xr:uid="{00000000-0005-0000-0000-000025420000}"/>
    <cellStyle name="Standaard 4 2 8 3 3 2 5" xfId="25924" xr:uid="{00000000-0005-0000-0000-000026420000}"/>
    <cellStyle name="Standaard 4 2 8 3 3 3" xfId="6484" xr:uid="{00000000-0005-0000-0000-000027420000}"/>
    <cellStyle name="Standaard 4 2 8 3 3 3 2" xfId="25927" xr:uid="{00000000-0005-0000-0000-000028420000}"/>
    <cellStyle name="Standaard 4 2 8 3 3 4" xfId="11766" xr:uid="{00000000-0005-0000-0000-000029420000}"/>
    <cellStyle name="Standaard 4 2 8 3 3 4 2" xfId="25928" xr:uid="{00000000-0005-0000-0000-00002A420000}"/>
    <cellStyle name="Standaard 4 2 8 3 3 5" xfId="16434" xr:uid="{00000000-0005-0000-0000-00002B420000}"/>
    <cellStyle name="Standaard 4 2 8 3 3 6" xfId="25923" xr:uid="{00000000-0005-0000-0000-00002C420000}"/>
    <cellStyle name="Standaard 4 2 8 3 4" xfId="1040" xr:uid="{00000000-0005-0000-0000-00002D420000}"/>
    <cellStyle name="Standaard 4 2 8 3 4 2" xfId="3371" xr:uid="{00000000-0005-0000-0000-00002E420000}"/>
    <cellStyle name="Standaard 4 2 8 3 4 2 2" xfId="8038" xr:uid="{00000000-0005-0000-0000-00002F420000}"/>
    <cellStyle name="Standaard 4 2 8 3 4 2 2 2" xfId="25931" xr:uid="{00000000-0005-0000-0000-000030420000}"/>
    <cellStyle name="Standaard 4 2 8 3 4 2 3" xfId="11769" xr:uid="{00000000-0005-0000-0000-000031420000}"/>
    <cellStyle name="Standaard 4 2 8 3 4 2 3 2" xfId="25932" xr:uid="{00000000-0005-0000-0000-000032420000}"/>
    <cellStyle name="Standaard 4 2 8 3 4 2 4" xfId="16437" xr:uid="{00000000-0005-0000-0000-000033420000}"/>
    <cellStyle name="Standaard 4 2 8 3 4 2 5" xfId="25930" xr:uid="{00000000-0005-0000-0000-000034420000}"/>
    <cellStyle name="Standaard 4 2 8 3 4 3" xfId="5707" xr:uid="{00000000-0005-0000-0000-000035420000}"/>
    <cellStyle name="Standaard 4 2 8 3 4 3 2" xfId="25933" xr:uid="{00000000-0005-0000-0000-000036420000}"/>
    <cellStyle name="Standaard 4 2 8 3 4 4" xfId="11768" xr:uid="{00000000-0005-0000-0000-000037420000}"/>
    <cellStyle name="Standaard 4 2 8 3 4 4 2" xfId="25934" xr:uid="{00000000-0005-0000-0000-000038420000}"/>
    <cellStyle name="Standaard 4 2 8 3 4 5" xfId="16436" xr:uid="{00000000-0005-0000-0000-000039420000}"/>
    <cellStyle name="Standaard 4 2 8 3 4 6" xfId="25929" xr:uid="{00000000-0005-0000-0000-00003A420000}"/>
    <cellStyle name="Standaard 4 2 8 3 5" xfId="2594" xr:uid="{00000000-0005-0000-0000-00003B420000}"/>
    <cellStyle name="Standaard 4 2 8 3 5 2" xfId="7261" xr:uid="{00000000-0005-0000-0000-00003C420000}"/>
    <cellStyle name="Standaard 4 2 8 3 5 2 2" xfId="25936" xr:uid="{00000000-0005-0000-0000-00003D420000}"/>
    <cellStyle name="Standaard 4 2 8 3 5 3" xfId="11770" xr:uid="{00000000-0005-0000-0000-00003E420000}"/>
    <cellStyle name="Standaard 4 2 8 3 5 3 2" xfId="25937" xr:uid="{00000000-0005-0000-0000-00003F420000}"/>
    <cellStyle name="Standaard 4 2 8 3 5 4" xfId="16438" xr:uid="{00000000-0005-0000-0000-000040420000}"/>
    <cellStyle name="Standaard 4 2 8 3 5 5" xfId="25935" xr:uid="{00000000-0005-0000-0000-000041420000}"/>
    <cellStyle name="Standaard 4 2 8 3 6" xfId="4930" xr:uid="{00000000-0005-0000-0000-000042420000}"/>
    <cellStyle name="Standaard 4 2 8 3 6 2" xfId="25938" xr:uid="{00000000-0005-0000-0000-000043420000}"/>
    <cellStyle name="Standaard 4 2 8 3 7" xfId="11759" xr:uid="{00000000-0005-0000-0000-000044420000}"/>
    <cellStyle name="Standaard 4 2 8 3 7 2" xfId="25939" xr:uid="{00000000-0005-0000-0000-000045420000}"/>
    <cellStyle name="Standaard 4 2 8 3 8" xfId="16427" xr:uid="{00000000-0005-0000-0000-000046420000}"/>
    <cellStyle name="Standaard 4 2 8 3 9" xfId="25904" xr:uid="{00000000-0005-0000-0000-000047420000}"/>
    <cellStyle name="Standaard 4 2 8 4" xfId="453" xr:uid="{00000000-0005-0000-0000-000048420000}"/>
    <cellStyle name="Standaard 4 2 8 4 2" xfId="2011" xr:uid="{00000000-0005-0000-0000-000049420000}"/>
    <cellStyle name="Standaard 4 2 8 4 2 2" xfId="4342" xr:uid="{00000000-0005-0000-0000-00004A420000}"/>
    <cellStyle name="Standaard 4 2 8 4 2 2 2" xfId="9009" xr:uid="{00000000-0005-0000-0000-00004B420000}"/>
    <cellStyle name="Standaard 4 2 8 4 2 2 2 2" xfId="25943" xr:uid="{00000000-0005-0000-0000-00004C420000}"/>
    <cellStyle name="Standaard 4 2 8 4 2 2 3" xfId="11773" xr:uid="{00000000-0005-0000-0000-00004D420000}"/>
    <cellStyle name="Standaard 4 2 8 4 2 2 3 2" xfId="25944" xr:uid="{00000000-0005-0000-0000-00004E420000}"/>
    <cellStyle name="Standaard 4 2 8 4 2 2 4" xfId="16441" xr:uid="{00000000-0005-0000-0000-00004F420000}"/>
    <cellStyle name="Standaard 4 2 8 4 2 2 5" xfId="25942" xr:uid="{00000000-0005-0000-0000-000050420000}"/>
    <cellStyle name="Standaard 4 2 8 4 2 3" xfId="6678" xr:uid="{00000000-0005-0000-0000-000051420000}"/>
    <cellStyle name="Standaard 4 2 8 4 2 3 2" xfId="25945" xr:uid="{00000000-0005-0000-0000-000052420000}"/>
    <cellStyle name="Standaard 4 2 8 4 2 4" xfId="11772" xr:uid="{00000000-0005-0000-0000-000053420000}"/>
    <cellStyle name="Standaard 4 2 8 4 2 4 2" xfId="25946" xr:uid="{00000000-0005-0000-0000-000054420000}"/>
    <cellStyle name="Standaard 4 2 8 4 2 5" xfId="16440" xr:uid="{00000000-0005-0000-0000-000055420000}"/>
    <cellStyle name="Standaard 4 2 8 4 2 6" xfId="25941" xr:uid="{00000000-0005-0000-0000-000056420000}"/>
    <cellStyle name="Standaard 4 2 8 4 3" xfId="1234" xr:uid="{00000000-0005-0000-0000-000057420000}"/>
    <cellStyle name="Standaard 4 2 8 4 3 2" xfId="3565" xr:uid="{00000000-0005-0000-0000-000058420000}"/>
    <cellStyle name="Standaard 4 2 8 4 3 2 2" xfId="8232" xr:uid="{00000000-0005-0000-0000-000059420000}"/>
    <cellStyle name="Standaard 4 2 8 4 3 2 2 2" xfId="25949" xr:uid="{00000000-0005-0000-0000-00005A420000}"/>
    <cellStyle name="Standaard 4 2 8 4 3 2 3" xfId="11775" xr:uid="{00000000-0005-0000-0000-00005B420000}"/>
    <cellStyle name="Standaard 4 2 8 4 3 2 3 2" xfId="25950" xr:uid="{00000000-0005-0000-0000-00005C420000}"/>
    <cellStyle name="Standaard 4 2 8 4 3 2 4" xfId="16443" xr:uid="{00000000-0005-0000-0000-00005D420000}"/>
    <cellStyle name="Standaard 4 2 8 4 3 2 5" xfId="25948" xr:uid="{00000000-0005-0000-0000-00005E420000}"/>
    <cellStyle name="Standaard 4 2 8 4 3 3" xfId="5901" xr:uid="{00000000-0005-0000-0000-00005F420000}"/>
    <cellStyle name="Standaard 4 2 8 4 3 3 2" xfId="25951" xr:uid="{00000000-0005-0000-0000-000060420000}"/>
    <cellStyle name="Standaard 4 2 8 4 3 4" xfId="11774" xr:uid="{00000000-0005-0000-0000-000061420000}"/>
    <cellStyle name="Standaard 4 2 8 4 3 4 2" xfId="25952" xr:uid="{00000000-0005-0000-0000-000062420000}"/>
    <cellStyle name="Standaard 4 2 8 4 3 5" xfId="16442" xr:uid="{00000000-0005-0000-0000-000063420000}"/>
    <cellStyle name="Standaard 4 2 8 4 3 6" xfId="25947" xr:uid="{00000000-0005-0000-0000-000064420000}"/>
    <cellStyle name="Standaard 4 2 8 4 4" xfId="2788" xr:uid="{00000000-0005-0000-0000-000065420000}"/>
    <cellStyle name="Standaard 4 2 8 4 4 2" xfId="7455" xr:uid="{00000000-0005-0000-0000-000066420000}"/>
    <cellStyle name="Standaard 4 2 8 4 4 2 2" xfId="25954" xr:uid="{00000000-0005-0000-0000-000067420000}"/>
    <cellStyle name="Standaard 4 2 8 4 4 3" xfId="11776" xr:uid="{00000000-0005-0000-0000-000068420000}"/>
    <cellStyle name="Standaard 4 2 8 4 4 3 2" xfId="25955" xr:uid="{00000000-0005-0000-0000-000069420000}"/>
    <cellStyle name="Standaard 4 2 8 4 4 4" xfId="16444" xr:uid="{00000000-0005-0000-0000-00006A420000}"/>
    <cellStyle name="Standaard 4 2 8 4 4 5" xfId="25953" xr:uid="{00000000-0005-0000-0000-00006B420000}"/>
    <cellStyle name="Standaard 4 2 8 4 5" xfId="5124" xr:uid="{00000000-0005-0000-0000-00006C420000}"/>
    <cellStyle name="Standaard 4 2 8 4 5 2" xfId="25956" xr:uid="{00000000-0005-0000-0000-00006D420000}"/>
    <cellStyle name="Standaard 4 2 8 4 6" xfId="11771" xr:uid="{00000000-0005-0000-0000-00006E420000}"/>
    <cellStyle name="Standaard 4 2 8 4 6 2" xfId="25957" xr:uid="{00000000-0005-0000-0000-00006F420000}"/>
    <cellStyle name="Standaard 4 2 8 4 7" xfId="16439" xr:uid="{00000000-0005-0000-0000-000070420000}"/>
    <cellStyle name="Standaard 4 2 8 4 8" xfId="25940" xr:uid="{00000000-0005-0000-0000-000071420000}"/>
    <cellStyle name="Standaard 4 2 8 5" xfId="1623" xr:uid="{00000000-0005-0000-0000-000072420000}"/>
    <cellStyle name="Standaard 4 2 8 5 2" xfId="3954" xr:uid="{00000000-0005-0000-0000-000073420000}"/>
    <cellStyle name="Standaard 4 2 8 5 2 2" xfId="8621" xr:uid="{00000000-0005-0000-0000-000074420000}"/>
    <cellStyle name="Standaard 4 2 8 5 2 2 2" xfId="25960" xr:uid="{00000000-0005-0000-0000-000075420000}"/>
    <cellStyle name="Standaard 4 2 8 5 2 3" xfId="11778" xr:uid="{00000000-0005-0000-0000-000076420000}"/>
    <cellStyle name="Standaard 4 2 8 5 2 3 2" xfId="25961" xr:uid="{00000000-0005-0000-0000-000077420000}"/>
    <cellStyle name="Standaard 4 2 8 5 2 4" xfId="16446" xr:uid="{00000000-0005-0000-0000-000078420000}"/>
    <cellStyle name="Standaard 4 2 8 5 2 5" xfId="25959" xr:uid="{00000000-0005-0000-0000-000079420000}"/>
    <cellStyle name="Standaard 4 2 8 5 3" xfId="6290" xr:uid="{00000000-0005-0000-0000-00007A420000}"/>
    <cellStyle name="Standaard 4 2 8 5 3 2" xfId="25962" xr:uid="{00000000-0005-0000-0000-00007B420000}"/>
    <cellStyle name="Standaard 4 2 8 5 4" xfId="11777" xr:uid="{00000000-0005-0000-0000-00007C420000}"/>
    <cellStyle name="Standaard 4 2 8 5 4 2" xfId="25963" xr:uid="{00000000-0005-0000-0000-00007D420000}"/>
    <cellStyle name="Standaard 4 2 8 5 5" xfId="16445" xr:uid="{00000000-0005-0000-0000-00007E420000}"/>
    <cellStyle name="Standaard 4 2 8 5 6" xfId="25958" xr:uid="{00000000-0005-0000-0000-00007F420000}"/>
    <cellStyle name="Standaard 4 2 8 6" xfId="846" xr:uid="{00000000-0005-0000-0000-000080420000}"/>
    <cellStyle name="Standaard 4 2 8 6 2" xfId="3177" xr:uid="{00000000-0005-0000-0000-000081420000}"/>
    <cellStyle name="Standaard 4 2 8 6 2 2" xfId="7844" xr:uid="{00000000-0005-0000-0000-000082420000}"/>
    <cellStyle name="Standaard 4 2 8 6 2 2 2" xfId="25966" xr:uid="{00000000-0005-0000-0000-000083420000}"/>
    <cellStyle name="Standaard 4 2 8 6 2 3" xfId="11780" xr:uid="{00000000-0005-0000-0000-000084420000}"/>
    <cellStyle name="Standaard 4 2 8 6 2 3 2" xfId="25967" xr:uid="{00000000-0005-0000-0000-000085420000}"/>
    <cellStyle name="Standaard 4 2 8 6 2 4" xfId="16448" xr:uid="{00000000-0005-0000-0000-000086420000}"/>
    <cellStyle name="Standaard 4 2 8 6 2 5" xfId="25965" xr:uid="{00000000-0005-0000-0000-000087420000}"/>
    <cellStyle name="Standaard 4 2 8 6 3" xfId="5513" xr:uid="{00000000-0005-0000-0000-000088420000}"/>
    <cellStyle name="Standaard 4 2 8 6 3 2" xfId="25968" xr:uid="{00000000-0005-0000-0000-000089420000}"/>
    <cellStyle name="Standaard 4 2 8 6 4" xfId="11779" xr:uid="{00000000-0005-0000-0000-00008A420000}"/>
    <cellStyle name="Standaard 4 2 8 6 4 2" xfId="25969" xr:uid="{00000000-0005-0000-0000-00008B420000}"/>
    <cellStyle name="Standaard 4 2 8 6 5" xfId="16447" xr:uid="{00000000-0005-0000-0000-00008C420000}"/>
    <cellStyle name="Standaard 4 2 8 6 6" xfId="25964" xr:uid="{00000000-0005-0000-0000-00008D420000}"/>
    <cellStyle name="Standaard 4 2 8 7" xfId="2400" xr:uid="{00000000-0005-0000-0000-00008E420000}"/>
    <cellStyle name="Standaard 4 2 8 7 2" xfId="7067" xr:uid="{00000000-0005-0000-0000-00008F420000}"/>
    <cellStyle name="Standaard 4 2 8 7 2 2" xfId="25971" xr:uid="{00000000-0005-0000-0000-000090420000}"/>
    <cellStyle name="Standaard 4 2 8 7 3" xfId="11781" xr:uid="{00000000-0005-0000-0000-000091420000}"/>
    <cellStyle name="Standaard 4 2 8 7 3 2" xfId="25972" xr:uid="{00000000-0005-0000-0000-000092420000}"/>
    <cellStyle name="Standaard 4 2 8 7 4" xfId="16449" xr:uid="{00000000-0005-0000-0000-000093420000}"/>
    <cellStyle name="Standaard 4 2 8 7 5" xfId="25970" xr:uid="{00000000-0005-0000-0000-000094420000}"/>
    <cellStyle name="Standaard 4 2 8 8" xfId="4753" xr:uid="{00000000-0005-0000-0000-000095420000}"/>
    <cellStyle name="Standaard 4 2 8 8 2" xfId="25973" xr:uid="{00000000-0005-0000-0000-000096420000}"/>
    <cellStyle name="Standaard 4 2 8 9" xfId="11734" xr:uid="{00000000-0005-0000-0000-000097420000}"/>
    <cellStyle name="Standaard 4 2 8 9 2" xfId="25974" xr:uid="{00000000-0005-0000-0000-000098420000}"/>
    <cellStyle name="Standaard 4 2 9" xfId="61" xr:uid="{00000000-0005-0000-0000-000099420000}"/>
    <cellStyle name="Standaard 4 2 9 10" xfId="16450" xr:uid="{00000000-0005-0000-0000-00009A420000}"/>
    <cellStyle name="Standaard 4 2 9 11" xfId="25975" xr:uid="{00000000-0005-0000-0000-00009B420000}"/>
    <cellStyle name="Standaard 4 2 9 2" xfId="130" xr:uid="{00000000-0005-0000-0000-00009C420000}"/>
    <cellStyle name="Standaard 4 2 9 2 10" xfId="25976" xr:uid="{00000000-0005-0000-0000-00009D420000}"/>
    <cellStyle name="Standaard 4 2 9 2 2" xfId="324" xr:uid="{00000000-0005-0000-0000-00009E420000}"/>
    <cellStyle name="Standaard 4 2 9 2 2 2" xfId="715" xr:uid="{00000000-0005-0000-0000-00009F420000}"/>
    <cellStyle name="Standaard 4 2 9 2 2 2 2" xfId="2273" xr:uid="{00000000-0005-0000-0000-0000A0420000}"/>
    <cellStyle name="Standaard 4 2 9 2 2 2 2 2" xfId="4604" xr:uid="{00000000-0005-0000-0000-0000A1420000}"/>
    <cellStyle name="Standaard 4 2 9 2 2 2 2 2 2" xfId="9271" xr:uid="{00000000-0005-0000-0000-0000A2420000}"/>
    <cellStyle name="Standaard 4 2 9 2 2 2 2 2 2 2" xfId="25981" xr:uid="{00000000-0005-0000-0000-0000A3420000}"/>
    <cellStyle name="Standaard 4 2 9 2 2 2 2 2 3" xfId="11787" xr:uid="{00000000-0005-0000-0000-0000A4420000}"/>
    <cellStyle name="Standaard 4 2 9 2 2 2 2 2 3 2" xfId="25982" xr:uid="{00000000-0005-0000-0000-0000A5420000}"/>
    <cellStyle name="Standaard 4 2 9 2 2 2 2 2 4" xfId="16455" xr:uid="{00000000-0005-0000-0000-0000A6420000}"/>
    <cellStyle name="Standaard 4 2 9 2 2 2 2 2 5" xfId="25980" xr:uid="{00000000-0005-0000-0000-0000A7420000}"/>
    <cellStyle name="Standaard 4 2 9 2 2 2 2 3" xfId="6940" xr:uid="{00000000-0005-0000-0000-0000A8420000}"/>
    <cellStyle name="Standaard 4 2 9 2 2 2 2 3 2" xfId="25983" xr:uid="{00000000-0005-0000-0000-0000A9420000}"/>
    <cellStyle name="Standaard 4 2 9 2 2 2 2 4" xfId="11786" xr:uid="{00000000-0005-0000-0000-0000AA420000}"/>
    <cellStyle name="Standaard 4 2 9 2 2 2 2 4 2" xfId="25984" xr:uid="{00000000-0005-0000-0000-0000AB420000}"/>
    <cellStyle name="Standaard 4 2 9 2 2 2 2 5" xfId="16454" xr:uid="{00000000-0005-0000-0000-0000AC420000}"/>
    <cellStyle name="Standaard 4 2 9 2 2 2 2 6" xfId="25979" xr:uid="{00000000-0005-0000-0000-0000AD420000}"/>
    <cellStyle name="Standaard 4 2 9 2 2 2 3" xfId="1496" xr:uid="{00000000-0005-0000-0000-0000AE420000}"/>
    <cellStyle name="Standaard 4 2 9 2 2 2 3 2" xfId="3827" xr:uid="{00000000-0005-0000-0000-0000AF420000}"/>
    <cellStyle name="Standaard 4 2 9 2 2 2 3 2 2" xfId="8494" xr:uid="{00000000-0005-0000-0000-0000B0420000}"/>
    <cellStyle name="Standaard 4 2 9 2 2 2 3 2 2 2" xfId="25987" xr:uid="{00000000-0005-0000-0000-0000B1420000}"/>
    <cellStyle name="Standaard 4 2 9 2 2 2 3 2 3" xfId="11789" xr:uid="{00000000-0005-0000-0000-0000B2420000}"/>
    <cellStyle name="Standaard 4 2 9 2 2 2 3 2 3 2" xfId="25988" xr:uid="{00000000-0005-0000-0000-0000B3420000}"/>
    <cellStyle name="Standaard 4 2 9 2 2 2 3 2 4" xfId="16457" xr:uid="{00000000-0005-0000-0000-0000B4420000}"/>
    <cellStyle name="Standaard 4 2 9 2 2 2 3 2 5" xfId="25986" xr:uid="{00000000-0005-0000-0000-0000B5420000}"/>
    <cellStyle name="Standaard 4 2 9 2 2 2 3 3" xfId="6163" xr:uid="{00000000-0005-0000-0000-0000B6420000}"/>
    <cellStyle name="Standaard 4 2 9 2 2 2 3 3 2" xfId="25989" xr:uid="{00000000-0005-0000-0000-0000B7420000}"/>
    <cellStyle name="Standaard 4 2 9 2 2 2 3 4" xfId="11788" xr:uid="{00000000-0005-0000-0000-0000B8420000}"/>
    <cellStyle name="Standaard 4 2 9 2 2 2 3 4 2" xfId="25990" xr:uid="{00000000-0005-0000-0000-0000B9420000}"/>
    <cellStyle name="Standaard 4 2 9 2 2 2 3 5" xfId="16456" xr:uid="{00000000-0005-0000-0000-0000BA420000}"/>
    <cellStyle name="Standaard 4 2 9 2 2 2 3 6" xfId="25985" xr:uid="{00000000-0005-0000-0000-0000BB420000}"/>
    <cellStyle name="Standaard 4 2 9 2 2 2 4" xfId="3050" xr:uid="{00000000-0005-0000-0000-0000BC420000}"/>
    <cellStyle name="Standaard 4 2 9 2 2 2 4 2" xfId="7717" xr:uid="{00000000-0005-0000-0000-0000BD420000}"/>
    <cellStyle name="Standaard 4 2 9 2 2 2 4 2 2" xfId="25992" xr:uid="{00000000-0005-0000-0000-0000BE420000}"/>
    <cellStyle name="Standaard 4 2 9 2 2 2 4 3" xfId="11790" xr:uid="{00000000-0005-0000-0000-0000BF420000}"/>
    <cellStyle name="Standaard 4 2 9 2 2 2 4 3 2" xfId="25993" xr:uid="{00000000-0005-0000-0000-0000C0420000}"/>
    <cellStyle name="Standaard 4 2 9 2 2 2 4 4" xfId="16458" xr:uid="{00000000-0005-0000-0000-0000C1420000}"/>
    <cellStyle name="Standaard 4 2 9 2 2 2 4 5" xfId="25991" xr:uid="{00000000-0005-0000-0000-0000C2420000}"/>
    <cellStyle name="Standaard 4 2 9 2 2 2 5" xfId="5386" xr:uid="{00000000-0005-0000-0000-0000C3420000}"/>
    <cellStyle name="Standaard 4 2 9 2 2 2 5 2" xfId="25994" xr:uid="{00000000-0005-0000-0000-0000C4420000}"/>
    <cellStyle name="Standaard 4 2 9 2 2 2 6" xfId="11785" xr:uid="{00000000-0005-0000-0000-0000C5420000}"/>
    <cellStyle name="Standaard 4 2 9 2 2 2 6 2" xfId="25995" xr:uid="{00000000-0005-0000-0000-0000C6420000}"/>
    <cellStyle name="Standaard 4 2 9 2 2 2 7" xfId="16453" xr:uid="{00000000-0005-0000-0000-0000C7420000}"/>
    <cellStyle name="Standaard 4 2 9 2 2 2 8" xfId="25978" xr:uid="{00000000-0005-0000-0000-0000C8420000}"/>
    <cellStyle name="Standaard 4 2 9 2 2 3" xfId="1885" xr:uid="{00000000-0005-0000-0000-0000C9420000}"/>
    <cellStyle name="Standaard 4 2 9 2 2 3 2" xfId="4216" xr:uid="{00000000-0005-0000-0000-0000CA420000}"/>
    <cellStyle name="Standaard 4 2 9 2 2 3 2 2" xfId="8883" xr:uid="{00000000-0005-0000-0000-0000CB420000}"/>
    <cellStyle name="Standaard 4 2 9 2 2 3 2 2 2" xfId="25998" xr:uid="{00000000-0005-0000-0000-0000CC420000}"/>
    <cellStyle name="Standaard 4 2 9 2 2 3 2 3" xfId="11792" xr:uid="{00000000-0005-0000-0000-0000CD420000}"/>
    <cellStyle name="Standaard 4 2 9 2 2 3 2 3 2" xfId="25999" xr:uid="{00000000-0005-0000-0000-0000CE420000}"/>
    <cellStyle name="Standaard 4 2 9 2 2 3 2 4" xfId="16460" xr:uid="{00000000-0005-0000-0000-0000CF420000}"/>
    <cellStyle name="Standaard 4 2 9 2 2 3 2 5" xfId="25997" xr:uid="{00000000-0005-0000-0000-0000D0420000}"/>
    <cellStyle name="Standaard 4 2 9 2 2 3 3" xfId="6552" xr:uid="{00000000-0005-0000-0000-0000D1420000}"/>
    <cellStyle name="Standaard 4 2 9 2 2 3 3 2" xfId="26000" xr:uid="{00000000-0005-0000-0000-0000D2420000}"/>
    <cellStyle name="Standaard 4 2 9 2 2 3 4" xfId="11791" xr:uid="{00000000-0005-0000-0000-0000D3420000}"/>
    <cellStyle name="Standaard 4 2 9 2 2 3 4 2" xfId="26001" xr:uid="{00000000-0005-0000-0000-0000D4420000}"/>
    <cellStyle name="Standaard 4 2 9 2 2 3 5" xfId="16459" xr:uid="{00000000-0005-0000-0000-0000D5420000}"/>
    <cellStyle name="Standaard 4 2 9 2 2 3 6" xfId="25996" xr:uid="{00000000-0005-0000-0000-0000D6420000}"/>
    <cellStyle name="Standaard 4 2 9 2 2 4" xfId="1108" xr:uid="{00000000-0005-0000-0000-0000D7420000}"/>
    <cellStyle name="Standaard 4 2 9 2 2 4 2" xfId="3439" xr:uid="{00000000-0005-0000-0000-0000D8420000}"/>
    <cellStyle name="Standaard 4 2 9 2 2 4 2 2" xfId="8106" xr:uid="{00000000-0005-0000-0000-0000D9420000}"/>
    <cellStyle name="Standaard 4 2 9 2 2 4 2 2 2" xfId="26004" xr:uid="{00000000-0005-0000-0000-0000DA420000}"/>
    <cellStyle name="Standaard 4 2 9 2 2 4 2 3" xfId="11794" xr:uid="{00000000-0005-0000-0000-0000DB420000}"/>
    <cellStyle name="Standaard 4 2 9 2 2 4 2 3 2" xfId="26005" xr:uid="{00000000-0005-0000-0000-0000DC420000}"/>
    <cellStyle name="Standaard 4 2 9 2 2 4 2 4" xfId="16462" xr:uid="{00000000-0005-0000-0000-0000DD420000}"/>
    <cellStyle name="Standaard 4 2 9 2 2 4 2 5" xfId="26003" xr:uid="{00000000-0005-0000-0000-0000DE420000}"/>
    <cellStyle name="Standaard 4 2 9 2 2 4 3" xfId="5775" xr:uid="{00000000-0005-0000-0000-0000DF420000}"/>
    <cellStyle name="Standaard 4 2 9 2 2 4 3 2" xfId="26006" xr:uid="{00000000-0005-0000-0000-0000E0420000}"/>
    <cellStyle name="Standaard 4 2 9 2 2 4 4" xfId="11793" xr:uid="{00000000-0005-0000-0000-0000E1420000}"/>
    <cellStyle name="Standaard 4 2 9 2 2 4 4 2" xfId="26007" xr:uid="{00000000-0005-0000-0000-0000E2420000}"/>
    <cellStyle name="Standaard 4 2 9 2 2 4 5" xfId="16461" xr:uid="{00000000-0005-0000-0000-0000E3420000}"/>
    <cellStyle name="Standaard 4 2 9 2 2 4 6" xfId="26002" xr:uid="{00000000-0005-0000-0000-0000E4420000}"/>
    <cellStyle name="Standaard 4 2 9 2 2 5" xfId="2662" xr:uid="{00000000-0005-0000-0000-0000E5420000}"/>
    <cellStyle name="Standaard 4 2 9 2 2 5 2" xfId="7329" xr:uid="{00000000-0005-0000-0000-0000E6420000}"/>
    <cellStyle name="Standaard 4 2 9 2 2 5 2 2" xfId="26009" xr:uid="{00000000-0005-0000-0000-0000E7420000}"/>
    <cellStyle name="Standaard 4 2 9 2 2 5 3" xfId="11795" xr:uid="{00000000-0005-0000-0000-0000E8420000}"/>
    <cellStyle name="Standaard 4 2 9 2 2 5 3 2" xfId="26010" xr:uid="{00000000-0005-0000-0000-0000E9420000}"/>
    <cellStyle name="Standaard 4 2 9 2 2 5 4" xfId="16463" xr:uid="{00000000-0005-0000-0000-0000EA420000}"/>
    <cellStyle name="Standaard 4 2 9 2 2 5 5" xfId="26008" xr:uid="{00000000-0005-0000-0000-0000EB420000}"/>
    <cellStyle name="Standaard 4 2 9 2 2 6" xfId="4998" xr:uid="{00000000-0005-0000-0000-0000EC420000}"/>
    <cellStyle name="Standaard 4 2 9 2 2 6 2" xfId="26011" xr:uid="{00000000-0005-0000-0000-0000ED420000}"/>
    <cellStyle name="Standaard 4 2 9 2 2 7" xfId="11784" xr:uid="{00000000-0005-0000-0000-0000EE420000}"/>
    <cellStyle name="Standaard 4 2 9 2 2 7 2" xfId="26012" xr:uid="{00000000-0005-0000-0000-0000EF420000}"/>
    <cellStyle name="Standaard 4 2 9 2 2 8" xfId="16452" xr:uid="{00000000-0005-0000-0000-0000F0420000}"/>
    <cellStyle name="Standaard 4 2 9 2 2 9" xfId="25977" xr:uid="{00000000-0005-0000-0000-0000F1420000}"/>
    <cellStyle name="Standaard 4 2 9 2 3" xfId="521" xr:uid="{00000000-0005-0000-0000-0000F2420000}"/>
    <cellStyle name="Standaard 4 2 9 2 3 2" xfId="2079" xr:uid="{00000000-0005-0000-0000-0000F3420000}"/>
    <cellStyle name="Standaard 4 2 9 2 3 2 2" xfId="4410" xr:uid="{00000000-0005-0000-0000-0000F4420000}"/>
    <cellStyle name="Standaard 4 2 9 2 3 2 2 2" xfId="9077" xr:uid="{00000000-0005-0000-0000-0000F5420000}"/>
    <cellStyle name="Standaard 4 2 9 2 3 2 2 2 2" xfId="26016" xr:uid="{00000000-0005-0000-0000-0000F6420000}"/>
    <cellStyle name="Standaard 4 2 9 2 3 2 2 3" xfId="11798" xr:uid="{00000000-0005-0000-0000-0000F7420000}"/>
    <cellStyle name="Standaard 4 2 9 2 3 2 2 3 2" xfId="26017" xr:uid="{00000000-0005-0000-0000-0000F8420000}"/>
    <cellStyle name="Standaard 4 2 9 2 3 2 2 4" xfId="16466" xr:uid="{00000000-0005-0000-0000-0000F9420000}"/>
    <cellStyle name="Standaard 4 2 9 2 3 2 2 5" xfId="26015" xr:uid="{00000000-0005-0000-0000-0000FA420000}"/>
    <cellStyle name="Standaard 4 2 9 2 3 2 3" xfId="6746" xr:uid="{00000000-0005-0000-0000-0000FB420000}"/>
    <cellStyle name="Standaard 4 2 9 2 3 2 3 2" xfId="26018" xr:uid="{00000000-0005-0000-0000-0000FC420000}"/>
    <cellStyle name="Standaard 4 2 9 2 3 2 4" xfId="11797" xr:uid="{00000000-0005-0000-0000-0000FD420000}"/>
    <cellStyle name="Standaard 4 2 9 2 3 2 4 2" xfId="26019" xr:uid="{00000000-0005-0000-0000-0000FE420000}"/>
    <cellStyle name="Standaard 4 2 9 2 3 2 5" xfId="16465" xr:uid="{00000000-0005-0000-0000-0000FF420000}"/>
    <cellStyle name="Standaard 4 2 9 2 3 2 6" xfId="26014" xr:uid="{00000000-0005-0000-0000-000000430000}"/>
    <cellStyle name="Standaard 4 2 9 2 3 3" xfId="1302" xr:uid="{00000000-0005-0000-0000-000001430000}"/>
    <cellStyle name="Standaard 4 2 9 2 3 3 2" xfId="3633" xr:uid="{00000000-0005-0000-0000-000002430000}"/>
    <cellStyle name="Standaard 4 2 9 2 3 3 2 2" xfId="8300" xr:uid="{00000000-0005-0000-0000-000003430000}"/>
    <cellStyle name="Standaard 4 2 9 2 3 3 2 2 2" xfId="26022" xr:uid="{00000000-0005-0000-0000-000004430000}"/>
    <cellStyle name="Standaard 4 2 9 2 3 3 2 3" xfId="11800" xr:uid="{00000000-0005-0000-0000-000005430000}"/>
    <cellStyle name="Standaard 4 2 9 2 3 3 2 3 2" xfId="26023" xr:uid="{00000000-0005-0000-0000-000006430000}"/>
    <cellStyle name="Standaard 4 2 9 2 3 3 2 4" xfId="16468" xr:uid="{00000000-0005-0000-0000-000007430000}"/>
    <cellStyle name="Standaard 4 2 9 2 3 3 2 5" xfId="26021" xr:uid="{00000000-0005-0000-0000-000008430000}"/>
    <cellStyle name="Standaard 4 2 9 2 3 3 3" xfId="5969" xr:uid="{00000000-0005-0000-0000-000009430000}"/>
    <cellStyle name="Standaard 4 2 9 2 3 3 3 2" xfId="26024" xr:uid="{00000000-0005-0000-0000-00000A430000}"/>
    <cellStyle name="Standaard 4 2 9 2 3 3 4" xfId="11799" xr:uid="{00000000-0005-0000-0000-00000B430000}"/>
    <cellStyle name="Standaard 4 2 9 2 3 3 4 2" xfId="26025" xr:uid="{00000000-0005-0000-0000-00000C430000}"/>
    <cellStyle name="Standaard 4 2 9 2 3 3 5" xfId="16467" xr:uid="{00000000-0005-0000-0000-00000D430000}"/>
    <cellStyle name="Standaard 4 2 9 2 3 3 6" xfId="26020" xr:uid="{00000000-0005-0000-0000-00000E430000}"/>
    <cellStyle name="Standaard 4 2 9 2 3 4" xfId="2856" xr:uid="{00000000-0005-0000-0000-00000F430000}"/>
    <cellStyle name="Standaard 4 2 9 2 3 4 2" xfId="7523" xr:uid="{00000000-0005-0000-0000-000010430000}"/>
    <cellStyle name="Standaard 4 2 9 2 3 4 2 2" xfId="26027" xr:uid="{00000000-0005-0000-0000-000011430000}"/>
    <cellStyle name="Standaard 4 2 9 2 3 4 3" xfId="11801" xr:uid="{00000000-0005-0000-0000-000012430000}"/>
    <cellStyle name="Standaard 4 2 9 2 3 4 3 2" xfId="26028" xr:uid="{00000000-0005-0000-0000-000013430000}"/>
    <cellStyle name="Standaard 4 2 9 2 3 4 4" xfId="16469" xr:uid="{00000000-0005-0000-0000-000014430000}"/>
    <cellStyle name="Standaard 4 2 9 2 3 4 5" xfId="26026" xr:uid="{00000000-0005-0000-0000-000015430000}"/>
    <cellStyle name="Standaard 4 2 9 2 3 5" xfId="5192" xr:uid="{00000000-0005-0000-0000-000016430000}"/>
    <cellStyle name="Standaard 4 2 9 2 3 5 2" xfId="26029" xr:uid="{00000000-0005-0000-0000-000017430000}"/>
    <cellStyle name="Standaard 4 2 9 2 3 6" xfId="11796" xr:uid="{00000000-0005-0000-0000-000018430000}"/>
    <cellStyle name="Standaard 4 2 9 2 3 6 2" xfId="26030" xr:uid="{00000000-0005-0000-0000-000019430000}"/>
    <cellStyle name="Standaard 4 2 9 2 3 7" xfId="16464" xr:uid="{00000000-0005-0000-0000-00001A430000}"/>
    <cellStyle name="Standaard 4 2 9 2 3 8" xfId="26013" xr:uid="{00000000-0005-0000-0000-00001B430000}"/>
    <cellStyle name="Standaard 4 2 9 2 4" xfId="1691" xr:uid="{00000000-0005-0000-0000-00001C430000}"/>
    <cellStyle name="Standaard 4 2 9 2 4 2" xfId="4022" xr:uid="{00000000-0005-0000-0000-00001D430000}"/>
    <cellStyle name="Standaard 4 2 9 2 4 2 2" xfId="8689" xr:uid="{00000000-0005-0000-0000-00001E430000}"/>
    <cellStyle name="Standaard 4 2 9 2 4 2 2 2" xfId="26033" xr:uid="{00000000-0005-0000-0000-00001F430000}"/>
    <cellStyle name="Standaard 4 2 9 2 4 2 3" xfId="11803" xr:uid="{00000000-0005-0000-0000-000020430000}"/>
    <cellStyle name="Standaard 4 2 9 2 4 2 3 2" xfId="26034" xr:uid="{00000000-0005-0000-0000-000021430000}"/>
    <cellStyle name="Standaard 4 2 9 2 4 2 4" xfId="16471" xr:uid="{00000000-0005-0000-0000-000022430000}"/>
    <cellStyle name="Standaard 4 2 9 2 4 2 5" xfId="26032" xr:uid="{00000000-0005-0000-0000-000023430000}"/>
    <cellStyle name="Standaard 4 2 9 2 4 3" xfId="6358" xr:uid="{00000000-0005-0000-0000-000024430000}"/>
    <cellStyle name="Standaard 4 2 9 2 4 3 2" xfId="26035" xr:uid="{00000000-0005-0000-0000-000025430000}"/>
    <cellStyle name="Standaard 4 2 9 2 4 4" xfId="11802" xr:uid="{00000000-0005-0000-0000-000026430000}"/>
    <cellStyle name="Standaard 4 2 9 2 4 4 2" xfId="26036" xr:uid="{00000000-0005-0000-0000-000027430000}"/>
    <cellStyle name="Standaard 4 2 9 2 4 5" xfId="16470" xr:uid="{00000000-0005-0000-0000-000028430000}"/>
    <cellStyle name="Standaard 4 2 9 2 4 6" xfId="26031" xr:uid="{00000000-0005-0000-0000-000029430000}"/>
    <cellStyle name="Standaard 4 2 9 2 5" xfId="914" xr:uid="{00000000-0005-0000-0000-00002A430000}"/>
    <cellStyle name="Standaard 4 2 9 2 5 2" xfId="3245" xr:uid="{00000000-0005-0000-0000-00002B430000}"/>
    <cellStyle name="Standaard 4 2 9 2 5 2 2" xfId="7912" xr:uid="{00000000-0005-0000-0000-00002C430000}"/>
    <cellStyle name="Standaard 4 2 9 2 5 2 2 2" xfId="26039" xr:uid="{00000000-0005-0000-0000-00002D430000}"/>
    <cellStyle name="Standaard 4 2 9 2 5 2 3" xfId="11805" xr:uid="{00000000-0005-0000-0000-00002E430000}"/>
    <cellStyle name="Standaard 4 2 9 2 5 2 3 2" xfId="26040" xr:uid="{00000000-0005-0000-0000-00002F430000}"/>
    <cellStyle name="Standaard 4 2 9 2 5 2 4" xfId="16473" xr:uid="{00000000-0005-0000-0000-000030430000}"/>
    <cellStyle name="Standaard 4 2 9 2 5 2 5" xfId="26038" xr:uid="{00000000-0005-0000-0000-000031430000}"/>
    <cellStyle name="Standaard 4 2 9 2 5 3" xfId="5581" xr:uid="{00000000-0005-0000-0000-000032430000}"/>
    <cellStyle name="Standaard 4 2 9 2 5 3 2" xfId="26041" xr:uid="{00000000-0005-0000-0000-000033430000}"/>
    <cellStyle name="Standaard 4 2 9 2 5 4" xfId="11804" xr:uid="{00000000-0005-0000-0000-000034430000}"/>
    <cellStyle name="Standaard 4 2 9 2 5 4 2" xfId="26042" xr:uid="{00000000-0005-0000-0000-000035430000}"/>
    <cellStyle name="Standaard 4 2 9 2 5 5" xfId="16472" xr:uid="{00000000-0005-0000-0000-000036430000}"/>
    <cellStyle name="Standaard 4 2 9 2 5 6" xfId="26037" xr:uid="{00000000-0005-0000-0000-000037430000}"/>
    <cellStyle name="Standaard 4 2 9 2 6" xfId="2468" xr:uid="{00000000-0005-0000-0000-000038430000}"/>
    <cellStyle name="Standaard 4 2 9 2 6 2" xfId="7135" xr:uid="{00000000-0005-0000-0000-000039430000}"/>
    <cellStyle name="Standaard 4 2 9 2 6 2 2" xfId="26044" xr:uid="{00000000-0005-0000-0000-00003A430000}"/>
    <cellStyle name="Standaard 4 2 9 2 6 3" xfId="11806" xr:uid="{00000000-0005-0000-0000-00003B430000}"/>
    <cellStyle name="Standaard 4 2 9 2 6 3 2" xfId="26045" xr:uid="{00000000-0005-0000-0000-00003C430000}"/>
    <cellStyle name="Standaard 4 2 9 2 6 4" xfId="16474" xr:uid="{00000000-0005-0000-0000-00003D430000}"/>
    <cellStyle name="Standaard 4 2 9 2 6 5" xfId="26043" xr:uid="{00000000-0005-0000-0000-00003E430000}"/>
    <cellStyle name="Standaard 4 2 9 2 7" xfId="4804" xr:uid="{00000000-0005-0000-0000-00003F430000}"/>
    <cellStyle name="Standaard 4 2 9 2 7 2" xfId="26046" xr:uid="{00000000-0005-0000-0000-000040430000}"/>
    <cellStyle name="Standaard 4 2 9 2 8" xfId="11783" xr:uid="{00000000-0005-0000-0000-000041430000}"/>
    <cellStyle name="Standaard 4 2 9 2 8 2" xfId="26047" xr:uid="{00000000-0005-0000-0000-000042430000}"/>
    <cellStyle name="Standaard 4 2 9 2 9" xfId="16451" xr:uid="{00000000-0005-0000-0000-000043430000}"/>
    <cellStyle name="Standaard 4 2 9 3" xfId="257" xr:uid="{00000000-0005-0000-0000-000044430000}"/>
    <cellStyle name="Standaard 4 2 9 3 2" xfId="648" xr:uid="{00000000-0005-0000-0000-000045430000}"/>
    <cellStyle name="Standaard 4 2 9 3 2 2" xfId="2206" xr:uid="{00000000-0005-0000-0000-000046430000}"/>
    <cellStyle name="Standaard 4 2 9 3 2 2 2" xfId="4537" xr:uid="{00000000-0005-0000-0000-000047430000}"/>
    <cellStyle name="Standaard 4 2 9 3 2 2 2 2" xfId="9204" xr:uid="{00000000-0005-0000-0000-000048430000}"/>
    <cellStyle name="Standaard 4 2 9 3 2 2 2 2 2" xfId="26052" xr:uid="{00000000-0005-0000-0000-000049430000}"/>
    <cellStyle name="Standaard 4 2 9 3 2 2 2 3" xfId="11810" xr:uid="{00000000-0005-0000-0000-00004A430000}"/>
    <cellStyle name="Standaard 4 2 9 3 2 2 2 3 2" xfId="26053" xr:uid="{00000000-0005-0000-0000-00004B430000}"/>
    <cellStyle name="Standaard 4 2 9 3 2 2 2 4" xfId="16478" xr:uid="{00000000-0005-0000-0000-00004C430000}"/>
    <cellStyle name="Standaard 4 2 9 3 2 2 2 5" xfId="26051" xr:uid="{00000000-0005-0000-0000-00004D430000}"/>
    <cellStyle name="Standaard 4 2 9 3 2 2 3" xfId="6873" xr:uid="{00000000-0005-0000-0000-00004E430000}"/>
    <cellStyle name="Standaard 4 2 9 3 2 2 3 2" xfId="26054" xr:uid="{00000000-0005-0000-0000-00004F430000}"/>
    <cellStyle name="Standaard 4 2 9 3 2 2 4" xfId="11809" xr:uid="{00000000-0005-0000-0000-000050430000}"/>
    <cellStyle name="Standaard 4 2 9 3 2 2 4 2" xfId="26055" xr:uid="{00000000-0005-0000-0000-000051430000}"/>
    <cellStyle name="Standaard 4 2 9 3 2 2 5" xfId="16477" xr:uid="{00000000-0005-0000-0000-000052430000}"/>
    <cellStyle name="Standaard 4 2 9 3 2 2 6" xfId="26050" xr:uid="{00000000-0005-0000-0000-000053430000}"/>
    <cellStyle name="Standaard 4 2 9 3 2 3" xfId="1429" xr:uid="{00000000-0005-0000-0000-000054430000}"/>
    <cellStyle name="Standaard 4 2 9 3 2 3 2" xfId="3760" xr:uid="{00000000-0005-0000-0000-000055430000}"/>
    <cellStyle name="Standaard 4 2 9 3 2 3 2 2" xfId="8427" xr:uid="{00000000-0005-0000-0000-000056430000}"/>
    <cellStyle name="Standaard 4 2 9 3 2 3 2 2 2" xfId="26058" xr:uid="{00000000-0005-0000-0000-000057430000}"/>
    <cellStyle name="Standaard 4 2 9 3 2 3 2 3" xfId="11812" xr:uid="{00000000-0005-0000-0000-000058430000}"/>
    <cellStyle name="Standaard 4 2 9 3 2 3 2 3 2" xfId="26059" xr:uid="{00000000-0005-0000-0000-000059430000}"/>
    <cellStyle name="Standaard 4 2 9 3 2 3 2 4" xfId="16480" xr:uid="{00000000-0005-0000-0000-00005A430000}"/>
    <cellStyle name="Standaard 4 2 9 3 2 3 2 5" xfId="26057" xr:uid="{00000000-0005-0000-0000-00005B430000}"/>
    <cellStyle name="Standaard 4 2 9 3 2 3 3" xfId="6096" xr:uid="{00000000-0005-0000-0000-00005C430000}"/>
    <cellStyle name="Standaard 4 2 9 3 2 3 3 2" xfId="26060" xr:uid="{00000000-0005-0000-0000-00005D430000}"/>
    <cellStyle name="Standaard 4 2 9 3 2 3 4" xfId="11811" xr:uid="{00000000-0005-0000-0000-00005E430000}"/>
    <cellStyle name="Standaard 4 2 9 3 2 3 4 2" xfId="26061" xr:uid="{00000000-0005-0000-0000-00005F430000}"/>
    <cellStyle name="Standaard 4 2 9 3 2 3 5" xfId="16479" xr:uid="{00000000-0005-0000-0000-000060430000}"/>
    <cellStyle name="Standaard 4 2 9 3 2 3 6" xfId="26056" xr:uid="{00000000-0005-0000-0000-000061430000}"/>
    <cellStyle name="Standaard 4 2 9 3 2 4" xfId="2983" xr:uid="{00000000-0005-0000-0000-000062430000}"/>
    <cellStyle name="Standaard 4 2 9 3 2 4 2" xfId="7650" xr:uid="{00000000-0005-0000-0000-000063430000}"/>
    <cellStyle name="Standaard 4 2 9 3 2 4 2 2" xfId="26063" xr:uid="{00000000-0005-0000-0000-000064430000}"/>
    <cellStyle name="Standaard 4 2 9 3 2 4 3" xfId="11813" xr:uid="{00000000-0005-0000-0000-000065430000}"/>
    <cellStyle name="Standaard 4 2 9 3 2 4 3 2" xfId="26064" xr:uid="{00000000-0005-0000-0000-000066430000}"/>
    <cellStyle name="Standaard 4 2 9 3 2 4 4" xfId="16481" xr:uid="{00000000-0005-0000-0000-000067430000}"/>
    <cellStyle name="Standaard 4 2 9 3 2 4 5" xfId="26062" xr:uid="{00000000-0005-0000-0000-000068430000}"/>
    <cellStyle name="Standaard 4 2 9 3 2 5" xfId="5319" xr:uid="{00000000-0005-0000-0000-000069430000}"/>
    <cellStyle name="Standaard 4 2 9 3 2 5 2" xfId="26065" xr:uid="{00000000-0005-0000-0000-00006A430000}"/>
    <cellStyle name="Standaard 4 2 9 3 2 6" xfId="11808" xr:uid="{00000000-0005-0000-0000-00006B430000}"/>
    <cellStyle name="Standaard 4 2 9 3 2 6 2" xfId="26066" xr:uid="{00000000-0005-0000-0000-00006C430000}"/>
    <cellStyle name="Standaard 4 2 9 3 2 7" xfId="16476" xr:uid="{00000000-0005-0000-0000-00006D430000}"/>
    <cellStyle name="Standaard 4 2 9 3 2 8" xfId="26049" xr:uid="{00000000-0005-0000-0000-00006E430000}"/>
    <cellStyle name="Standaard 4 2 9 3 3" xfId="1818" xr:uid="{00000000-0005-0000-0000-00006F430000}"/>
    <cellStyle name="Standaard 4 2 9 3 3 2" xfId="4149" xr:uid="{00000000-0005-0000-0000-000070430000}"/>
    <cellStyle name="Standaard 4 2 9 3 3 2 2" xfId="8816" xr:uid="{00000000-0005-0000-0000-000071430000}"/>
    <cellStyle name="Standaard 4 2 9 3 3 2 2 2" xfId="26069" xr:uid="{00000000-0005-0000-0000-000072430000}"/>
    <cellStyle name="Standaard 4 2 9 3 3 2 3" xfId="11815" xr:uid="{00000000-0005-0000-0000-000073430000}"/>
    <cellStyle name="Standaard 4 2 9 3 3 2 3 2" xfId="26070" xr:uid="{00000000-0005-0000-0000-000074430000}"/>
    <cellStyle name="Standaard 4 2 9 3 3 2 4" xfId="16483" xr:uid="{00000000-0005-0000-0000-000075430000}"/>
    <cellStyle name="Standaard 4 2 9 3 3 2 5" xfId="26068" xr:uid="{00000000-0005-0000-0000-000076430000}"/>
    <cellStyle name="Standaard 4 2 9 3 3 3" xfId="6485" xr:uid="{00000000-0005-0000-0000-000077430000}"/>
    <cellStyle name="Standaard 4 2 9 3 3 3 2" xfId="26071" xr:uid="{00000000-0005-0000-0000-000078430000}"/>
    <cellStyle name="Standaard 4 2 9 3 3 4" xfId="11814" xr:uid="{00000000-0005-0000-0000-000079430000}"/>
    <cellStyle name="Standaard 4 2 9 3 3 4 2" xfId="26072" xr:uid="{00000000-0005-0000-0000-00007A430000}"/>
    <cellStyle name="Standaard 4 2 9 3 3 5" xfId="16482" xr:uid="{00000000-0005-0000-0000-00007B430000}"/>
    <cellStyle name="Standaard 4 2 9 3 3 6" xfId="26067" xr:uid="{00000000-0005-0000-0000-00007C430000}"/>
    <cellStyle name="Standaard 4 2 9 3 4" xfId="1041" xr:uid="{00000000-0005-0000-0000-00007D430000}"/>
    <cellStyle name="Standaard 4 2 9 3 4 2" xfId="3372" xr:uid="{00000000-0005-0000-0000-00007E430000}"/>
    <cellStyle name="Standaard 4 2 9 3 4 2 2" xfId="8039" xr:uid="{00000000-0005-0000-0000-00007F430000}"/>
    <cellStyle name="Standaard 4 2 9 3 4 2 2 2" xfId="26075" xr:uid="{00000000-0005-0000-0000-000080430000}"/>
    <cellStyle name="Standaard 4 2 9 3 4 2 3" xfId="11817" xr:uid="{00000000-0005-0000-0000-000081430000}"/>
    <cellStyle name="Standaard 4 2 9 3 4 2 3 2" xfId="26076" xr:uid="{00000000-0005-0000-0000-000082430000}"/>
    <cellStyle name="Standaard 4 2 9 3 4 2 4" xfId="16485" xr:uid="{00000000-0005-0000-0000-000083430000}"/>
    <cellStyle name="Standaard 4 2 9 3 4 2 5" xfId="26074" xr:uid="{00000000-0005-0000-0000-000084430000}"/>
    <cellStyle name="Standaard 4 2 9 3 4 3" xfId="5708" xr:uid="{00000000-0005-0000-0000-000085430000}"/>
    <cellStyle name="Standaard 4 2 9 3 4 3 2" xfId="26077" xr:uid="{00000000-0005-0000-0000-000086430000}"/>
    <cellStyle name="Standaard 4 2 9 3 4 4" xfId="11816" xr:uid="{00000000-0005-0000-0000-000087430000}"/>
    <cellStyle name="Standaard 4 2 9 3 4 4 2" xfId="26078" xr:uid="{00000000-0005-0000-0000-000088430000}"/>
    <cellStyle name="Standaard 4 2 9 3 4 5" xfId="16484" xr:uid="{00000000-0005-0000-0000-000089430000}"/>
    <cellStyle name="Standaard 4 2 9 3 4 6" xfId="26073" xr:uid="{00000000-0005-0000-0000-00008A430000}"/>
    <cellStyle name="Standaard 4 2 9 3 5" xfId="2595" xr:uid="{00000000-0005-0000-0000-00008B430000}"/>
    <cellStyle name="Standaard 4 2 9 3 5 2" xfId="7262" xr:uid="{00000000-0005-0000-0000-00008C430000}"/>
    <cellStyle name="Standaard 4 2 9 3 5 2 2" xfId="26080" xr:uid="{00000000-0005-0000-0000-00008D430000}"/>
    <cellStyle name="Standaard 4 2 9 3 5 3" xfId="11818" xr:uid="{00000000-0005-0000-0000-00008E430000}"/>
    <cellStyle name="Standaard 4 2 9 3 5 3 2" xfId="26081" xr:uid="{00000000-0005-0000-0000-00008F430000}"/>
    <cellStyle name="Standaard 4 2 9 3 5 4" xfId="16486" xr:uid="{00000000-0005-0000-0000-000090430000}"/>
    <cellStyle name="Standaard 4 2 9 3 5 5" xfId="26079" xr:uid="{00000000-0005-0000-0000-000091430000}"/>
    <cellStyle name="Standaard 4 2 9 3 6" xfId="4931" xr:uid="{00000000-0005-0000-0000-000092430000}"/>
    <cellStyle name="Standaard 4 2 9 3 6 2" xfId="26082" xr:uid="{00000000-0005-0000-0000-000093430000}"/>
    <cellStyle name="Standaard 4 2 9 3 7" xfId="11807" xr:uid="{00000000-0005-0000-0000-000094430000}"/>
    <cellStyle name="Standaard 4 2 9 3 7 2" xfId="26083" xr:uid="{00000000-0005-0000-0000-000095430000}"/>
    <cellStyle name="Standaard 4 2 9 3 8" xfId="16475" xr:uid="{00000000-0005-0000-0000-000096430000}"/>
    <cellStyle name="Standaard 4 2 9 3 9" xfId="26048" xr:uid="{00000000-0005-0000-0000-000097430000}"/>
    <cellStyle name="Standaard 4 2 9 4" xfId="454" xr:uid="{00000000-0005-0000-0000-000098430000}"/>
    <cellStyle name="Standaard 4 2 9 4 2" xfId="2012" xr:uid="{00000000-0005-0000-0000-000099430000}"/>
    <cellStyle name="Standaard 4 2 9 4 2 2" xfId="4343" xr:uid="{00000000-0005-0000-0000-00009A430000}"/>
    <cellStyle name="Standaard 4 2 9 4 2 2 2" xfId="9010" xr:uid="{00000000-0005-0000-0000-00009B430000}"/>
    <cellStyle name="Standaard 4 2 9 4 2 2 2 2" xfId="26087" xr:uid="{00000000-0005-0000-0000-00009C430000}"/>
    <cellStyle name="Standaard 4 2 9 4 2 2 3" xfId="11821" xr:uid="{00000000-0005-0000-0000-00009D430000}"/>
    <cellStyle name="Standaard 4 2 9 4 2 2 3 2" xfId="26088" xr:uid="{00000000-0005-0000-0000-00009E430000}"/>
    <cellStyle name="Standaard 4 2 9 4 2 2 4" xfId="16489" xr:uid="{00000000-0005-0000-0000-00009F430000}"/>
    <cellStyle name="Standaard 4 2 9 4 2 2 5" xfId="26086" xr:uid="{00000000-0005-0000-0000-0000A0430000}"/>
    <cellStyle name="Standaard 4 2 9 4 2 3" xfId="6679" xr:uid="{00000000-0005-0000-0000-0000A1430000}"/>
    <cellStyle name="Standaard 4 2 9 4 2 3 2" xfId="26089" xr:uid="{00000000-0005-0000-0000-0000A2430000}"/>
    <cellStyle name="Standaard 4 2 9 4 2 4" xfId="11820" xr:uid="{00000000-0005-0000-0000-0000A3430000}"/>
    <cellStyle name="Standaard 4 2 9 4 2 4 2" xfId="26090" xr:uid="{00000000-0005-0000-0000-0000A4430000}"/>
    <cellStyle name="Standaard 4 2 9 4 2 5" xfId="16488" xr:uid="{00000000-0005-0000-0000-0000A5430000}"/>
    <cellStyle name="Standaard 4 2 9 4 2 6" xfId="26085" xr:uid="{00000000-0005-0000-0000-0000A6430000}"/>
    <cellStyle name="Standaard 4 2 9 4 3" xfId="1235" xr:uid="{00000000-0005-0000-0000-0000A7430000}"/>
    <cellStyle name="Standaard 4 2 9 4 3 2" xfId="3566" xr:uid="{00000000-0005-0000-0000-0000A8430000}"/>
    <cellStyle name="Standaard 4 2 9 4 3 2 2" xfId="8233" xr:uid="{00000000-0005-0000-0000-0000A9430000}"/>
    <cellStyle name="Standaard 4 2 9 4 3 2 2 2" xfId="26093" xr:uid="{00000000-0005-0000-0000-0000AA430000}"/>
    <cellStyle name="Standaard 4 2 9 4 3 2 3" xfId="11823" xr:uid="{00000000-0005-0000-0000-0000AB430000}"/>
    <cellStyle name="Standaard 4 2 9 4 3 2 3 2" xfId="26094" xr:uid="{00000000-0005-0000-0000-0000AC430000}"/>
    <cellStyle name="Standaard 4 2 9 4 3 2 4" xfId="16491" xr:uid="{00000000-0005-0000-0000-0000AD430000}"/>
    <cellStyle name="Standaard 4 2 9 4 3 2 5" xfId="26092" xr:uid="{00000000-0005-0000-0000-0000AE430000}"/>
    <cellStyle name="Standaard 4 2 9 4 3 3" xfId="5902" xr:uid="{00000000-0005-0000-0000-0000AF430000}"/>
    <cellStyle name="Standaard 4 2 9 4 3 3 2" xfId="26095" xr:uid="{00000000-0005-0000-0000-0000B0430000}"/>
    <cellStyle name="Standaard 4 2 9 4 3 4" xfId="11822" xr:uid="{00000000-0005-0000-0000-0000B1430000}"/>
    <cellStyle name="Standaard 4 2 9 4 3 4 2" xfId="26096" xr:uid="{00000000-0005-0000-0000-0000B2430000}"/>
    <cellStyle name="Standaard 4 2 9 4 3 5" xfId="16490" xr:uid="{00000000-0005-0000-0000-0000B3430000}"/>
    <cellStyle name="Standaard 4 2 9 4 3 6" xfId="26091" xr:uid="{00000000-0005-0000-0000-0000B4430000}"/>
    <cellStyle name="Standaard 4 2 9 4 4" xfId="2789" xr:uid="{00000000-0005-0000-0000-0000B5430000}"/>
    <cellStyle name="Standaard 4 2 9 4 4 2" xfId="7456" xr:uid="{00000000-0005-0000-0000-0000B6430000}"/>
    <cellStyle name="Standaard 4 2 9 4 4 2 2" xfId="26098" xr:uid="{00000000-0005-0000-0000-0000B7430000}"/>
    <cellStyle name="Standaard 4 2 9 4 4 3" xfId="11824" xr:uid="{00000000-0005-0000-0000-0000B8430000}"/>
    <cellStyle name="Standaard 4 2 9 4 4 3 2" xfId="26099" xr:uid="{00000000-0005-0000-0000-0000B9430000}"/>
    <cellStyle name="Standaard 4 2 9 4 4 4" xfId="16492" xr:uid="{00000000-0005-0000-0000-0000BA430000}"/>
    <cellStyle name="Standaard 4 2 9 4 4 5" xfId="26097" xr:uid="{00000000-0005-0000-0000-0000BB430000}"/>
    <cellStyle name="Standaard 4 2 9 4 5" xfId="5125" xr:uid="{00000000-0005-0000-0000-0000BC430000}"/>
    <cellStyle name="Standaard 4 2 9 4 5 2" xfId="26100" xr:uid="{00000000-0005-0000-0000-0000BD430000}"/>
    <cellStyle name="Standaard 4 2 9 4 6" xfId="11819" xr:uid="{00000000-0005-0000-0000-0000BE430000}"/>
    <cellStyle name="Standaard 4 2 9 4 6 2" xfId="26101" xr:uid="{00000000-0005-0000-0000-0000BF430000}"/>
    <cellStyle name="Standaard 4 2 9 4 7" xfId="16487" xr:uid="{00000000-0005-0000-0000-0000C0430000}"/>
    <cellStyle name="Standaard 4 2 9 4 8" xfId="26084" xr:uid="{00000000-0005-0000-0000-0000C1430000}"/>
    <cellStyle name="Standaard 4 2 9 5" xfId="1624" xr:uid="{00000000-0005-0000-0000-0000C2430000}"/>
    <cellStyle name="Standaard 4 2 9 5 2" xfId="3955" xr:uid="{00000000-0005-0000-0000-0000C3430000}"/>
    <cellStyle name="Standaard 4 2 9 5 2 2" xfId="8622" xr:uid="{00000000-0005-0000-0000-0000C4430000}"/>
    <cellStyle name="Standaard 4 2 9 5 2 2 2" xfId="26104" xr:uid="{00000000-0005-0000-0000-0000C5430000}"/>
    <cellStyle name="Standaard 4 2 9 5 2 3" xfId="11826" xr:uid="{00000000-0005-0000-0000-0000C6430000}"/>
    <cellStyle name="Standaard 4 2 9 5 2 3 2" xfId="26105" xr:uid="{00000000-0005-0000-0000-0000C7430000}"/>
    <cellStyle name="Standaard 4 2 9 5 2 4" xfId="16494" xr:uid="{00000000-0005-0000-0000-0000C8430000}"/>
    <cellStyle name="Standaard 4 2 9 5 2 5" xfId="26103" xr:uid="{00000000-0005-0000-0000-0000C9430000}"/>
    <cellStyle name="Standaard 4 2 9 5 3" xfId="6291" xr:uid="{00000000-0005-0000-0000-0000CA430000}"/>
    <cellStyle name="Standaard 4 2 9 5 3 2" xfId="26106" xr:uid="{00000000-0005-0000-0000-0000CB430000}"/>
    <cellStyle name="Standaard 4 2 9 5 4" xfId="11825" xr:uid="{00000000-0005-0000-0000-0000CC430000}"/>
    <cellStyle name="Standaard 4 2 9 5 4 2" xfId="26107" xr:uid="{00000000-0005-0000-0000-0000CD430000}"/>
    <cellStyle name="Standaard 4 2 9 5 5" xfId="16493" xr:uid="{00000000-0005-0000-0000-0000CE430000}"/>
    <cellStyle name="Standaard 4 2 9 5 6" xfId="26102" xr:uid="{00000000-0005-0000-0000-0000CF430000}"/>
    <cellStyle name="Standaard 4 2 9 6" xfId="847" xr:uid="{00000000-0005-0000-0000-0000D0430000}"/>
    <cellStyle name="Standaard 4 2 9 6 2" xfId="3178" xr:uid="{00000000-0005-0000-0000-0000D1430000}"/>
    <cellStyle name="Standaard 4 2 9 6 2 2" xfId="7845" xr:uid="{00000000-0005-0000-0000-0000D2430000}"/>
    <cellStyle name="Standaard 4 2 9 6 2 2 2" xfId="26110" xr:uid="{00000000-0005-0000-0000-0000D3430000}"/>
    <cellStyle name="Standaard 4 2 9 6 2 3" xfId="11828" xr:uid="{00000000-0005-0000-0000-0000D4430000}"/>
    <cellStyle name="Standaard 4 2 9 6 2 3 2" xfId="26111" xr:uid="{00000000-0005-0000-0000-0000D5430000}"/>
    <cellStyle name="Standaard 4 2 9 6 2 4" xfId="16496" xr:uid="{00000000-0005-0000-0000-0000D6430000}"/>
    <cellStyle name="Standaard 4 2 9 6 2 5" xfId="26109" xr:uid="{00000000-0005-0000-0000-0000D7430000}"/>
    <cellStyle name="Standaard 4 2 9 6 3" xfId="5514" xr:uid="{00000000-0005-0000-0000-0000D8430000}"/>
    <cellStyle name="Standaard 4 2 9 6 3 2" xfId="26112" xr:uid="{00000000-0005-0000-0000-0000D9430000}"/>
    <cellStyle name="Standaard 4 2 9 6 4" xfId="11827" xr:uid="{00000000-0005-0000-0000-0000DA430000}"/>
    <cellStyle name="Standaard 4 2 9 6 4 2" xfId="26113" xr:uid="{00000000-0005-0000-0000-0000DB430000}"/>
    <cellStyle name="Standaard 4 2 9 6 5" xfId="16495" xr:uid="{00000000-0005-0000-0000-0000DC430000}"/>
    <cellStyle name="Standaard 4 2 9 6 6" xfId="26108" xr:uid="{00000000-0005-0000-0000-0000DD430000}"/>
    <cellStyle name="Standaard 4 2 9 7" xfId="2401" xr:uid="{00000000-0005-0000-0000-0000DE430000}"/>
    <cellStyle name="Standaard 4 2 9 7 2" xfId="7068" xr:uid="{00000000-0005-0000-0000-0000DF430000}"/>
    <cellStyle name="Standaard 4 2 9 7 2 2" xfId="26115" xr:uid="{00000000-0005-0000-0000-0000E0430000}"/>
    <cellStyle name="Standaard 4 2 9 7 3" xfId="11829" xr:uid="{00000000-0005-0000-0000-0000E1430000}"/>
    <cellStyle name="Standaard 4 2 9 7 3 2" xfId="26116" xr:uid="{00000000-0005-0000-0000-0000E2430000}"/>
    <cellStyle name="Standaard 4 2 9 7 4" xfId="16497" xr:uid="{00000000-0005-0000-0000-0000E3430000}"/>
    <cellStyle name="Standaard 4 2 9 7 5" xfId="26114" xr:uid="{00000000-0005-0000-0000-0000E4430000}"/>
    <cellStyle name="Standaard 4 2 9 8" xfId="4705" xr:uid="{00000000-0005-0000-0000-0000E5430000}"/>
    <cellStyle name="Standaard 4 2 9 8 2" xfId="26117" xr:uid="{00000000-0005-0000-0000-0000E6430000}"/>
    <cellStyle name="Standaard 4 2 9 9" xfId="11782" xr:uid="{00000000-0005-0000-0000-0000E7430000}"/>
    <cellStyle name="Standaard 4 2 9 9 2" xfId="26118" xr:uid="{00000000-0005-0000-0000-0000E8430000}"/>
    <cellStyle name="Standaard 4 20" xfId="4686" xr:uid="{00000000-0005-0000-0000-0000E9430000}"/>
    <cellStyle name="Standaard 4 20 2" xfId="26119" xr:uid="{00000000-0005-0000-0000-0000EA430000}"/>
    <cellStyle name="Standaard 4 21" xfId="9357" xr:uid="{00000000-0005-0000-0000-0000EB430000}"/>
    <cellStyle name="Standaard 4 21 2" xfId="26120" xr:uid="{00000000-0005-0000-0000-0000EC430000}"/>
    <cellStyle name="Standaard 4 22" xfId="14017" xr:uid="{00000000-0005-0000-0000-0000ED430000}"/>
    <cellStyle name="Standaard 4 22 2" xfId="26121" xr:uid="{00000000-0005-0000-0000-0000EE430000}"/>
    <cellStyle name="Standaard 4 23" xfId="14025" xr:uid="{00000000-0005-0000-0000-0000EF430000}"/>
    <cellStyle name="Standaard 4 24" xfId="18702" xr:uid="{00000000-0005-0000-0000-0000F0430000}"/>
    <cellStyle name="Standaard 4 25" xfId="32676" xr:uid="{00000000-0005-0000-0000-0000F1430000}"/>
    <cellStyle name="Standaard 4 3" xfId="62" xr:uid="{00000000-0005-0000-0000-0000F2430000}"/>
    <cellStyle name="Standaard 4 3 10" xfId="258" xr:uid="{00000000-0005-0000-0000-0000F3430000}"/>
    <cellStyle name="Standaard 4 3 10 2" xfId="649" xr:uid="{00000000-0005-0000-0000-0000F4430000}"/>
    <cellStyle name="Standaard 4 3 10 2 2" xfId="2207" xr:uid="{00000000-0005-0000-0000-0000F5430000}"/>
    <cellStyle name="Standaard 4 3 10 2 2 2" xfId="4538" xr:uid="{00000000-0005-0000-0000-0000F6430000}"/>
    <cellStyle name="Standaard 4 3 10 2 2 2 2" xfId="9205" xr:uid="{00000000-0005-0000-0000-0000F7430000}"/>
    <cellStyle name="Standaard 4 3 10 2 2 2 2 2" xfId="26127" xr:uid="{00000000-0005-0000-0000-0000F8430000}"/>
    <cellStyle name="Standaard 4 3 10 2 2 2 3" xfId="11834" xr:uid="{00000000-0005-0000-0000-0000F9430000}"/>
    <cellStyle name="Standaard 4 3 10 2 2 2 3 2" xfId="26128" xr:uid="{00000000-0005-0000-0000-0000FA430000}"/>
    <cellStyle name="Standaard 4 3 10 2 2 2 4" xfId="16502" xr:uid="{00000000-0005-0000-0000-0000FB430000}"/>
    <cellStyle name="Standaard 4 3 10 2 2 2 5" xfId="26126" xr:uid="{00000000-0005-0000-0000-0000FC430000}"/>
    <cellStyle name="Standaard 4 3 10 2 2 3" xfId="6874" xr:uid="{00000000-0005-0000-0000-0000FD430000}"/>
    <cellStyle name="Standaard 4 3 10 2 2 3 2" xfId="26129" xr:uid="{00000000-0005-0000-0000-0000FE430000}"/>
    <cellStyle name="Standaard 4 3 10 2 2 4" xfId="11833" xr:uid="{00000000-0005-0000-0000-0000FF430000}"/>
    <cellStyle name="Standaard 4 3 10 2 2 4 2" xfId="26130" xr:uid="{00000000-0005-0000-0000-000000440000}"/>
    <cellStyle name="Standaard 4 3 10 2 2 5" xfId="16501" xr:uid="{00000000-0005-0000-0000-000001440000}"/>
    <cellStyle name="Standaard 4 3 10 2 2 6" xfId="26125" xr:uid="{00000000-0005-0000-0000-000002440000}"/>
    <cellStyle name="Standaard 4 3 10 2 3" xfId="1430" xr:uid="{00000000-0005-0000-0000-000003440000}"/>
    <cellStyle name="Standaard 4 3 10 2 3 2" xfId="3761" xr:uid="{00000000-0005-0000-0000-000004440000}"/>
    <cellStyle name="Standaard 4 3 10 2 3 2 2" xfId="8428" xr:uid="{00000000-0005-0000-0000-000005440000}"/>
    <cellStyle name="Standaard 4 3 10 2 3 2 2 2" xfId="26133" xr:uid="{00000000-0005-0000-0000-000006440000}"/>
    <cellStyle name="Standaard 4 3 10 2 3 2 3" xfId="11836" xr:uid="{00000000-0005-0000-0000-000007440000}"/>
    <cellStyle name="Standaard 4 3 10 2 3 2 3 2" xfId="26134" xr:uid="{00000000-0005-0000-0000-000008440000}"/>
    <cellStyle name="Standaard 4 3 10 2 3 2 4" xfId="16504" xr:uid="{00000000-0005-0000-0000-000009440000}"/>
    <cellStyle name="Standaard 4 3 10 2 3 2 5" xfId="26132" xr:uid="{00000000-0005-0000-0000-00000A440000}"/>
    <cellStyle name="Standaard 4 3 10 2 3 3" xfId="6097" xr:uid="{00000000-0005-0000-0000-00000B440000}"/>
    <cellStyle name="Standaard 4 3 10 2 3 3 2" xfId="26135" xr:uid="{00000000-0005-0000-0000-00000C440000}"/>
    <cellStyle name="Standaard 4 3 10 2 3 4" xfId="11835" xr:uid="{00000000-0005-0000-0000-00000D440000}"/>
    <cellStyle name="Standaard 4 3 10 2 3 4 2" xfId="26136" xr:uid="{00000000-0005-0000-0000-00000E440000}"/>
    <cellStyle name="Standaard 4 3 10 2 3 5" xfId="16503" xr:uid="{00000000-0005-0000-0000-00000F440000}"/>
    <cellStyle name="Standaard 4 3 10 2 3 6" xfId="26131" xr:uid="{00000000-0005-0000-0000-000010440000}"/>
    <cellStyle name="Standaard 4 3 10 2 4" xfId="2984" xr:uid="{00000000-0005-0000-0000-000011440000}"/>
    <cellStyle name="Standaard 4 3 10 2 4 2" xfId="7651" xr:uid="{00000000-0005-0000-0000-000012440000}"/>
    <cellStyle name="Standaard 4 3 10 2 4 2 2" xfId="26138" xr:uid="{00000000-0005-0000-0000-000013440000}"/>
    <cellStyle name="Standaard 4 3 10 2 4 3" xfId="11837" xr:uid="{00000000-0005-0000-0000-000014440000}"/>
    <cellStyle name="Standaard 4 3 10 2 4 3 2" xfId="26139" xr:uid="{00000000-0005-0000-0000-000015440000}"/>
    <cellStyle name="Standaard 4 3 10 2 4 4" xfId="16505" xr:uid="{00000000-0005-0000-0000-000016440000}"/>
    <cellStyle name="Standaard 4 3 10 2 4 5" xfId="26137" xr:uid="{00000000-0005-0000-0000-000017440000}"/>
    <cellStyle name="Standaard 4 3 10 2 5" xfId="5320" xr:uid="{00000000-0005-0000-0000-000018440000}"/>
    <cellStyle name="Standaard 4 3 10 2 5 2" xfId="26140" xr:uid="{00000000-0005-0000-0000-000019440000}"/>
    <cellStyle name="Standaard 4 3 10 2 6" xfId="11832" xr:uid="{00000000-0005-0000-0000-00001A440000}"/>
    <cellStyle name="Standaard 4 3 10 2 6 2" xfId="26141" xr:uid="{00000000-0005-0000-0000-00001B440000}"/>
    <cellStyle name="Standaard 4 3 10 2 7" xfId="16500" xr:uid="{00000000-0005-0000-0000-00001C440000}"/>
    <cellStyle name="Standaard 4 3 10 2 8" xfId="26124" xr:uid="{00000000-0005-0000-0000-00001D440000}"/>
    <cellStyle name="Standaard 4 3 10 3" xfId="1819" xr:uid="{00000000-0005-0000-0000-00001E440000}"/>
    <cellStyle name="Standaard 4 3 10 3 2" xfId="4150" xr:uid="{00000000-0005-0000-0000-00001F440000}"/>
    <cellStyle name="Standaard 4 3 10 3 2 2" xfId="8817" xr:uid="{00000000-0005-0000-0000-000020440000}"/>
    <cellStyle name="Standaard 4 3 10 3 2 2 2" xfId="26144" xr:uid="{00000000-0005-0000-0000-000021440000}"/>
    <cellStyle name="Standaard 4 3 10 3 2 3" xfId="11839" xr:uid="{00000000-0005-0000-0000-000022440000}"/>
    <cellStyle name="Standaard 4 3 10 3 2 3 2" xfId="26145" xr:uid="{00000000-0005-0000-0000-000023440000}"/>
    <cellStyle name="Standaard 4 3 10 3 2 4" xfId="16507" xr:uid="{00000000-0005-0000-0000-000024440000}"/>
    <cellStyle name="Standaard 4 3 10 3 2 5" xfId="26143" xr:uid="{00000000-0005-0000-0000-000025440000}"/>
    <cellStyle name="Standaard 4 3 10 3 3" xfId="6486" xr:uid="{00000000-0005-0000-0000-000026440000}"/>
    <cellStyle name="Standaard 4 3 10 3 3 2" xfId="26146" xr:uid="{00000000-0005-0000-0000-000027440000}"/>
    <cellStyle name="Standaard 4 3 10 3 4" xfId="11838" xr:uid="{00000000-0005-0000-0000-000028440000}"/>
    <cellStyle name="Standaard 4 3 10 3 4 2" xfId="26147" xr:uid="{00000000-0005-0000-0000-000029440000}"/>
    <cellStyle name="Standaard 4 3 10 3 5" xfId="16506" xr:uid="{00000000-0005-0000-0000-00002A440000}"/>
    <cellStyle name="Standaard 4 3 10 3 6" xfId="26142" xr:uid="{00000000-0005-0000-0000-00002B440000}"/>
    <cellStyle name="Standaard 4 3 10 4" xfId="1042" xr:uid="{00000000-0005-0000-0000-00002C440000}"/>
    <cellStyle name="Standaard 4 3 10 4 2" xfId="3373" xr:uid="{00000000-0005-0000-0000-00002D440000}"/>
    <cellStyle name="Standaard 4 3 10 4 2 2" xfId="8040" xr:uid="{00000000-0005-0000-0000-00002E440000}"/>
    <cellStyle name="Standaard 4 3 10 4 2 2 2" xfId="26150" xr:uid="{00000000-0005-0000-0000-00002F440000}"/>
    <cellStyle name="Standaard 4 3 10 4 2 3" xfId="11841" xr:uid="{00000000-0005-0000-0000-000030440000}"/>
    <cellStyle name="Standaard 4 3 10 4 2 3 2" xfId="26151" xr:uid="{00000000-0005-0000-0000-000031440000}"/>
    <cellStyle name="Standaard 4 3 10 4 2 4" xfId="16509" xr:uid="{00000000-0005-0000-0000-000032440000}"/>
    <cellStyle name="Standaard 4 3 10 4 2 5" xfId="26149" xr:uid="{00000000-0005-0000-0000-000033440000}"/>
    <cellStyle name="Standaard 4 3 10 4 3" xfId="5709" xr:uid="{00000000-0005-0000-0000-000034440000}"/>
    <cellStyle name="Standaard 4 3 10 4 3 2" xfId="26152" xr:uid="{00000000-0005-0000-0000-000035440000}"/>
    <cellStyle name="Standaard 4 3 10 4 4" xfId="11840" xr:uid="{00000000-0005-0000-0000-000036440000}"/>
    <cellStyle name="Standaard 4 3 10 4 4 2" xfId="26153" xr:uid="{00000000-0005-0000-0000-000037440000}"/>
    <cellStyle name="Standaard 4 3 10 4 5" xfId="16508" xr:uid="{00000000-0005-0000-0000-000038440000}"/>
    <cellStyle name="Standaard 4 3 10 4 6" xfId="26148" xr:uid="{00000000-0005-0000-0000-000039440000}"/>
    <cellStyle name="Standaard 4 3 10 5" xfId="2596" xr:uid="{00000000-0005-0000-0000-00003A440000}"/>
    <cellStyle name="Standaard 4 3 10 5 2" xfId="7263" xr:uid="{00000000-0005-0000-0000-00003B440000}"/>
    <cellStyle name="Standaard 4 3 10 5 2 2" xfId="26155" xr:uid="{00000000-0005-0000-0000-00003C440000}"/>
    <cellStyle name="Standaard 4 3 10 5 3" xfId="11842" xr:uid="{00000000-0005-0000-0000-00003D440000}"/>
    <cellStyle name="Standaard 4 3 10 5 3 2" xfId="26156" xr:uid="{00000000-0005-0000-0000-00003E440000}"/>
    <cellStyle name="Standaard 4 3 10 5 4" xfId="16510" xr:uid="{00000000-0005-0000-0000-00003F440000}"/>
    <cellStyle name="Standaard 4 3 10 5 5" xfId="26154" xr:uid="{00000000-0005-0000-0000-000040440000}"/>
    <cellStyle name="Standaard 4 3 10 6" xfId="4932" xr:uid="{00000000-0005-0000-0000-000041440000}"/>
    <cellStyle name="Standaard 4 3 10 6 2" xfId="26157" xr:uid="{00000000-0005-0000-0000-000042440000}"/>
    <cellStyle name="Standaard 4 3 10 7" xfId="11831" xr:uid="{00000000-0005-0000-0000-000043440000}"/>
    <cellStyle name="Standaard 4 3 10 7 2" xfId="26158" xr:uid="{00000000-0005-0000-0000-000044440000}"/>
    <cellStyle name="Standaard 4 3 10 8" xfId="16499" xr:uid="{00000000-0005-0000-0000-000045440000}"/>
    <cellStyle name="Standaard 4 3 10 9" xfId="26123" xr:uid="{00000000-0005-0000-0000-000046440000}"/>
    <cellStyle name="Standaard 4 3 11" xfId="455" xr:uid="{00000000-0005-0000-0000-000047440000}"/>
    <cellStyle name="Standaard 4 3 11 2" xfId="2013" xr:uid="{00000000-0005-0000-0000-000048440000}"/>
    <cellStyle name="Standaard 4 3 11 2 2" xfId="4344" xr:uid="{00000000-0005-0000-0000-000049440000}"/>
    <cellStyle name="Standaard 4 3 11 2 2 2" xfId="9011" xr:uid="{00000000-0005-0000-0000-00004A440000}"/>
    <cellStyle name="Standaard 4 3 11 2 2 2 2" xfId="26162" xr:uid="{00000000-0005-0000-0000-00004B440000}"/>
    <cellStyle name="Standaard 4 3 11 2 2 3" xfId="11845" xr:uid="{00000000-0005-0000-0000-00004C440000}"/>
    <cellStyle name="Standaard 4 3 11 2 2 3 2" xfId="26163" xr:uid="{00000000-0005-0000-0000-00004D440000}"/>
    <cellStyle name="Standaard 4 3 11 2 2 4" xfId="16513" xr:uid="{00000000-0005-0000-0000-00004E440000}"/>
    <cellStyle name="Standaard 4 3 11 2 2 5" xfId="26161" xr:uid="{00000000-0005-0000-0000-00004F440000}"/>
    <cellStyle name="Standaard 4 3 11 2 3" xfId="6680" xr:uid="{00000000-0005-0000-0000-000050440000}"/>
    <cellStyle name="Standaard 4 3 11 2 3 2" xfId="26164" xr:uid="{00000000-0005-0000-0000-000051440000}"/>
    <cellStyle name="Standaard 4 3 11 2 4" xfId="11844" xr:uid="{00000000-0005-0000-0000-000052440000}"/>
    <cellStyle name="Standaard 4 3 11 2 4 2" xfId="26165" xr:uid="{00000000-0005-0000-0000-000053440000}"/>
    <cellStyle name="Standaard 4 3 11 2 5" xfId="16512" xr:uid="{00000000-0005-0000-0000-000054440000}"/>
    <cellStyle name="Standaard 4 3 11 2 6" xfId="26160" xr:uid="{00000000-0005-0000-0000-000055440000}"/>
    <cellStyle name="Standaard 4 3 11 3" xfId="1236" xr:uid="{00000000-0005-0000-0000-000056440000}"/>
    <cellStyle name="Standaard 4 3 11 3 2" xfId="3567" xr:uid="{00000000-0005-0000-0000-000057440000}"/>
    <cellStyle name="Standaard 4 3 11 3 2 2" xfId="8234" xr:uid="{00000000-0005-0000-0000-000058440000}"/>
    <cellStyle name="Standaard 4 3 11 3 2 2 2" xfId="26168" xr:uid="{00000000-0005-0000-0000-000059440000}"/>
    <cellStyle name="Standaard 4 3 11 3 2 3" xfId="11847" xr:uid="{00000000-0005-0000-0000-00005A440000}"/>
    <cellStyle name="Standaard 4 3 11 3 2 3 2" xfId="26169" xr:uid="{00000000-0005-0000-0000-00005B440000}"/>
    <cellStyle name="Standaard 4 3 11 3 2 4" xfId="16515" xr:uid="{00000000-0005-0000-0000-00005C440000}"/>
    <cellStyle name="Standaard 4 3 11 3 2 5" xfId="26167" xr:uid="{00000000-0005-0000-0000-00005D440000}"/>
    <cellStyle name="Standaard 4 3 11 3 3" xfId="5903" xr:uid="{00000000-0005-0000-0000-00005E440000}"/>
    <cellStyle name="Standaard 4 3 11 3 3 2" xfId="26170" xr:uid="{00000000-0005-0000-0000-00005F440000}"/>
    <cellStyle name="Standaard 4 3 11 3 4" xfId="11846" xr:uid="{00000000-0005-0000-0000-000060440000}"/>
    <cellStyle name="Standaard 4 3 11 3 4 2" xfId="26171" xr:uid="{00000000-0005-0000-0000-000061440000}"/>
    <cellStyle name="Standaard 4 3 11 3 5" xfId="16514" xr:uid="{00000000-0005-0000-0000-000062440000}"/>
    <cellStyle name="Standaard 4 3 11 3 6" xfId="26166" xr:uid="{00000000-0005-0000-0000-000063440000}"/>
    <cellStyle name="Standaard 4 3 11 4" xfId="2790" xr:uid="{00000000-0005-0000-0000-000064440000}"/>
    <cellStyle name="Standaard 4 3 11 4 2" xfId="7457" xr:uid="{00000000-0005-0000-0000-000065440000}"/>
    <cellStyle name="Standaard 4 3 11 4 2 2" xfId="26173" xr:uid="{00000000-0005-0000-0000-000066440000}"/>
    <cellStyle name="Standaard 4 3 11 4 3" xfId="11848" xr:uid="{00000000-0005-0000-0000-000067440000}"/>
    <cellStyle name="Standaard 4 3 11 4 3 2" xfId="26174" xr:uid="{00000000-0005-0000-0000-000068440000}"/>
    <cellStyle name="Standaard 4 3 11 4 4" xfId="16516" xr:uid="{00000000-0005-0000-0000-000069440000}"/>
    <cellStyle name="Standaard 4 3 11 4 5" xfId="26172" xr:uid="{00000000-0005-0000-0000-00006A440000}"/>
    <cellStyle name="Standaard 4 3 11 5" xfId="5126" xr:uid="{00000000-0005-0000-0000-00006B440000}"/>
    <cellStyle name="Standaard 4 3 11 5 2" xfId="26175" xr:uid="{00000000-0005-0000-0000-00006C440000}"/>
    <cellStyle name="Standaard 4 3 11 6" xfId="11843" xr:uid="{00000000-0005-0000-0000-00006D440000}"/>
    <cellStyle name="Standaard 4 3 11 6 2" xfId="26176" xr:uid="{00000000-0005-0000-0000-00006E440000}"/>
    <cellStyle name="Standaard 4 3 11 7" xfId="16511" xr:uid="{00000000-0005-0000-0000-00006F440000}"/>
    <cellStyle name="Standaard 4 3 11 8" xfId="26159" xr:uid="{00000000-0005-0000-0000-000070440000}"/>
    <cellStyle name="Standaard 4 3 12" xfId="1625" xr:uid="{00000000-0005-0000-0000-000071440000}"/>
    <cellStyle name="Standaard 4 3 12 2" xfId="3956" xr:uid="{00000000-0005-0000-0000-000072440000}"/>
    <cellStyle name="Standaard 4 3 12 2 2" xfId="8623" xr:uid="{00000000-0005-0000-0000-000073440000}"/>
    <cellStyle name="Standaard 4 3 12 2 2 2" xfId="26179" xr:uid="{00000000-0005-0000-0000-000074440000}"/>
    <cellStyle name="Standaard 4 3 12 2 3" xfId="11850" xr:uid="{00000000-0005-0000-0000-000075440000}"/>
    <cellStyle name="Standaard 4 3 12 2 3 2" xfId="26180" xr:uid="{00000000-0005-0000-0000-000076440000}"/>
    <cellStyle name="Standaard 4 3 12 2 4" xfId="16518" xr:uid="{00000000-0005-0000-0000-000077440000}"/>
    <cellStyle name="Standaard 4 3 12 2 5" xfId="26178" xr:uid="{00000000-0005-0000-0000-000078440000}"/>
    <cellStyle name="Standaard 4 3 12 3" xfId="6292" xr:uid="{00000000-0005-0000-0000-000079440000}"/>
    <cellStyle name="Standaard 4 3 12 3 2" xfId="26181" xr:uid="{00000000-0005-0000-0000-00007A440000}"/>
    <cellStyle name="Standaard 4 3 12 4" xfId="11849" xr:uid="{00000000-0005-0000-0000-00007B440000}"/>
    <cellStyle name="Standaard 4 3 12 4 2" xfId="26182" xr:uid="{00000000-0005-0000-0000-00007C440000}"/>
    <cellStyle name="Standaard 4 3 12 5" xfId="16517" xr:uid="{00000000-0005-0000-0000-00007D440000}"/>
    <cellStyle name="Standaard 4 3 12 6" xfId="26177" xr:uid="{00000000-0005-0000-0000-00007E440000}"/>
    <cellStyle name="Standaard 4 3 13" xfId="848" xr:uid="{00000000-0005-0000-0000-00007F440000}"/>
    <cellStyle name="Standaard 4 3 13 2" xfId="3179" xr:uid="{00000000-0005-0000-0000-000080440000}"/>
    <cellStyle name="Standaard 4 3 13 2 2" xfId="7846" xr:uid="{00000000-0005-0000-0000-000081440000}"/>
    <cellStyle name="Standaard 4 3 13 2 2 2" xfId="26185" xr:uid="{00000000-0005-0000-0000-000082440000}"/>
    <cellStyle name="Standaard 4 3 13 2 3" xfId="11852" xr:uid="{00000000-0005-0000-0000-000083440000}"/>
    <cellStyle name="Standaard 4 3 13 2 3 2" xfId="26186" xr:uid="{00000000-0005-0000-0000-000084440000}"/>
    <cellStyle name="Standaard 4 3 13 2 4" xfId="16520" xr:uid="{00000000-0005-0000-0000-000085440000}"/>
    <cellStyle name="Standaard 4 3 13 2 5" xfId="26184" xr:uid="{00000000-0005-0000-0000-000086440000}"/>
    <cellStyle name="Standaard 4 3 13 3" xfId="5515" xr:uid="{00000000-0005-0000-0000-000087440000}"/>
    <cellStyle name="Standaard 4 3 13 3 2" xfId="26187" xr:uid="{00000000-0005-0000-0000-000088440000}"/>
    <cellStyle name="Standaard 4 3 13 4" xfId="11851" xr:uid="{00000000-0005-0000-0000-000089440000}"/>
    <cellStyle name="Standaard 4 3 13 4 2" xfId="26188" xr:uid="{00000000-0005-0000-0000-00008A440000}"/>
    <cellStyle name="Standaard 4 3 13 5" xfId="16519" xr:uid="{00000000-0005-0000-0000-00008B440000}"/>
    <cellStyle name="Standaard 4 3 13 6" xfId="26183" xr:uid="{00000000-0005-0000-0000-00008C440000}"/>
    <cellStyle name="Standaard 4 3 14" xfId="2402" xr:uid="{00000000-0005-0000-0000-00008D440000}"/>
    <cellStyle name="Standaard 4 3 14 2" xfId="7069" xr:uid="{00000000-0005-0000-0000-00008E440000}"/>
    <cellStyle name="Standaard 4 3 14 2 2" xfId="26190" xr:uid="{00000000-0005-0000-0000-00008F440000}"/>
    <cellStyle name="Standaard 4 3 14 3" xfId="11853" xr:uid="{00000000-0005-0000-0000-000090440000}"/>
    <cellStyle name="Standaard 4 3 14 3 2" xfId="26191" xr:uid="{00000000-0005-0000-0000-000091440000}"/>
    <cellStyle name="Standaard 4 3 14 4" xfId="16521" xr:uid="{00000000-0005-0000-0000-000092440000}"/>
    <cellStyle name="Standaard 4 3 14 5" xfId="26189" xr:uid="{00000000-0005-0000-0000-000093440000}"/>
    <cellStyle name="Standaard 4 3 15" xfId="4688" xr:uid="{00000000-0005-0000-0000-000094440000}"/>
    <cellStyle name="Standaard 4 3 15 2" xfId="26192" xr:uid="{00000000-0005-0000-0000-000095440000}"/>
    <cellStyle name="Standaard 4 3 16" xfId="11830" xr:uid="{00000000-0005-0000-0000-000096440000}"/>
    <cellStyle name="Standaard 4 3 16 2" xfId="26193" xr:uid="{00000000-0005-0000-0000-000097440000}"/>
    <cellStyle name="Standaard 4 3 17" xfId="16498" xr:uid="{00000000-0005-0000-0000-000098440000}"/>
    <cellStyle name="Standaard 4 3 18" xfId="26122" xr:uid="{00000000-0005-0000-0000-000099440000}"/>
    <cellStyle name="Standaard 4 3 2" xfId="63" xr:uid="{00000000-0005-0000-0000-00009A440000}"/>
    <cellStyle name="Standaard 4 3 2 10" xfId="2403" xr:uid="{00000000-0005-0000-0000-00009B440000}"/>
    <cellStyle name="Standaard 4 3 2 10 2" xfId="7070" xr:uid="{00000000-0005-0000-0000-00009C440000}"/>
    <cellStyle name="Standaard 4 3 2 10 2 2" xfId="26196" xr:uid="{00000000-0005-0000-0000-00009D440000}"/>
    <cellStyle name="Standaard 4 3 2 10 3" xfId="11855" xr:uid="{00000000-0005-0000-0000-00009E440000}"/>
    <cellStyle name="Standaard 4 3 2 10 3 2" xfId="26197" xr:uid="{00000000-0005-0000-0000-00009F440000}"/>
    <cellStyle name="Standaard 4 3 2 10 4" xfId="16523" xr:uid="{00000000-0005-0000-0000-0000A0440000}"/>
    <cellStyle name="Standaard 4 3 2 10 5" xfId="26195" xr:uid="{00000000-0005-0000-0000-0000A1440000}"/>
    <cellStyle name="Standaard 4 3 2 11" xfId="4694" xr:uid="{00000000-0005-0000-0000-0000A2440000}"/>
    <cellStyle name="Standaard 4 3 2 11 2" xfId="26198" xr:uid="{00000000-0005-0000-0000-0000A3440000}"/>
    <cellStyle name="Standaard 4 3 2 12" xfId="11854" xr:uid="{00000000-0005-0000-0000-0000A4440000}"/>
    <cellStyle name="Standaard 4 3 2 12 2" xfId="26199" xr:uid="{00000000-0005-0000-0000-0000A5440000}"/>
    <cellStyle name="Standaard 4 3 2 13" xfId="16522" xr:uid="{00000000-0005-0000-0000-0000A6440000}"/>
    <cellStyle name="Standaard 4 3 2 14" xfId="26194" xr:uid="{00000000-0005-0000-0000-0000A7440000}"/>
    <cellStyle name="Standaard 4 3 2 2" xfId="64" xr:uid="{00000000-0005-0000-0000-0000A8440000}"/>
    <cellStyle name="Standaard 4 3 2 2 10" xfId="16524" xr:uid="{00000000-0005-0000-0000-0000A9440000}"/>
    <cellStyle name="Standaard 4 3 2 2 11" xfId="26200" xr:uid="{00000000-0005-0000-0000-0000AA440000}"/>
    <cellStyle name="Standaard 4 3 2 2 2" xfId="161" xr:uid="{00000000-0005-0000-0000-0000AB440000}"/>
    <cellStyle name="Standaard 4 3 2 2 2 10" xfId="26201" xr:uid="{00000000-0005-0000-0000-0000AC440000}"/>
    <cellStyle name="Standaard 4 3 2 2 2 2" xfId="355" xr:uid="{00000000-0005-0000-0000-0000AD440000}"/>
    <cellStyle name="Standaard 4 3 2 2 2 2 2" xfId="746" xr:uid="{00000000-0005-0000-0000-0000AE440000}"/>
    <cellStyle name="Standaard 4 3 2 2 2 2 2 2" xfId="2304" xr:uid="{00000000-0005-0000-0000-0000AF440000}"/>
    <cellStyle name="Standaard 4 3 2 2 2 2 2 2 2" xfId="4635" xr:uid="{00000000-0005-0000-0000-0000B0440000}"/>
    <cellStyle name="Standaard 4 3 2 2 2 2 2 2 2 2" xfId="9302" xr:uid="{00000000-0005-0000-0000-0000B1440000}"/>
    <cellStyle name="Standaard 4 3 2 2 2 2 2 2 2 2 2" xfId="26206" xr:uid="{00000000-0005-0000-0000-0000B2440000}"/>
    <cellStyle name="Standaard 4 3 2 2 2 2 2 2 2 3" xfId="11861" xr:uid="{00000000-0005-0000-0000-0000B3440000}"/>
    <cellStyle name="Standaard 4 3 2 2 2 2 2 2 2 3 2" xfId="26207" xr:uid="{00000000-0005-0000-0000-0000B4440000}"/>
    <cellStyle name="Standaard 4 3 2 2 2 2 2 2 2 4" xfId="16529" xr:uid="{00000000-0005-0000-0000-0000B5440000}"/>
    <cellStyle name="Standaard 4 3 2 2 2 2 2 2 2 5" xfId="26205" xr:uid="{00000000-0005-0000-0000-0000B6440000}"/>
    <cellStyle name="Standaard 4 3 2 2 2 2 2 2 3" xfId="6971" xr:uid="{00000000-0005-0000-0000-0000B7440000}"/>
    <cellStyle name="Standaard 4 3 2 2 2 2 2 2 3 2" xfId="26208" xr:uid="{00000000-0005-0000-0000-0000B8440000}"/>
    <cellStyle name="Standaard 4 3 2 2 2 2 2 2 4" xfId="11860" xr:uid="{00000000-0005-0000-0000-0000B9440000}"/>
    <cellStyle name="Standaard 4 3 2 2 2 2 2 2 4 2" xfId="26209" xr:uid="{00000000-0005-0000-0000-0000BA440000}"/>
    <cellStyle name="Standaard 4 3 2 2 2 2 2 2 5" xfId="16528" xr:uid="{00000000-0005-0000-0000-0000BB440000}"/>
    <cellStyle name="Standaard 4 3 2 2 2 2 2 2 6" xfId="26204" xr:uid="{00000000-0005-0000-0000-0000BC440000}"/>
    <cellStyle name="Standaard 4 3 2 2 2 2 2 3" xfId="1527" xr:uid="{00000000-0005-0000-0000-0000BD440000}"/>
    <cellStyle name="Standaard 4 3 2 2 2 2 2 3 2" xfId="3858" xr:uid="{00000000-0005-0000-0000-0000BE440000}"/>
    <cellStyle name="Standaard 4 3 2 2 2 2 2 3 2 2" xfId="8525" xr:uid="{00000000-0005-0000-0000-0000BF440000}"/>
    <cellStyle name="Standaard 4 3 2 2 2 2 2 3 2 2 2" xfId="26212" xr:uid="{00000000-0005-0000-0000-0000C0440000}"/>
    <cellStyle name="Standaard 4 3 2 2 2 2 2 3 2 3" xfId="11863" xr:uid="{00000000-0005-0000-0000-0000C1440000}"/>
    <cellStyle name="Standaard 4 3 2 2 2 2 2 3 2 3 2" xfId="26213" xr:uid="{00000000-0005-0000-0000-0000C2440000}"/>
    <cellStyle name="Standaard 4 3 2 2 2 2 2 3 2 4" xfId="16531" xr:uid="{00000000-0005-0000-0000-0000C3440000}"/>
    <cellStyle name="Standaard 4 3 2 2 2 2 2 3 2 5" xfId="26211" xr:uid="{00000000-0005-0000-0000-0000C4440000}"/>
    <cellStyle name="Standaard 4 3 2 2 2 2 2 3 3" xfId="6194" xr:uid="{00000000-0005-0000-0000-0000C5440000}"/>
    <cellStyle name="Standaard 4 3 2 2 2 2 2 3 3 2" xfId="26214" xr:uid="{00000000-0005-0000-0000-0000C6440000}"/>
    <cellStyle name="Standaard 4 3 2 2 2 2 2 3 4" xfId="11862" xr:uid="{00000000-0005-0000-0000-0000C7440000}"/>
    <cellStyle name="Standaard 4 3 2 2 2 2 2 3 4 2" xfId="26215" xr:uid="{00000000-0005-0000-0000-0000C8440000}"/>
    <cellStyle name="Standaard 4 3 2 2 2 2 2 3 5" xfId="16530" xr:uid="{00000000-0005-0000-0000-0000C9440000}"/>
    <cellStyle name="Standaard 4 3 2 2 2 2 2 3 6" xfId="26210" xr:uid="{00000000-0005-0000-0000-0000CA440000}"/>
    <cellStyle name="Standaard 4 3 2 2 2 2 2 4" xfId="3081" xr:uid="{00000000-0005-0000-0000-0000CB440000}"/>
    <cellStyle name="Standaard 4 3 2 2 2 2 2 4 2" xfId="7748" xr:uid="{00000000-0005-0000-0000-0000CC440000}"/>
    <cellStyle name="Standaard 4 3 2 2 2 2 2 4 2 2" xfId="26217" xr:uid="{00000000-0005-0000-0000-0000CD440000}"/>
    <cellStyle name="Standaard 4 3 2 2 2 2 2 4 3" xfId="11864" xr:uid="{00000000-0005-0000-0000-0000CE440000}"/>
    <cellStyle name="Standaard 4 3 2 2 2 2 2 4 3 2" xfId="26218" xr:uid="{00000000-0005-0000-0000-0000CF440000}"/>
    <cellStyle name="Standaard 4 3 2 2 2 2 2 4 4" xfId="16532" xr:uid="{00000000-0005-0000-0000-0000D0440000}"/>
    <cellStyle name="Standaard 4 3 2 2 2 2 2 4 5" xfId="26216" xr:uid="{00000000-0005-0000-0000-0000D1440000}"/>
    <cellStyle name="Standaard 4 3 2 2 2 2 2 5" xfId="5417" xr:uid="{00000000-0005-0000-0000-0000D2440000}"/>
    <cellStyle name="Standaard 4 3 2 2 2 2 2 5 2" xfId="26219" xr:uid="{00000000-0005-0000-0000-0000D3440000}"/>
    <cellStyle name="Standaard 4 3 2 2 2 2 2 6" xfId="11859" xr:uid="{00000000-0005-0000-0000-0000D4440000}"/>
    <cellStyle name="Standaard 4 3 2 2 2 2 2 6 2" xfId="26220" xr:uid="{00000000-0005-0000-0000-0000D5440000}"/>
    <cellStyle name="Standaard 4 3 2 2 2 2 2 7" xfId="16527" xr:uid="{00000000-0005-0000-0000-0000D6440000}"/>
    <cellStyle name="Standaard 4 3 2 2 2 2 2 8" xfId="26203" xr:uid="{00000000-0005-0000-0000-0000D7440000}"/>
    <cellStyle name="Standaard 4 3 2 2 2 2 3" xfId="1916" xr:uid="{00000000-0005-0000-0000-0000D8440000}"/>
    <cellStyle name="Standaard 4 3 2 2 2 2 3 2" xfId="4247" xr:uid="{00000000-0005-0000-0000-0000D9440000}"/>
    <cellStyle name="Standaard 4 3 2 2 2 2 3 2 2" xfId="8914" xr:uid="{00000000-0005-0000-0000-0000DA440000}"/>
    <cellStyle name="Standaard 4 3 2 2 2 2 3 2 2 2" xfId="26223" xr:uid="{00000000-0005-0000-0000-0000DB440000}"/>
    <cellStyle name="Standaard 4 3 2 2 2 2 3 2 3" xfId="11866" xr:uid="{00000000-0005-0000-0000-0000DC440000}"/>
    <cellStyle name="Standaard 4 3 2 2 2 2 3 2 3 2" xfId="26224" xr:uid="{00000000-0005-0000-0000-0000DD440000}"/>
    <cellStyle name="Standaard 4 3 2 2 2 2 3 2 4" xfId="16534" xr:uid="{00000000-0005-0000-0000-0000DE440000}"/>
    <cellStyle name="Standaard 4 3 2 2 2 2 3 2 5" xfId="26222" xr:uid="{00000000-0005-0000-0000-0000DF440000}"/>
    <cellStyle name="Standaard 4 3 2 2 2 2 3 3" xfId="6583" xr:uid="{00000000-0005-0000-0000-0000E0440000}"/>
    <cellStyle name="Standaard 4 3 2 2 2 2 3 3 2" xfId="26225" xr:uid="{00000000-0005-0000-0000-0000E1440000}"/>
    <cellStyle name="Standaard 4 3 2 2 2 2 3 4" xfId="11865" xr:uid="{00000000-0005-0000-0000-0000E2440000}"/>
    <cellStyle name="Standaard 4 3 2 2 2 2 3 4 2" xfId="26226" xr:uid="{00000000-0005-0000-0000-0000E3440000}"/>
    <cellStyle name="Standaard 4 3 2 2 2 2 3 5" xfId="16533" xr:uid="{00000000-0005-0000-0000-0000E4440000}"/>
    <cellStyle name="Standaard 4 3 2 2 2 2 3 6" xfId="26221" xr:uid="{00000000-0005-0000-0000-0000E5440000}"/>
    <cellStyle name="Standaard 4 3 2 2 2 2 4" xfId="1139" xr:uid="{00000000-0005-0000-0000-0000E6440000}"/>
    <cellStyle name="Standaard 4 3 2 2 2 2 4 2" xfId="3470" xr:uid="{00000000-0005-0000-0000-0000E7440000}"/>
    <cellStyle name="Standaard 4 3 2 2 2 2 4 2 2" xfId="8137" xr:uid="{00000000-0005-0000-0000-0000E8440000}"/>
    <cellStyle name="Standaard 4 3 2 2 2 2 4 2 2 2" xfId="26229" xr:uid="{00000000-0005-0000-0000-0000E9440000}"/>
    <cellStyle name="Standaard 4 3 2 2 2 2 4 2 3" xfId="11868" xr:uid="{00000000-0005-0000-0000-0000EA440000}"/>
    <cellStyle name="Standaard 4 3 2 2 2 2 4 2 3 2" xfId="26230" xr:uid="{00000000-0005-0000-0000-0000EB440000}"/>
    <cellStyle name="Standaard 4 3 2 2 2 2 4 2 4" xfId="16536" xr:uid="{00000000-0005-0000-0000-0000EC440000}"/>
    <cellStyle name="Standaard 4 3 2 2 2 2 4 2 5" xfId="26228" xr:uid="{00000000-0005-0000-0000-0000ED440000}"/>
    <cellStyle name="Standaard 4 3 2 2 2 2 4 3" xfId="5806" xr:uid="{00000000-0005-0000-0000-0000EE440000}"/>
    <cellStyle name="Standaard 4 3 2 2 2 2 4 3 2" xfId="26231" xr:uid="{00000000-0005-0000-0000-0000EF440000}"/>
    <cellStyle name="Standaard 4 3 2 2 2 2 4 4" xfId="11867" xr:uid="{00000000-0005-0000-0000-0000F0440000}"/>
    <cellStyle name="Standaard 4 3 2 2 2 2 4 4 2" xfId="26232" xr:uid="{00000000-0005-0000-0000-0000F1440000}"/>
    <cellStyle name="Standaard 4 3 2 2 2 2 4 5" xfId="16535" xr:uid="{00000000-0005-0000-0000-0000F2440000}"/>
    <cellStyle name="Standaard 4 3 2 2 2 2 4 6" xfId="26227" xr:uid="{00000000-0005-0000-0000-0000F3440000}"/>
    <cellStyle name="Standaard 4 3 2 2 2 2 5" xfId="2693" xr:uid="{00000000-0005-0000-0000-0000F4440000}"/>
    <cellStyle name="Standaard 4 3 2 2 2 2 5 2" xfId="7360" xr:uid="{00000000-0005-0000-0000-0000F5440000}"/>
    <cellStyle name="Standaard 4 3 2 2 2 2 5 2 2" xfId="26234" xr:uid="{00000000-0005-0000-0000-0000F6440000}"/>
    <cellStyle name="Standaard 4 3 2 2 2 2 5 3" xfId="11869" xr:uid="{00000000-0005-0000-0000-0000F7440000}"/>
    <cellStyle name="Standaard 4 3 2 2 2 2 5 3 2" xfId="26235" xr:uid="{00000000-0005-0000-0000-0000F8440000}"/>
    <cellStyle name="Standaard 4 3 2 2 2 2 5 4" xfId="16537" xr:uid="{00000000-0005-0000-0000-0000F9440000}"/>
    <cellStyle name="Standaard 4 3 2 2 2 2 5 5" xfId="26233" xr:uid="{00000000-0005-0000-0000-0000FA440000}"/>
    <cellStyle name="Standaard 4 3 2 2 2 2 6" xfId="5029" xr:uid="{00000000-0005-0000-0000-0000FB440000}"/>
    <cellStyle name="Standaard 4 3 2 2 2 2 6 2" xfId="26236" xr:uid="{00000000-0005-0000-0000-0000FC440000}"/>
    <cellStyle name="Standaard 4 3 2 2 2 2 7" xfId="11858" xr:uid="{00000000-0005-0000-0000-0000FD440000}"/>
    <cellStyle name="Standaard 4 3 2 2 2 2 7 2" xfId="26237" xr:uid="{00000000-0005-0000-0000-0000FE440000}"/>
    <cellStyle name="Standaard 4 3 2 2 2 2 8" xfId="16526" xr:uid="{00000000-0005-0000-0000-0000FF440000}"/>
    <cellStyle name="Standaard 4 3 2 2 2 2 9" xfId="26202" xr:uid="{00000000-0005-0000-0000-000000450000}"/>
    <cellStyle name="Standaard 4 3 2 2 2 3" xfId="552" xr:uid="{00000000-0005-0000-0000-000001450000}"/>
    <cellStyle name="Standaard 4 3 2 2 2 3 2" xfId="2110" xr:uid="{00000000-0005-0000-0000-000002450000}"/>
    <cellStyle name="Standaard 4 3 2 2 2 3 2 2" xfId="4441" xr:uid="{00000000-0005-0000-0000-000003450000}"/>
    <cellStyle name="Standaard 4 3 2 2 2 3 2 2 2" xfId="9108" xr:uid="{00000000-0005-0000-0000-000004450000}"/>
    <cellStyle name="Standaard 4 3 2 2 2 3 2 2 2 2" xfId="26241" xr:uid="{00000000-0005-0000-0000-000005450000}"/>
    <cellStyle name="Standaard 4 3 2 2 2 3 2 2 3" xfId="11872" xr:uid="{00000000-0005-0000-0000-000006450000}"/>
    <cellStyle name="Standaard 4 3 2 2 2 3 2 2 3 2" xfId="26242" xr:uid="{00000000-0005-0000-0000-000007450000}"/>
    <cellStyle name="Standaard 4 3 2 2 2 3 2 2 4" xfId="16540" xr:uid="{00000000-0005-0000-0000-000008450000}"/>
    <cellStyle name="Standaard 4 3 2 2 2 3 2 2 5" xfId="26240" xr:uid="{00000000-0005-0000-0000-000009450000}"/>
    <cellStyle name="Standaard 4 3 2 2 2 3 2 3" xfId="6777" xr:uid="{00000000-0005-0000-0000-00000A450000}"/>
    <cellStyle name="Standaard 4 3 2 2 2 3 2 3 2" xfId="26243" xr:uid="{00000000-0005-0000-0000-00000B450000}"/>
    <cellStyle name="Standaard 4 3 2 2 2 3 2 4" xfId="11871" xr:uid="{00000000-0005-0000-0000-00000C450000}"/>
    <cellStyle name="Standaard 4 3 2 2 2 3 2 4 2" xfId="26244" xr:uid="{00000000-0005-0000-0000-00000D450000}"/>
    <cellStyle name="Standaard 4 3 2 2 2 3 2 5" xfId="16539" xr:uid="{00000000-0005-0000-0000-00000E450000}"/>
    <cellStyle name="Standaard 4 3 2 2 2 3 2 6" xfId="26239" xr:uid="{00000000-0005-0000-0000-00000F450000}"/>
    <cellStyle name="Standaard 4 3 2 2 2 3 3" xfId="1333" xr:uid="{00000000-0005-0000-0000-000010450000}"/>
    <cellStyle name="Standaard 4 3 2 2 2 3 3 2" xfId="3664" xr:uid="{00000000-0005-0000-0000-000011450000}"/>
    <cellStyle name="Standaard 4 3 2 2 2 3 3 2 2" xfId="8331" xr:uid="{00000000-0005-0000-0000-000012450000}"/>
    <cellStyle name="Standaard 4 3 2 2 2 3 3 2 2 2" xfId="26247" xr:uid="{00000000-0005-0000-0000-000013450000}"/>
    <cellStyle name="Standaard 4 3 2 2 2 3 3 2 3" xfId="11874" xr:uid="{00000000-0005-0000-0000-000014450000}"/>
    <cellStyle name="Standaard 4 3 2 2 2 3 3 2 3 2" xfId="26248" xr:uid="{00000000-0005-0000-0000-000015450000}"/>
    <cellStyle name="Standaard 4 3 2 2 2 3 3 2 4" xfId="16542" xr:uid="{00000000-0005-0000-0000-000016450000}"/>
    <cellStyle name="Standaard 4 3 2 2 2 3 3 2 5" xfId="26246" xr:uid="{00000000-0005-0000-0000-000017450000}"/>
    <cellStyle name="Standaard 4 3 2 2 2 3 3 3" xfId="6000" xr:uid="{00000000-0005-0000-0000-000018450000}"/>
    <cellStyle name="Standaard 4 3 2 2 2 3 3 3 2" xfId="26249" xr:uid="{00000000-0005-0000-0000-000019450000}"/>
    <cellStyle name="Standaard 4 3 2 2 2 3 3 4" xfId="11873" xr:uid="{00000000-0005-0000-0000-00001A450000}"/>
    <cellStyle name="Standaard 4 3 2 2 2 3 3 4 2" xfId="26250" xr:uid="{00000000-0005-0000-0000-00001B450000}"/>
    <cellStyle name="Standaard 4 3 2 2 2 3 3 5" xfId="16541" xr:uid="{00000000-0005-0000-0000-00001C450000}"/>
    <cellStyle name="Standaard 4 3 2 2 2 3 3 6" xfId="26245" xr:uid="{00000000-0005-0000-0000-00001D450000}"/>
    <cellStyle name="Standaard 4 3 2 2 2 3 4" xfId="2887" xr:uid="{00000000-0005-0000-0000-00001E450000}"/>
    <cellStyle name="Standaard 4 3 2 2 2 3 4 2" xfId="7554" xr:uid="{00000000-0005-0000-0000-00001F450000}"/>
    <cellStyle name="Standaard 4 3 2 2 2 3 4 2 2" xfId="26252" xr:uid="{00000000-0005-0000-0000-000020450000}"/>
    <cellStyle name="Standaard 4 3 2 2 2 3 4 3" xfId="11875" xr:uid="{00000000-0005-0000-0000-000021450000}"/>
    <cellStyle name="Standaard 4 3 2 2 2 3 4 3 2" xfId="26253" xr:uid="{00000000-0005-0000-0000-000022450000}"/>
    <cellStyle name="Standaard 4 3 2 2 2 3 4 4" xfId="16543" xr:uid="{00000000-0005-0000-0000-000023450000}"/>
    <cellStyle name="Standaard 4 3 2 2 2 3 4 5" xfId="26251" xr:uid="{00000000-0005-0000-0000-000024450000}"/>
    <cellStyle name="Standaard 4 3 2 2 2 3 5" xfId="5223" xr:uid="{00000000-0005-0000-0000-000025450000}"/>
    <cellStyle name="Standaard 4 3 2 2 2 3 5 2" xfId="26254" xr:uid="{00000000-0005-0000-0000-000026450000}"/>
    <cellStyle name="Standaard 4 3 2 2 2 3 6" xfId="11870" xr:uid="{00000000-0005-0000-0000-000027450000}"/>
    <cellStyle name="Standaard 4 3 2 2 2 3 6 2" xfId="26255" xr:uid="{00000000-0005-0000-0000-000028450000}"/>
    <cellStyle name="Standaard 4 3 2 2 2 3 7" xfId="16538" xr:uid="{00000000-0005-0000-0000-000029450000}"/>
    <cellStyle name="Standaard 4 3 2 2 2 3 8" xfId="26238" xr:uid="{00000000-0005-0000-0000-00002A450000}"/>
    <cellStyle name="Standaard 4 3 2 2 2 4" xfId="1722" xr:uid="{00000000-0005-0000-0000-00002B450000}"/>
    <cellStyle name="Standaard 4 3 2 2 2 4 2" xfId="4053" xr:uid="{00000000-0005-0000-0000-00002C450000}"/>
    <cellStyle name="Standaard 4 3 2 2 2 4 2 2" xfId="8720" xr:uid="{00000000-0005-0000-0000-00002D450000}"/>
    <cellStyle name="Standaard 4 3 2 2 2 4 2 2 2" xfId="26258" xr:uid="{00000000-0005-0000-0000-00002E450000}"/>
    <cellStyle name="Standaard 4 3 2 2 2 4 2 3" xfId="11877" xr:uid="{00000000-0005-0000-0000-00002F450000}"/>
    <cellStyle name="Standaard 4 3 2 2 2 4 2 3 2" xfId="26259" xr:uid="{00000000-0005-0000-0000-000030450000}"/>
    <cellStyle name="Standaard 4 3 2 2 2 4 2 4" xfId="16545" xr:uid="{00000000-0005-0000-0000-000031450000}"/>
    <cellStyle name="Standaard 4 3 2 2 2 4 2 5" xfId="26257" xr:uid="{00000000-0005-0000-0000-000032450000}"/>
    <cellStyle name="Standaard 4 3 2 2 2 4 3" xfId="6389" xr:uid="{00000000-0005-0000-0000-000033450000}"/>
    <cellStyle name="Standaard 4 3 2 2 2 4 3 2" xfId="26260" xr:uid="{00000000-0005-0000-0000-000034450000}"/>
    <cellStyle name="Standaard 4 3 2 2 2 4 4" xfId="11876" xr:uid="{00000000-0005-0000-0000-000035450000}"/>
    <cellStyle name="Standaard 4 3 2 2 2 4 4 2" xfId="26261" xr:uid="{00000000-0005-0000-0000-000036450000}"/>
    <cellStyle name="Standaard 4 3 2 2 2 4 5" xfId="16544" xr:uid="{00000000-0005-0000-0000-000037450000}"/>
    <cellStyle name="Standaard 4 3 2 2 2 4 6" xfId="26256" xr:uid="{00000000-0005-0000-0000-000038450000}"/>
    <cellStyle name="Standaard 4 3 2 2 2 5" xfId="945" xr:uid="{00000000-0005-0000-0000-000039450000}"/>
    <cellStyle name="Standaard 4 3 2 2 2 5 2" xfId="3276" xr:uid="{00000000-0005-0000-0000-00003A450000}"/>
    <cellStyle name="Standaard 4 3 2 2 2 5 2 2" xfId="7943" xr:uid="{00000000-0005-0000-0000-00003B450000}"/>
    <cellStyle name="Standaard 4 3 2 2 2 5 2 2 2" xfId="26264" xr:uid="{00000000-0005-0000-0000-00003C450000}"/>
    <cellStyle name="Standaard 4 3 2 2 2 5 2 3" xfId="11879" xr:uid="{00000000-0005-0000-0000-00003D450000}"/>
    <cellStyle name="Standaard 4 3 2 2 2 5 2 3 2" xfId="26265" xr:uid="{00000000-0005-0000-0000-00003E450000}"/>
    <cellStyle name="Standaard 4 3 2 2 2 5 2 4" xfId="16547" xr:uid="{00000000-0005-0000-0000-00003F450000}"/>
    <cellStyle name="Standaard 4 3 2 2 2 5 2 5" xfId="26263" xr:uid="{00000000-0005-0000-0000-000040450000}"/>
    <cellStyle name="Standaard 4 3 2 2 2 5 3" xfId="5612" xr:uid="{00000000-0005-0000-0000-000041450000}"/>
    <cellStyle name="Standaard 4 3 2 2 2 5 3 2" xfId="26266" xr:uid="{00000000-0005-0000-0000-000042450000}"/>
    <cellStyle name="Standaard 4 3 2 2 2 5 4" xfId="11878" xr:uid="{00000000-0005-0000-0000-000043450000}"/>
    <cellStyle name="Standaard 4 3 2 2 2 5 4 2" xfId="26267" xr:uid="{00000000-0005-0000-0000-000044450000}"/>
    <cellStyle name="Standaard 4 3 2 2 2 5 5" xfId="16546" xr:uid="{00000000-0005-0000-0000-000045450000}"/>
    <cellStyle name="Standaard 4 3 2 2 2 5 6" xfId="26262" xr:uid="{00000000-0005-0000-0000-000046450000}"/>
    <cellStyle name="Standaard 4 3 2 2 2 6" xfId="2499" xr:uid="{00000000-0005-0000-0000-000047450000}"/>
    <cellStyle name="Standaard 4 3 2 2 2 6 2" xfId="7166" xr:uid="{00000000-0005-0000-0000-000048450000}"/>
    <cellStyle name="Standaard 4 3 2 2 2 6 2 2" xfId="26269" xr:uid="{00000000-0005-0000-0000-000049450000}"/>
    <cellStyle name="Standaard 4 3 2 2 2 6 3" xfId="11880" xr:uid="{00000000-0005-0000-0000-00004A450000}"/>
    <cellStyle name="Standaard 4 3 2 2 2 6 3 2" xfId="26270" xr:uid="{00000000-0005-0000-0000-00004B450000}"/>
    <cellStyle name="Standaard 4 3 2 2 2 6 4" xfId="16548" xr:uid="{00000000-0005-0000-0000-00004C450000}"/>
    <cellStyle name="Standaard 4 3 2 2 2 6 5" xfId="26268" xr:uid="{00000000-0005-0000-0000-00004D450000}"/>
    <cellStyle name="Standaard 4 3 2 2 2 7" xfId="4835" xr:uid="{00000000-0005-0000-0000-00004E450000}"/>
    <cellStyle name="Standaard 4 3 2 2 2 7 2" xfId="26271" xr:uid="{00000000-0005-0000-0000-00004F450000}"/>
    <cellStyle name="Standaard 4 3 2 2 2 8" xfId="11857" xr:uid="{00000000-0005-0000-0000-000050450000}"/>
    <cellStyle name="Standaard 4 3 2 2 2 8 2" xfId="26272" xr:uid="{00000000-0005-0000-0000-000051450000}"/>
    <cellStyle name="Standaard 4 3 2 2 2 9" xfId="16525" xr:uid="{00000000-0005-0000-0000-000052450000}"/>
    <cellStyle name="Standaard 4 3 2 2 3" xfId="260" xr:uid="{00000000-0005-0000-0000-000053450000}"/>
    <cellStyle name="Standaard 4 3 2 2 3 2" xfId="651" xr:uid="{00000000-0005-0000-0000-000054450000}"/>
    <cellStyle name="Standaard 4 3 2 2 3 2 2" xfId="2209" xr:uid="{00000000-0005-0000-0000-000055450000}"/>
    <cellStyle name="Standaard 4 3 2 2 3 2 2 2" xfId="4540" xr:uid="{00000000-0005-0000-0000-000056450000}"/>
    <cellStyle name="Standaard 4 3 2 2 3 2 2 2 2" xfId="9207" xr:uid="{00000000-0005-0000-0000-000057450000}"/>
    <cellStyle name="Standaard 4 3 2 2 3 2 2 2 2 2" xfId="26277" xr:uid="{00000000-0005-0000-0000-000058450000}"/>
    <cellStyle name="Standaard 4 3 2 2 3 2 2 2 3" xfId="11884" xr:uid="{00000000-0005-0000-0000-000059450000}"/>
    <cellStyle name="Standaard 4 3 2 2 3 2 2 2 3 2" xfId="26278" xr:uid="{00000000-0005-0000-0000-00005A450000}"/>
    <cellStyle name="Standaard 4 3 2 2 3 2 2 2 4" xfId="16552" xr:uid="{00000000-0005-0000-0000-00005B450000}"/>
    <cellStyle name="Standaard 4 3 2 2 3 2 2 2 5" xfId="26276" xr:uid="{00000000-0005-0000-0000-00005C450000}"/>
    <cellStyle name="Standaard 4 3 2 2 3 2 2 3" xfId="6876" xr:uid="{00000000-0005-0000-0000-00005D450000}"/>
    <cellStyle name="Standaard 4 3 2 2 3 2 2 3 2" xfId="26279" xr:uid="{00000000-0005-0000-0000-00005E450000}"/>
    <cellStyle name="Standaard 4 3 2 2 3 2 2 4" xfId="11883" xr:uid="{00000000-0005-0000-0000-00005F450000}"/>
    <cellStyle name="Standaard 4 3 2 2 3 2 2 4 2" xfId="26280" xr:uid="{00000000-0005-0000-0000-000060450000}"/>
    <cellStyle name="Standaard 4 3 2 2 3 2 2 5" xfId="16551" xr:uid="{00000000-0005-0000-0000-000061450000}"/>
    <cellStyle name="Standaard 4 3 2 2 3 2 2 6" xfId="26275" xr:uid="{00000000-0005-0000-0000-000062450000}"/>
    <cellStyle name="Standaard 4 3 2 2 3 2 3" xfId="1432" xr:uid="{00000000-0005-0000-0000-000063450000}"/>
    <cellStyle name="Standaard 4 3 2 2 3 2 3 2" xfId="3763" xr:uid="{00000000-0005-0000-0000-000064450000}"/>
    <cellStyle name="Standaard 4 3 2 2 3 2 3 2 2" xfId="8430" xr:uid="{00000000-0005-0000-0000-000065450000}"/>
    <cellStyle name="Standaard 4 3 2 2 3 2 3 2 2 2" xfId="26283" xr:uid="{00000000-0005-0000-0000-000066450000}"/>
    <cellStyle name="Standaard 4 3 2 2 3 2 3 2 3" xfId="11886" xr:uid="{00000000-0005-0000-0000-000067450000}"/>
    <cellStyle name="Standaard 4 3 2 2 3 2 3 2 3 2" xfId="26284" xr:uid="{00000000-0005-0000-0000-000068450000}"/>
    <cellStyle name="Standaard 4 3 2 2 3 2 3 2 4" xfId="16554" xr:uid="{00000000-0005-0000-0000-000069450000}"/>
    <cellStyle name="Standaard 4 3 2 2 3 2 3 2 5" xfId="26282" xr:uid="{00000000-0005-0000-0000-00006A450000}"/>
    <cellStyle name="Standaard 4 3 2 2 3 2 3 3" xfId="6099" xr:uid="{00000000-0005-0000-0000-00006B450000}"/>
    <cellStyle name="Standaard 4 3 2 2 3 2 3 3 2" xfId="26285" xr:uid="{00000000-0005-0000-0000-00006C450000}"/>
    <cellStyle name="Standaard 4 3 2 2 3 2 3 4" xfId="11885" xr:uid="{00000000-0005-0000-0000-00006D450000}"/>
    <cellStyle name="Standaard 4 3 2 2 3 2 3 4 2" xfId="26286" xr:uid="{00000000-0005-0000-0000-00006E450000}"/>
    <cellStyle name="Standaard 4 3 2 2 3 2 3 5" xfId="16553" xr:uid="{00000000-0005-0000-0000-00006F450000}"/>
    <cellStyle name="Standaard 4 3 2 2 3 2 3 6" xfId="26281" xr:uid="{00000000-0005-0000-0000-000070450000}"/>
    <cellStyle name="Standaard 4 3 2 2 3 2 4" xfId="2986" xr:uid="{00000000-0005-0000-0000-000071450000}"/>
    <cellStyle name="Standaard 4 3 2 2 3 2 4 2" xfId="7653" xr:uid="{00000000-0005-0000-0000-000072450000}"/>
    <cellStyle name="Standaard 4 3 2 2 3 2 4 2 2" xfId="26288" xr:uid="{00000000-0005-0000-0000-000073450000}"/>
    <cellStyle name="Standaard 4 3 2 2 3 2 4 3" xfId="11887" xr:uid="{00000000-0005-0000-0000-000074450000}"/>
    <cellStyle name="Standaard 4 3 2 2 3 2 4 3 2" xfId="26289" xr:uid="{00000000-0005-0000-0000-000075450000}"/>
    <cellStyle name="Standaard 4 3 2 2 3 2 4 4" xfId="16555" xr:uid="{00000000-0005-0000-0000-000076450000}"/>
    <cellStyle name="Standaard 4 3 2 2 3 2 4 5" xfId="26287" xr:uid="{00000000-0005-0000-0000-000077450000}"/>
    <cellStyle name="Standaard 4 3 2 2 3 2 5" xfId="5322" xr:uid="{00000000-0005-0000-0000-000078450000}"/>
    <cellStyle name="Standaard 4 3 2 2 3 2 5 2" xfId="26290" xr:uid="{00000000-0005-0000-0000-000079450000}"/>
    <cellStyle name="Standaard 4 3 2 2 3 2 6" xfId="11882" xr:uid="{00000000-0005-0000-0000-00007A450000}"/>
    <cellStyle name="Standaard 4 3 2 2 3 2 6 2" xfId="26291" xr:uid="{00000000-0005-0000-0000-00007B450000}"/>
    <cellStyle name="Standaard 4 3 2 2 3 2 7" xfId="16550" xr:uid="{00000000-0005-0000-0000-00007C450000}"/>
    <cellStyle name="Standaard 4 3 2 2 3 2 8" xfId="26274" xr:uid="{00000000-0005-0000-0000-00007D450000}"/>
    <cellStyle name="Standaard 4 3 2 2 3 3" xfId="1821" xr:uid="{00000000-0005-0000-0000-00007E450000}"/>
    <cellStyle name="Standaard 4 3 2 2 3 3 2" xfId="4152" xr:uid="{00000000-0005-0000-0000-00007F450000}"/>
    <cellStyle name="Standaard 4 3 2 2 3 3 2 2" xfId="8819" xr:uid="{00000000-0005-0000-0000-000080450000}"/>
    <cellStyle name="Standaard 4 3 2 2 3 3 2 2 2" xfId="26294" xr:uid="{00000000-0005-0000-0000-000081450000}"/>
    <cellStyle name="Standaard 4 3 2 2 3 3 2 3" xfId="11889" xr:uid="{00000000-0005-0000-0000-000082450000}"/>
    <cellStyle name="Standaard 4 3 2 2 3 3 2 3 2" xfId="26295" xr:uid="{00000000-0005-0000-0000-000083450000}"/>
    <cellStyle name="Standaard 4 3 2 2 3 3 2 4" xfId="16557" xr:uid="{00000000-0005-0000-0000-000084450000}"/>
    <cellStyle name="Standaard 4 3 2 2 3 3 2 5" xfId="26293" xr:uid="{00000000-0005-0000-0000-000085450000}"/>
    <cellStyle name="Standaard 4 3 2 2 3 3 3" xfId="6488" xr:uid="{00000000-0005-0000-0000-000086450000}"/>
    <cellStyle name="Standaard 4 3 2 2 3 3 3 2" xfId="26296" xr:uid="{00000000-0005-0000-0000-000087450000}"/>
    <cellStyle name="Standaard 4 3 2 2 3 3 4" xfId="11888" xr:uid="{00000000-0005-0000-0000-000088450000}"/>
    <cellStyle name="Standaard 4 3 2 2 3 3 4 2" xfId="26297" xr:uid="{00000000-0005-0000-0000-000089450000}"/>
    <cellStyle name="Standaard 4 3 2 2 3 3 5" xfId="16556" xr:uid="{00000000-0005-0000-0000-00008A450000}"/>
    <cellStyle name="Standaard 4 3 2 2 3 3 6" xfId="26292" xr:uid="{00000000-0005-0000-0000-00008B450000}"/>
    <cellStyle name="Standaard 4 3 2 2 3 4" xfId="1044" xr:uid="{00000000-0005-0000-0000-00008C450000}"/>
    <cellStyle name="Standaard 4 3 2 2 3 4 2" xfId="3375" xr:uid="{00000000-0005-0000-0000-00008D450000}"/>
    <cellStyle name="Standaard 4 3 2 2 3 4 2 2" xfId="8042" xr:uid="{00000000-0005-0000-0000-00008E450000}"/>
    <cellStyle name="Standaard 4 3 2 2 3 4 2 2 2" xfId="26300" xr:uid="{00000000-0005-0000-0000-00008F450000}"/>
    <cellStyle name="Standaard 4 3 2 2 3 4 2 3" xfId="11891" xr:uid="{00000000-0005-0000-0000-000090450000}"/>
    <cellStyle name="Standaard 4 3 2 2 3 4 2 3 2" xfId="26301" xr:uid="{00000000-0005-0000-0000-000091450000}"/>
    <cellStyle name="Standaard 4 3 2 2 3 4 2 4" xfId="16559" xr:uid="{00000000-0005-0000-0000-000092450000}"/>
    <cellStyle name="Standaard 4 3 2 2 3 4 2 5" xfId="26299" xr:uid="{00000000-0005-0000-0000-000093450000}"/>
    <cellStyle name="Standaard 4 3 2 2 3 4 3" xfId="5711" xr:uid="{00000000-0005-0000-0000-000094450000}"/>
    <cellStyle name="Standaard 4 3 2 2 3 4 3 2" xfId="26302" xr:uid="{00000000-0005-0000-0000-000095450000}"/>
    <cellStyle name="Standaard 4 3 2 2 3 4 4" xfId="11890" xr:uid="{00000000-0005-0000-0000-000096450000}"/>
    <cellStyle name="Standaard 4 3 2 2 3 4 4 2" xfId="26303" xr:uid="{00000000-0005-0000-0000-000097450000}"/>
    <cellStyle name="Standaard 4 3 2 2 3 4 5" xfId="16558" xr:uid="{00000000-0005-0000-0000-000098450000}"/>
    <cellStyle name="Standaard 4 3 2 2 3 4 6" xfId="26298" xr:uid="{00000000-0005-0000-0000-000099450000}"/>
    <cellStyle name="Standaard 4 3 2 2 3 5" xfId="2598" xr:uid="{00000000-0005-0000-0000-00009A450000}"/>
    <cellStyle name="Standaard 4 3 2 2 3 5 2" xfId="7265" xr:uid="{00000000-0005-0000-0000-00009B450000}"/>
    <cellStyle name="Standaard 4 3 2 2 3 5 2 2" xfId="26305" xr:uid="{00000000-0005-0000-0000-00009C450000}"/>
    <cellStyle name="Standaard 4 3 2 2 3 5 3" xfId="11892" xr:uid="{00000000-0005-0000-0000-00009D450000}"/>
    <cellStyle name="Standaard 4 3 2 2 3 5 3 2" xfId="26306" xr:uid="{00000000-0005-0000-0000-00009E450000}"/>
    <cellStyle name="Standaard 4 3 2 2 3 5 4" xfId="16560" xr:uid="{00000000-0005-0000-0000-00009F450000}"/>
    <cellStyle name="Standaard 4 3 2 2 3 5 5" xfId="26304" xr:uid="{00000000-0005-0000-0000-0000A0450000}"/>
    <cellStyle name="Standaard 4 3 2 2 3 6" xfId="4934" xr:uid="{00000000-0005-0000-0000-0000A1450000}"/>
    <cellStyle name="Standaard 4 3 2 2 3 6 2" xfId="26307" xr:uid="{00000000-0005-0000-0000-0000A2450000}"/>
    <cellStyle name="Standaard 4 3 2 2 3 7" xfId="11881" xr:uid="{00000000-0005-0000-0000-0000A3450000}"/>
    <cellStyle name="Standaard 4 3 2 2 3 7 2" xfId="26308" xr:uid="{00000000-0005-0000-0000-0000A4450000}"/>
    <cellStyle name="Standaard 4 3 2 2 3 8" xfId="16549" xr:uid="{00000000-0005-0000-0000-0000A5450000}"/>
    <cellStyle name="Standaard 4 3 2 2 3 9" xfId="26273" xr:uid="{00000000-0005-0000-0000-0000A6450000}"/>
    <cellStyle name="Standaard 4 3 2 2 4" xfId="457" xr:uid="{00000000-0005-0000-0000-0000A7450000}"/>
    <cellStyle name="Standaard 4 3 2 2 4 2" xfId="2015" xr:uid="{00000000-0005-0000-0000-0000A8450000}"/>
    <cellStyle name="Standaard 4 3 2 2 4 2 2" xfId="4346" xr:uid="{00000000-0005-0000-0000-0000A9450000}"/>
    <cellStyle name="Standaard 4 3 2 2 4 2 2 2" xfId="9013" xr:uid="{00000000-0005-0000-0000-0000AA450000}"/>
    <cellStyle name="Standaard 4 3 2 2 4 2 2 2 2" xfId="26312" xr:uid="{00000000-0005-0000-0000-0000AB450000}"/>
    <cellStyle name="Standaard 4 3 2 2 4 2 2 3" xfId="11895" xr:uid="{00000000-0005-0000-0000-0000AC450000}"/>
    <cellStyle name="Standaard 4 3 2 2 4 2 2 3 2" xfId="26313" xr:uid="{00000000-0005-0000-0000-0000AD450000}"/>
    <cellStyle name="Standaard 4 3 2 2 4 2 2 4" xfId="16563" xr:uid="{00000000-0005-0000-0000-0000AE450000}"/>
    <cellStyle name="Standaard 4 3 2 2 4 2 2 5" xfId="26311" xr:uid="{00000000-0005-0000-0000-0000AF450000}"/>
    <cellStyle name="Standaard 4 3 2 2 4 2 3" xfId="6682" xr:uid="{00000000-0005-0000-0000-0000B0450000}"/>
    <cellStyle name="Standaard 4 3 2 2 4 2 3 2" xfId="26314" xr:uid="{00000000-0005-0000-0000-0000B1450000}"/>
    <cellStyle name="Standaard 4 3 2 2 4 2 4" xfId="11894" xr:uid="{00000000-0005-0000-0000-0000B2450000}"/>
    <cellStyle name="Standaard 4 3 2 2 4 2 4 2" xfId="26315" xr:uid="{00000000-0005-0000-0000-0000B3450000}"/>
    <cellStyle name="Standaard 4 3 2 2 4 2 5" xfId="16562" xr:uid="{00000000-0005-0000-0000-0000B4450000}"/>
    <cellStyle name="Standaard 4 3 2 2 4 2 6" xfId="26310" xr:uid="{00000000-0005-0000-0000-0000B5450000}"/>
    <cellStyle name="Standaard 4 3 2 2 4 3" xfId="1238" xr:uid="{00000000-0005-0000-0000-0000B6450000}"/>
    <cellStyle name="Standaard 4 3 2 2 4 3 2" xfId="3569" xr:uid="{00000000-0005-0000-0000-0000B7450000}"/>
    <cellStyle name="Standaard 4 3 2 2 4 3 2 2" xfId="8236" xr:uid="{00000000-0005-0000-0000-0000B8450000}"/>
    <cellStyle name="Standaard 4 3 2 2 4 3 2 2 2" xfId="26318" xr:uid="{00000000-0005-0000-0000-0000B9450000}"/>
    <cellStyle name="Standaard 4 3 2 2 4 3 2 3" xfId="11897" xr:uid="{00000000-0005-0000-0000-0000BA450000}"/>
    <cellStyle name="Standaard 4 3 2 2 4 3 2 3 2" xfId="26319" xr:uid="{00000000-0005-0000-0000-0000BB450000}"/>
    <cellStyle name="Standaard 4 3 2 2 4 3 2 4" xfId="16565" xr:uid="{00000000-0005-0000-0000-0000BC450000}"/>
    <cellStyle name="Standaard 4 3 2 2 4 3 2 5" xfId="26317" xr:uid="{00000000-0005-0000-0000-0000BD450000}"/>
    <cellStyle name="Standaard 4 3 2 2 4 3 3" xfId="5905" xr:uid="{00000000-0005-0000-0000-0000BE450000}"/>
    <cellStyle name="Standaard 4 3 2 2 4 3 3 2" xfId="26320" xr:uid="{00000000-0005-0000-0000-0000BF450000}"/>
    <cellStyle name="Standaard 4 3 2 2 4 3 4" xfId="11896" xr:uid="{00000000-0005-0000-0000-0000C0450000}"/>
    <cellStyle name="Standaard 4 3 2 2 4 3 4 2" xfId="26321" xr:uid="{00000000-0005-0000-0000-0000C1450000}"/>
    <cellStyle name="Standaard 4 3 2 2 4 3 5" xfId="16564" xr:uid="{00000000-0005-0000-0000-0000C2450000}"/>
    <cellStyle name="Standaard 4 3 2 2 4 3 6" xfId="26316" xr:uid="{00000000-0005-0000-0000-0000C3450000}"/>
    <cellStyle name="Standaard 4 3 2 2 4 4" xfId="2792" xr:uid="{00000000-0005-0000-0000-0000C4450000}"/>
    <cellStyle name="Standaard 4 3 2 2 4 4 2" xfId="7459" xr:uid="{00000000-0005-0000-0000-0000C5450000}"/>
    <cellStyle name="Standaard 4 3 2 2 4 4 2 2" xfId="26323" xr:uid="{00000000-0005-0000-0000-0000C6450000}"/>
    <cellStyle name="Standaard 4 3 2 2 4 4 3" xfId="11898" xr:uid="{00000000-0005-0000-0000-0000C7450000}"/>
    <cellStyle name="Standaard 4 3 2 2 4 4 3 2" xfId="26324" xr:uid="{00000000-0005-0000-0000-0000C8450000}"/>
    <cellStyle name="Standaard 4 3 2 2 4 4 4" xfId="16566" xr:uid="{00000000-0005-0000-0000-0000C9450000}"/>
    <cellStyle name="Standaard 4 3 2 2 4 4 5" xfId="26322" xr:uid="{00000000-0005-0000-0000-0000CA450000}"/>
    <cellStyle name="Standaard 4 3 2 2 4 5" xfId="5128" xr:uid="{00000000-0005-0000-0000-0000CB450000}"/>
    <cellStyle name="Standaard 4 3 2 2 4 5 2" xfId="26325" xr:uid="{00000000-0005-0000-0000-0000CC450000}"/>
    <cellStyle name="Standaard 4 3 2 2 4 6" xfId="11893" xr:uid="{00000000-0005-0000-0000-0000CD450000}"/>
    <cellStyle name="Standaard 4 3 2 2 4 6 2" xfId="26326" xr:uid="{00000000-0005-0000-0000-0000CE450000}"/>
    <cellStyle name="Standaard 4 3 2 2 4 7" xfId="16561" xr:uid="{00000000-0005-0000-0000-0000CF450000}"/>
    <cellStyle name="Standaard 4 3 2 2 4 8" xfId="26309" xr:uid="{00000000-0005-0000-0000-0000D0450000}"/>
    <cellStyle name="Standaard 4 3 2 2 5" xfId="1627" xr:uid="{00000000-0005-0000-0000-0000D1450000}"/>
    <cellStyle name="Standaard 4 3 2 2 5 2" xfId="3958" xr:uid="{00000000-0005-0000-0000-0000D2450000}"/>
    <cellStyle name="Standaard 4 3 2 2 5 2 2" xfId="8625" xr:uid="{00000000-0005-0000-0000-0000D3450000}"/>
    <cellStyle name="Standaard 4 3 2 2 5 2 2 2" xfId="26329" xr:uid="{00000000-0005-0000-0000-0000D4450000}"/>
    <cellStyle name="Standaard 4 3 2 2 5 2 3" xfId="11900" xr:uid="{00000000-0005-0000-0000-0000D5450000}"/>
    <cellStyle name="Standaard 4 3 2 2 5 2 3 2" xfId="26330" xr:uid="{00000000-0005-0000-0000-0000D6450000}"/>
    <cellStyle name="Standaard 4 3 2 2 5 2 4" xfId="16568" xr:uid="{00000000-0005-0000-0000-0000D7450000}"/>
    <cellStyle name="Standaard 4 3 2 2 5 2 5" xfId="26328" xr:uid="{00000000-0005-0000-0000-0000D8450000}"/>
    <cellStyle name="Standaard 4 3 2 2 5 3" xfId="6294" xr:uid="{00000000-0005-0000-0000-0000D9450000}"/>
    <cellStyle name="Standaard 4 3 2 2 5 3 2" xfId="26331" xr:uid="{00000000-0005-0000-0000-0000DA450000}"/>
    <cellStyle name="Standaard 4 3 2 2 5 4" xfId="11899" xr:uid="{00000000-0005-0000-0000-0000DB450000}"/>
    <cellStyle name="Standaard 4 3 2 2 5 4 2" xfId="26332" xr:uid="{00000000-0005-0000-0000-0000DC450000}"/>
    <cellStyle name="Standaard 4 3 2 2 5 5" xfId="16567" xr:uid="{00000000-0005-0000-0000-0000DD450000}"/>
    <cellStyle name="Standaard 4 3 2 2 5 6" xfId="26327" xr:uid="{00000000-0005-0000-0000-0000DE450000}"/>
    <cellStyle name="Standaard 4 3 2 2 6" xfId="850" xr:uid="{00000000-0005-0000-0000-0000DF450000}"/>
    <cellStyle name="Standaard 4 3 2 2 6 2" xfId="3181" xr:uid="{00000000-0005-0000-0000-0000E0450000}"/>
    <cellStyle name="Standaard 4 3 2 2 6 2 2" xfId="7848" xr:uid="{00000000-0005-0000-0000-0000E1450000}"/>
    <cellStyle name="Standaard 4 3 2 2 6 2 2 2" xfId="26335" xr:uid="{00000000-0005-0000-0000-0000E2450000}"/>
    <cellStyle name="Standaard 4 3 2 2 6 2 3" xfId="11902" xr:uid="{00000000-0005-0000-0000-0000E3450000}"/>
    <cellStyle name="Standaard 4 3 2 2 6 2 3 2" xfId="26336" xr:uid="{00000000-0005-0000-0000-0000E4450000}"/>
    <cellStyle name="Standaard 4 3 2 2 6 2 4" xfId="16570" xr:uid="{00000000-0005-0000-0000-0000E5450000}"/>
    <cellStyle name="Standaard 4 3 2 2 6 2 5" xfId="26334" xr:uid="{00000000-0005-0000-0000-0000E6450000}"/>
    <cellStyle name="Standaard 4 3 2 2 6 3" xfId="5517" xr:uid="{00000000-0005-0000-0000-0000E7450000}"/>
    <cellStyle name="Standaard 4 3 2 2 6 3 2" xfId="26337" xr:uid="{00000000-0005-0000-0000-0000E8450000}"/>
    <cellStyle name="Standaard 4 3 2 2 6 4" xfId="11901" xr:uid="{00000000-0005-0000-0000-0000E9450000}"/>
    <cellStyle name="Standaard 4 3 2 2 6 4 2" xfId="26338" xr:uid="{00000000-0005-0000-0000-0000EA450000}"/>
    <cellStyle name="Standaard 4 3 2 2 6 5" xfId="16569" xr:uid="{00000000-0005-0000-0000-0000EB450000}"/>
    <cellStyle name="Standaard 4 3 2 2 6 6" xfId="26333" xr:uid="{00000000-0005-0000-0000-0000EC450000}"/>
    <cellStyle name="Standaard 4 3 2 2 7" xfId="2404" xr:uid="{00000000-0005-0000-0000-0000ED450000}"/>
    <cellStyle name="Standaard 4 3 2 2 7 2" xfId="7071" xr:uid="{00000000-0005-0000-0000-0000EE450000}"/>
    <cellStyle name="Standaard 4 3 2 2 7 2 2" xfId="26340" xr:uid="{00000000-0005-0000-0000-0000EF450000}"/>
    <cellStyle name="Standaard 4 3 2 2 7 3" xfId="11903" xr:uid="{00000000-0005-0000-0000-0000F0450000}"/>
    <cellStyle name="Standaard 4 3 2 2 7 3 2" xfId="26341" xr:uid="{00000000-0005-0000-0000-0000F1450000}"/>
    <cellStyle name="Standaard 4 3 2 2 7 4" xfId="16571" xr:uid="{00000000-0005-0000-0000-0000F2450000}"/>
    <cellStyle name="Standaard 4 3 2 2 7 5" xfId="26339" xr:uid="{00000000-0005-0000-0000-0000F3450000}"/>
    <cellStyle name="Standaard 4 3 2 2 8" xfId="4736" xr:uid="{00000000-0005-0000-0000-0000F4450000}"/>
    <cellStyle name="Standaard 4 3 2 2 8 2" xfId="26342" xr:uid="{00000000-0005-0000-0000-0000F5450000}"/>
    <cellStyle name="Standaard 4 3 2 2 9" xfId="11856" xr:uid="{00000000-0005-0000-0000-0000F6450000}"/>
    <cellStyle name="Standaard 4 3 2 2 9 2" xfId="26343" xr:uid="{00000000-0005-0000-0000-0000F7450000}"/>
    <cellStyle name="Standaard 4 3 2 3" xfId="65" xr:uid="{00000000-0005-0000-0000-0000F8450000}"/>
    <cellStyle name="Standaard 4 3 2 3 10" xfId="16572" xr:uid="{00000000-0005-0000-0000-0000F9450000}"/>
    <cellStyle name="Standaard 4 3 2 3 11" xfId="26344" xr:uid="{00000000-0005-0000-0000-0000FA450000}"/>
    <cellStyle name="Standaard 4 3 2 3 2" xfId="185" xr:uid="{00000000-0005-0000-0000-0000FB450000}"/>
    <cellStyle name="Standaard 4 3 2 3 2 10" xfId="26345" xr:uid="{00000000-0005-0000-0000-0000FC450000}"/>
    <cellStyle name="Standaard 4 3 2 3 2 2" xfId="379" xr:uid="{00000000-0005-0000-0000-0000FD450000}"/>
    <cellStyle name="Standaard 4 3 2 3 2 2 2" xfId="770" xr:uid="{00000000-0005-0000-0000-0000FE450000}"/>
    <cellStyle name="Standaard 4 3 2 3 2 2 2 2" xfId="2328" xr:uid="{00000000-0005-0000-0000-0000FF450000}"/>
    <cellStyle name="Standaard 4 3 2 3 2 2 2 2 2" xfId="4659" xr:uid="{00000000-0005-0000-0000-000000460000}"/>
    <cellStyle name="Standaard 4 3 2 3 2 2 2 2 2 2" xfId="9326" xr:uid="{00000000-0005-0000-0000-000001460000}"/>
    <cellStyle name="Standaard 4 3 2 3 2 2 2 2 2 2 2" xfId="26350" xr:uid="{00000000-0005-0000-0000-000002460000}"/>
    <cellStyle name="Standaard 4 3 2 3 2 2 2 2 2 3" xfId="11909" xr:uid="{00000000-0005-0000-0000-000003460000}"/>
    <cellStyle name="Standaard 4 3 2 3 2 2 2 2 2 3 2" xfId="26351" xr:uid="{00000000-0005-0000-0000-000004460000}"/>
    <cellStyle name="Standaard 4 3 2 3 2 2 2 2 2 4" xfId="16577" xr:uid="{00000000-0005-0000-0000-000005460000}"/>
    <cellStyle name="Standaard 4 3 2 3 2 2 2 2 2 5" xfId="26349" xr:uid="{00000000-0005-0000-0000-000006460000}"/>
    <cellStyle name="Standaard 4 3 2 3 2 2 2 2 3" xfId="6995" xr:uid="{00000000-0005-0000-0000-000007460000}"/>
    <cellStyle name="Standaard 4 3 2 3 2 2 2 2 3 2" xfId="26352" xr:uid="{00000000-0005-0000-0000-000008460000}"/>
    <cellStyle name="Standaard 4 3 2 3 2 2 2 2 4" xfId="11908" xr:uid="{00000000-0005-0000-0000-000009460000}"/>
    <cellStyle name="Standaard 4 3 2 3 2 2 2 2 4 2" xfId="26353" xr:uid="{00000000-0005-0000-0000-00000A460000}"/>
    <cellStyle name="Standaard 4 3 2 3 2 2 2 2 5" xfId="16576" xr:uid="{00000000-0005-0000-0000-00000B460000}"/>
    <cellStyle name="Standaard 4 3 2 3 2 2 2 2 6" xfId="26348" xr:uid="{00000000-0005-0000-0000-00000C460000}"/>
    <cellStyle name="Standaard 4 3 2 3 2 2 2 3" xfId="1551" xr:uid="{00000000-0005-0000-0000-00000D460000}"/>
    <cellStyle name="Standaard 4 3 2 3 2 2 2 3 2" xfId="3882" xr:uid="{00000000-0005-0000-0000-00000E460000}"/>
    <cellStyle name="Standaard 4 3 2 3 2 2 2 3 2 2" xfId="8549" xr:uid="{00000000-0005-0000-0000-00000F460000}"/>
    <cellStyle name="Standaard 4 3 2 3 2 2 2 3 2 2 2" xfId="26356" xr:uid="{00000000-0005-0000-0000-000010460000}"/>
    <cellStyle name="Standaard 4 3 2 3 2 2 2 3 2 3" xfId="11911" xr:uid="{00000000-0005-0000-0000-000011460000}"/>
    <cellStyle name="Standaard 4 3 2 3 2 2 2 3 2 3 2" xfId="26357" xr:uid="{00000000-0005-0000-0000-000012460000}"/>
    <cellStyle name="Standaard 4 3 2 3 2 2 2 3 2 4" xfId="16579" xr:uid="{00000000-0005-0000-0000-000013460000}"/>
    <cellStyle name="Standaard 4 3 2 3 2 2 2 3 2 5" xfId="26355" xr:uid="{00000000-0005-0000-0000-000014460000}"/>
    <cellStyle name="Standaard 4 3 2 3 2 2 2 3 3" xfId="6218" xr:uid="{00000000-0005-0000-0000-000015460000}"/>
    <cellStyle name="Standaard 4 3 2 3 2 2 2 3 3 2" xfId="26358" xr:uid="{00000000-0005-0000-0000-000016460000}"/>
    <cellStyle name="Standaard 4 3 2 3 2 2 2 3 4" xfId="11910" xr:uid="{00000000-0005-0000-0000-000017460000}"/>
    <cellStyle name="Standaard 4 3 2 3 2 2 2 3 4 2" xfId="26359" xr:uid="{00000000-0005-0000-0000-000018460000}"/>
    <cellStyle name="Standaard 4 3 2 3 2 2 2 3 5" xfId="16578" xr:uid="{00000000-0005-0000-0000-000019460000}"/>
    <cellStyle name="Standaard 4 3 2 3 2 2 2 3 6" xfId="26354" xr:uid="{00000000-0005-0000-0000-00001A460000}"/>
    <cellStyle name="Standaard 4 3 2 3 2 2 2 4" xfId="3105" xr:uid="{00000000-0005-0000-0000-00001B460000}"/>
    <cellStyle name="Standaard 4 3 2 3 2 2 2 4 2" xfId="7772" xr:uid="{00000000-0005-0000-0000-00001C460000}"/>
    <cellStyle name="Standaard 4 3 2 3 2 2 2 4 2 2" xfId="26361" xr:uid="{00000000-0005-0000-0000-00001D460000}"/>
    <cellStyle name="Standaard 4 3 2 3 2 2 2 4 3" xfId="11912" xr:uid="{00000000-0005-0000-0000-00001E460000}"/>
    <cellStyle name="Standaard 4 3 2 3 2 2 2 4 3 2" xfId="26362" xr:uid="{00000000-0005-0000-0000-00001F460000}"/>
    <cellStyle name="Standaard 4 3 2 3 2 2 2 4 4" xfId="16580" xr:uid="{00000000-0005-0000-0000-000020460000}"/>
    <cellStyle name="Standaard 4 3 2 3 2 2 2 4 5" xfId="26360" xr:uid="{00000000-0005-0000-0000-000021460000}"/>
    <cellStyle name="Standaard 4 3 2 3 2 2 2 5" xfId="5441" xr:uid="{00000000-0005-0000-0000-000022460000}"/>
    <cellStyle name="Standaard 4 3 2 3 2 2 2 5 2" xfId="26363" xr:uid="{00000000-0005-0000-0000-000023460000}"/>
    <cellStyle name="Standaard 4 3 2 3 2 2 2 6" xfId="11907" xr:uid="{00000000-0005-0000-0000-000024460000}"/>
    <cellStyle name="Standaard 4 3 2 3 2 2 2 6 2" xfId="26364" xr:uid="{00000000-0005-0000-0000-000025460000}"/>
    <cellStyle name="Standaard 4 3 2 3 2 2 2 7" xfId="16575" xr:uid="{00000000-0005-0000-0000-000026460000}"/>
    <cellStyle name="Standaard 4 3 2 3 2 2 2 8" xfId="26347" xr:uid="{00000000-0005-0000-0000-000027460000}"/>
    <cellStyle name="Standaard 4 3 2 3 2 2 3" xfId="1940" xr:uid="{00000000-0005-0000-0000-000028460000}"/>
    <cellStyle name="Standaard 4 3 2 3 2 2 3 2" xfId="4271" xr:uid="{00000000-0005-0000-0000-000029460000}"/>
    <cellStyle name="Standaard 4 3 2 3 2 2 3 2 2" xfId="8938" xr:uid="{00000000-0005-0000-0000-00002A460000}"/>
    <cellStyle name="Standaard 4 3 2 3 2 2 3 2 2 2" xfId="26367" xr:uid="{00000000-0005-0000-0000-00002B460000}"/>
    <cellStyle name="Standaard 4 3 2 3 2 2 3 2 3" xfId="11914" xr:uid="{00000000-0005-0000-0000-00002C460000}"/>
    <cellStyle name="Standaard 4 3 2 3 2 2 3 2 3 2" xfId="26368" xr:uid="{00000000-0005-0000-0000-00002D460000}"/>
    <cellStyle name="Standaard 4 3 2 3 2 2 3 2 4" xfId="16582" xr:uid="{00000000-0005-0000-0000-00002E460000}"/>
    <cellStyle name="Standaard 4 3 2 3 2 2 3 2 5" xfId="26366" xr:uid="{00000000-0005-0000-0000-00002F460000}"/>
    <cellStyle name="Standaard 4 3 2 3 2 2 3 3" xfId="6607" xr:uid="{00000000-0005-0000-0000-000030460000}"/>
    <cellStyle name="Standaard 4 3 2 3 2 2 3 3 2" xfId="26369" xr:uid="{00000000-0005-0000-0000-000031460000}"/>
    <cellStyle name="Standaard 4 3 2 3 2 2 3 4" xfId="11913" xr:uid="{00000000-0005-0000-0000-000032460000}"/>
    <cellStyle name="Standaard 4 3 2 3 2 2 3 4 2" xfId="26370" xr:uid="{00000000-0005-0000-0000-000033460000}"/>
    <cellStyle name="Standaard 4 3 2 3 2 2 3 5" xfId="16581" xr:uid="{00000000-0005-0000-0000-000034460000}"/>
    <cellStyle name="Standaard 4 3 2 3 2 2 3 6" xfId="26365" xr:uid="{00000000-0005-0000-0000-000035460000}"/>
    <cellStyle name="Standaard 4 3 2 3 2 2 4" xfId="1163" xr:uid="{00000000-0005-0000-0000-000036460000}"/>
    <cellStyle name="Standaard 4 3 2 3 2 2 4 2" xfId="3494" xr:uid="{00000000-0005-0000-0000-000037460000}"/>
    <cellStyle name="Standaard 4 3 2 3 2 2 4 2 2" xfId="8161" xr:uid="{00000000-0005-0000-0000-000038460000}"/>
    <cellStyle name="Standaard 4 3 2 3 2 2 4 2 2 2" xfId="26373" xr:uid="{00000000-0005-0000-0000-000039460000}"/>
    <cellStyle name="Standaard 4 3 2 3 2 2 4 2 3" xfId="11916" xr:uid="{00000000-0005-0000-0000-00003A460000}"/>
    <cellStyle name="Standaard 4 3 2 3 2 2 4 2 3 2" xfId="26374" xr:uid="{00000000-0005-0000-0000-00003B460000}"/>
    <cellStyle name="Standaard 4 3 2 3 2 2 4 2 4" xfId="16584" xr:uid="{00000000-0005-0000-0000-00003C460000}"/>
    <cellStyle name="Standaard 4 3 2 3 2 2 4 2 5" xfId="26372" xr:uid="{00000000-0005-0000-0000-00003D460000}"/>
    <cellStyle name="Standaard 4 3 2 3 2 2 4 3" xfId="5830" xr:uid="{00000000-0005-0000-0000-00003E460000}"/>
    <cellStyle name="Standaard 4 3 2 3 2 2 4 3 2" xfId="26375" xr:uid="{00000000-0005-0000-0000-00003F460000}"/>
    <cellStyle name="Standaard 4 3 2 3 2 2 4 4" xfId="11915" xr:uid="{00000000-0005-0000-0000-000040460000}"/>
    <cellStyle name="Standaard 4 3 2 3 2 2 4 4 2" xfId="26376" xr:uid="{00000000-0005-0000-0000-000041460000}"/>
    <cellStyle name="Standaard 4 3 2 3 2 2 4 5" xfId="16583" xr:uid="{00000000-0005-0000-0000-000042460000}"/>
    <cellStyle name="Standaard 4 3 2 3 2 2 4 6" xfId="26371" xr:uid="{00000000-0005-0000-0000-000043460000}"/>
    <cellStyle name="Standaard 4 3 2 3 2 2 5" xfId="2717" xr:uid="{00000000-0005-0000-0000-000044460000}"/>
    <cellStyle name="Standaard 4 3 2 3 2 2 5 2" xfId="7384" xr:uid="{00000000-0005-0000-0000-000045460000}"/>
    <cellStyle name="Standaard 4 3 2 3 2 2 5 2 2" xfId="26378" xr:uid="{00000000-0005-0000-0000-000046460000}"/>
    <cellStyle name="Standaard 4 3 2 3 2 2 5 3" xfId="11917" xr:uid="{00000000-0005-0000-0000-000047460000}"/>
    <cellStyle name="Standaard 4 3 2 3 2 2 5 3 2" xfId="26379" xr:uid="{00000000-0005-0000-0000-000048460000}"/>
    <cellStyle name="Standaard 4 3 2 3 2 2 5 4" xfId="16585" xr:uid="{00000000-0005-0000-0000-000049460000}"/>
    <cellStyle name="Standaard 4 3 2 3 2 2 5 5" xfId="26377" xr:uid="{00000000-0005-0000-0000-00004A460000}"/>
    <cellStyle name="Standaard 4 3 2 3 2 2 6" xfId="5053" xr:uid="{00000000-0005-0000-0000-00004B460000}"/>
    <cellStyle name="Standaard 4 3 2 3 2 2 6 2" xfId="26380" xr:uid="{00000000-0005-0000-0000-00004C460000}"/>
    <cellStyle name="Standaard 4 3 2 3 2 2 7" xfId="11906" xr:uid="{00000000-0005-0000-0000-00004D460000}"/>
    <cellStyle name="Standaard 4 3 2 3 2 2 7 2" xfId="26381" xr:uid="{00000000-0005-0000-0000-00004E460000}"/>
    <cellStyle name="Standaard 4 3 2 3 2 2 8" xfId="16574" xr:uid="{00000000-0005-0000-0000-00004F460000}"/>
    <cellStyle name="Standaard 4 3 2 3 2 2 9" xfId="26346" xr:uid="{00000000-0005-0000-0000-000050460000}"/>
    <cellStyle name="Standaard 4 3 2 3 2 3" xfId="576" xr:uid="{00000000-0005-0000-0000-000051460000}"/>
    <cellStyle name="Standaard 4 3 2 3 2 3 2" xfId="2134" xr:uid="{00000000-0005-0000-0000-000052460000}"/>
    <cellStyle name="Standaard 4 3 2 3 2 3 2 2" xfId="4465" xr:uid="{00000000-0005-0000-0000-000053460000}"/>
    <cellStyle name="Standaard 4 3 2 3 2 3 2 2 2" xfId="9132" xr:uid="{00000000-0005-0000-0000-000054460000}"/>
    <cellStyle name="Standaard 4 3 2 3 2 3 2 2 2 2" xfId="26385" xr:uid="{00000000-0005-0000-0000-000055460000}"/>
    <cellStyle name="Standaard 4 3 2 3 2 3 2 2 3" xfId="11920" xr:uid="{00000000-0005-0000-0000-000056460000}"/>
    <cellStyle name="Standaard 4 3 2 3 2 3 2 2 3 2" xfId="26386" xr:uid="{00000000-0005-0000-0000-000057460000}"/>
    <cellStyle name="Standaard 4 3 2 3 2 3 2 2 4" xfId="16588" xr:uid="{00000000-0005-0000-0000-000058460000}"/>
    <cellStyle name="Standaard 4 3 2 3 2 3 2 2 5" xfId="26384" xr:uid="{00000000-0005-0000-0000-000059460000}"/>
    <cellStyle name="Standaard 4 3 2 3 2 3 2 3" xfId="6801" xr:uid="{00000000-0005-0000-0000-00005A460000}"/>
    <cellStyle name="Standaard 4 3 2 3 2 3 2 3 2" xfId="26387" xr:uid="{00000000-0005-0000-0000-00005B460000}"/>
    <cellStyle name="Standaard 4 3 2 3 2 3 2 4" xfId="11919" xr:uid="{00000000-0005-0000-0000-00005C460000}"/>
    <cellStyle name="Standaard 4 3 2 3 2 3 2 4 2" xfId="26388" xr:uid="{00000000-0005-0000-0000-00005D460000}"/>
    <cellStyle name="Standaard 4 3 2 3 2 3 2 5" xfId="16587" xr:uid="{00000000-0005-0000-0000-00005E460000}"/>
    <cellStyle name="Standaard 4 3 2 3 2 3 2 6" xfId="26383" xr:uid="{00000000-0005-0000-0000-00005F460000}"/>
    <cellStyle name="Standaard 4 3 2 3 2 3 3" xfId="1357" xr:uid="{00000000-0005-0000-0000-000060460000}"/>
    <cellStyle name="Standaard 4 3 2 3 2 3 3 2" xfId="3688" xr:uid="{00000000-0005-0000-0000-000061460000}"/>
    <cellStyle name="Standaard 4 3 2 3 2 3 3 2 2" xfId="8355" xr:uid="{00000000-0005-0000-0000-000062460000}"/>
    <cellStyle name="Standaard 4 3 2 3 2 3 3 2 2 2" xfId="26391" xr:uid="{00000000-0005-0000-0000-000063460000}"/>
    <cellStyle name="Standaard 4 3 2 3 2 3 3 2 3" xfId="11922" xr:uid="{00000000-0005-0000-0000-000064460000}"/>
    <cellStyle name="Standaard 4 3 2 3 2 3 3 2 3 2" xfId="26392" xr:uid="{00000000-0005-0000-0000-000065460000}"/>
    <cellStyle name="Standaard 4 3 2 3 2 3 3 2 4" xfId="16590" xr:uid="{00000000-0005-0000-0000-000066460000}"/>
    <cellStyle name="Standaard 4 3 2 3 2 3 3 2 5" xfId="26390" xr:uid="{00000000-0005-0000-0000-000067460000}"/>
    <cellStyle name="Standaard 4 3 2 3 2 3 3 3" xfId="6024" xr:uid="{00000000-0005-0000-0000-000068460000}"/>
    <cellStyle name="Standaard 4 3 2 3 2 3 3 3 2" xfId="26393" xr:uid="{00000000-0005-0000-0000-000069460000}"/>
    <cellStyle name="Standaard 4 3 2 3 2 3 3 4" xfId="11921" xr:uid="{00000000-0005-0000-0000-00006A460000}"/>
    <cellStyle name="Standaard 4 3 2 3 2 3 3 4 2" xfId="26394" xr:uid="{00000000-0005-0000-0000-00006B460000}"/>
    <cellStyle name="Standaard 4 3 2 3 2 3 3 5" xfId="16589" xr:uid="{00000000-0005-0000-0000-00006C460000}"/>
    <cellStyle name="Standaard 4 3 2 3 2 3 3 6" xfId="26389" xr:uid="{00000000-0005-0000-0000-00006D460000}"/>
    <cellStyle name="Standaard 4 3 2 3 2 3 4" xfId="2911" xr:uid="{00000000-0005-0000-0000-00006E460000}"/>
    <cellStyle name="Standaard 4 3 2 3 2 3 4 2" xfId="7578" xr:uid="{00000000-0005-0000-0000-00006F460000}"/>
    <cellStyle name="Standaard 4 3 2 3 2 3 4 2 2" xfId="26396" xr:uid="{00000000-0005-0000-0000-000070460000}"/>
    <cellStyle name="Standaard 4 3 2 3 2 3 4 3" xfId="11923" xr:uid="{00000000-0005-0000-0000-000071460000}"/>
    <cellStyle name="Standaard 4 3 2 3 2 3 4 3 2" xfId="26397" xr:uid="{00000000-0005-0000-0000-000072460000}"/>
    <cellStyle name="Standaard 4 3 2 3 2 3 4 4" xfId="16591" xr:uid="{00000000-0005-0000-0000-000073460000}"/>
    <cellStyle name="Standaard 4 3 2 3 2 3 4 5" xfId="26395" xr:uid="{00000000-0005-0000-0000-000074460000}"/>
    <cellStyle name="Standaard 4 3 2 3 2 3 5" xfId="5247" xr:uid="{00000000-0005-0000-0000-000075460000}"/>
    <cellStyle name="Standaard 4 3 2 3 2 3 5 2" xfId="26398" xr:uid="{00000000-0005-0000-0000-000076460000}"/>
    <cellStyle name="Standaard 4 3 2 3 2 3 6" xfId="11918" xr:uid="{00000000-0005-0000-0000-000077460000}"/>
    <cellStyle name="Standaard 4 3 2 3 2 3 6 2" xfId="26399" xr:uid="{00000000-0005-0000-0000-000078460000}"/>
    <cellStyle name="Standaard 4 3 2 3 2 3 7" xfId="16586" xr:uid="{00000000-0005-0000-0000-000079460000}"/>
    <cellStyle name="Standaard 4 3 2 3 2 3 8" xfId="26382" xr:uid="{00000000-0005-0000-0000-00007A460000}"/>
    <cellStyle name="Standaard 4 3 2 3 2 4" xfId="1746" xr:uid="{00000000-0005-0000-0000-00007B460000}"/>
    <cellStyle name="Standaard 4 3 2 3 2 4 2" xfId="4077" xr:uid="{00000000-0005-0000-0000-00007C460000}"/>
    <cellStyle name="Standaard 4 3 2 3 2 4 2 2" xfId="8744" xr:uid="{00000000-0005-0000-0000-00007D460000}"/>
    <cellStyle name="Standaard 4 3 2 3 2 4 2 2 2" xfId="26402" xr:uid="{00000000-0005-0000-0000-00007E460000}"/>
    <cellStyle name="Standaard 4 3 2 3 2 4 2 3" xfId="11925" xr:uid="{00000000-0005-0000-0000-00007F460000}"/>
    <cellStyle name="Standaard 4 3 2 3 2 4 2 3 2" xfId="26403" xr:uid="{00000000-0005-0000-0000-000080460000}"/>
    <cellStyle name="Standaard 4 3 2 3 2 4 2 4" xfId="16593" xr:uid="{00000000-0005-0000-0000-000081460000}"/>
    <cellStyle name="Standaard 4 3 2 3 2 4 2 5" xfId="26401" xr:uid="{00000000-0005-0000-0000-000082460000}"/>
    <cellStyle name="Standaard 4 3 2 3 2 4 3" xfId="6413" xr:uid="{00000000-0005-0000-0000-000083460000}"/>
    <cellStyle name="Standaard 4 3 2 3 2 4 3 2" xfId="26404" xr:uid="{00000000-0005-0000-0000-000084460000}"/>
    <cellStyle name="Standaard 4 3 2 3 2 4 4" xfId="11924" xr:uid="{00000000-0005-0000-0000-000085460000}"/>
    <cellStyle name="Standaard 4 3 2 3 2 4 4 2" xfId="26405" xr:uid="{00000000-0005-0000-0000-000086460000}"/>
    <cellStyle name="Standaard 4 3 2 3 2 4 5" xfId="16592" xr:uid="{00000000-0005-0000-0000-000087460000}"/>
    <cellStyle name="Standaard 4 3 2 3 2 4 6" xfId="26400" xr:uid="{00000000-0005-0000-0000-000088460000}"/>
    <cellStyle name="Standaard 4 3 2 3 2 5" xfId="969" xr:uid="{00000000-0005-0000-0000-000089460000}"/>
    <cellStyle name="Standaard 4 3 2 3 2 5 2" xfId="3300" xr:uid="{00000000-0005-0000-0000-00008A460000}"/>
    <cellStyle name="Standaard 4 3 2 3 2 5 2 2" xfId="7967" xr:uid="{00000000-0005-0000-0000-00008B460000}"/>
    <cellStyle name="Standaard 4 3 2 3 2 5 2 2 2" xfId="26408" xr:uid="{00000000-0005-0000-0000-00008C460000}"/>
    <cellStyle name="Standaard 4 3 2 3 2 5 2 3" xfId="11927" xr:uid="{00000000-0005-0000-0000-00008D460000}"/>
    <cellStyle name="Standaard 4 3 2 3 2 5 2 3 2" xfId="26409" xr:uid="{00000000-0005-0000-0000-00008E460000}"/>
    <cellStyle name="Standaard 4 3 2 3 2 5 2 4" xfId="16595" xr:uid="{00000000-0005-0000-0000-00008F460000}"/>
    <cellStyle name="Standaard 4 3 2 3 2 5 2 5" xfId="26407" xr:uid="{00000000-0005-0000-0000-000090460000}"/>
    <cellStyle name="Standaard 4 3 2 3 2 5 3" xfId="5636" xr:uid="{00000000-0005-0000-0000-000091460000}"/>
    <cellStyle name="Standaard 4 3 2 3 2 5 3 2" xfId="26410" xr:uid="{00000000-0005-0000-0000-000092460000}"/>
    <cellStyle name="Standaard 4 3 2 3 2 5 4" xfId="11926" xr:uid="{00000000-0005-0000-0000-000093460000}"/>
    <cellStyle name="Standaard 4 3 2 3 2 5 4 2" xfId="26411" xr:uid="{00000000-0005-0000-0000-000094460000}"/>
    <cellStyle name="Standaard 4 3 2 3 2 5 5" xfId="16594" xr:uid="{00000000-0005-0000-0000-000095460000}"/>
    <cellStyle name="Standaard 4 3 2 3 2 5 6" xfId="26406" xr:uid="{00000000-0005-0000-0000-000096460000}"/>
    <cellStyle name="Standaard 4 3 2 3 2 6" xfId="2523" xr:uid="{00000000-0005-0000-0000-000097460000}"/>
    <cellStyle name="Standaard 4 3 2 3 2 6 2" xfId="7190" xr:uid="{00000000-0005-0000-0000-000098460000}"/>
    <cellStyle name="Standaard 4 3 2 3 2 6 2 2" xfId="26413" xr:uid="{00000000-0005-0000-0000-000099460000}"/>
    <cellStyle name="Standaard 4 3 2 3 2 6 3" xfId="11928" xr:uid="{00000000-0005-0000-0000-00009A460000}"/>
    <cellStyle name="Standaard 4 3 2 3 2 6 3 2" xfId="26414" xr:uid="{00000000-0005-0000-0000-00009B460000}"/>
    <cellStyle name="Standaard 4 3 2 3 2 6 4" xfId="16596" xr:uid="{00000000-0005-0000-0000-00009C460000}"/>
    <cellStyle name="Standaard 4 3 2 3 2 6 5" xfId="26412" xr:uid="{00000000-0005-0000-0000-00009D460000}"/>
    <cellStyle name="Standaard 4 3 2 3 2 7" xfId="4859" xr:uid="{00000000-0005-0000-0000-00009E460000}"/>
    <cellStyle name="Standaard 4 3 2 3 2 7 2" xfId="26415" xr:uid="{00000000-0005-0000-0000-00009F460000}"/>
    <cellStyle name="Standaard 4 3 2 3 2 8" xfId="11905" xr:uid="{00000000-0005-0000-0000-0000A0460000}"/>
    <cellStyle name="Standaard 4 3 2 3 2 8 2" xfId="26416" xr:uid="{00000000-0005-0000-0000-0000A1460000}"/>
    <cellStyle name="Standaard 4 3 2 3 2 9" xfId="16573" xr:uid="{00000000-0005-0000-0000-0000A2460000}"/>
    <cellStyle name="Standaard 4 3 2 3 3" xfId="261" xr:uid="{00000000-0005-0000-0000-0000A3460000}"/>
    <cellStyle name="Standaard 4 3 2 3 3 2" xfId="652" xr:uid="{00000000-0005-0000-0000-0000A4460000}"/>
    <cellStyle name="Standaard 4 3 2 3 3 2 2" xfId="2210" xr:uid="{00000000-0005-0000-0000-0000A5460000}"/>
    <cellStyle name="Standaard 4 3 2 3 3 2 2 2" xfId="4541" xr:uid="{00000000-0005-0000-0000-0000A6460000}"/>
    <cellStyle name="Standaard 4 3 2 3 3 2 2 2 2" xfId="9208" xr:uid="{00000000-0005-0000-0000-0000A7460000}"/>
    <cellStyle name="Standaard 4 3 2 3 3 2 2 2 2 2" xfId="26421" xr:uid="{00000000-0005-0000-0000-0000A8460000}"/>
    <cellStyle name="Standaard 4 3 2 3 3 2 2 2 3" xfId="11932" xr:uid="{00000000-0005-0000-0000-0000A9460000}"/>
    <cellStyle name="Standaard 4 3 2 3 3 2 2 2 3 2" xfId="26422" xr:uid="{00000000-0005-0000-0000-0000AA460000}"/>
    <cellStyle name="Standaard 4 3 2 3 3 2 2 2 4" xfId="16600" xr:uid="{00000000-0005-0000-0000-0000AB460000}"/>
    <cellStyle name="Standaard 4 3 2 3 3 2 2 2 5" xfId="26420" xr:uid="{00000000-0005-0000-0000-0000AC460000}"/>
    <cellStyle name="Standaard 4 3 2 3 3 2 2 3" xfId="6877" xr:uid="{00000000-0005-0000-0000-0000AD460000}"/>
    <cellStyle name="Standaard 4 3 2 3 3 2 2 3 2" xfId="26423" xr:uid="{00000000-0005-0000-0000-0000AE460000}"/>
    <cellStyle name="Standaard 4 3 2 3 3 2 2 4" xfId="11931" xr:uid="{00000000-0005-0000-0000-0000AF460000}"/>
    <cellStyle name="Standaard 4 3 2 3 3 2 2 4 2" xfId="26424" xr:uid="{00000000-0005-0000-0000-0000B0460000}"/>
    <cellStyle name="Standaard 4 3 2 3 3 2 2 5" xfId="16599" xr:uid="{00000000-0005-0000-0000-0000B1460000}"/>
    <cellStyle name="Standaard 4 3 2 3 3 2 2 6" xfId="26419" xr:uid="{00000000-0005-0000-0000-0000B2460000}"/>
    <cellStyle name="Standaard 4 3 2 3 3 2 3" xfId="1433" xr:uid="{00000000-0005-0000-0000-0000B3460000}"/>
    <cellStyle name="Standaard 4 3 2 3 3 2 3 2" xfId="3764" xr:uid="{00000000-0005-0000-0000-0000B4460000}"/>
    <cellStyle name="Standaard 4 3 2 3 3 2 3 2 2" xfId="8431" xr:uid="{00000000-0005-0000-0000-0000B5460000}"/>
    <cellStyle name="Standaard 4 3 2 3 3 2 3 2 2 2" xfId="26427" xr:uid="{00000000-0005-0000-0000-0000B6460000}"/>
    <cellStyle name="Standaard 4 3 2 3 3 2 3 2 3" xfId="11934" xr:uid="{00000000-0005-0000-0000-0000B7460000}"/>
    <cellStyle name="Standaard 4 3 2 3 3 2 3 2 3 2" xfId="26428" xr:uid="{00000000-0005-0000-0000-0000B8460000}"/>
    <cellStyle name="Standaard 4 3 2 3 3 2 3 2 4" xfId="16602" xr:uid="{00000000-0005-0000-0000-0000B9460000}"/>
    <cellStyle name="Standaard 4 3 2 3 3 2 3 2 5" xfId="26426" xr:uid="{00000000-0005-0000-0000-0000BA460000}"/>
    <cellStyle name="Standaard 4 3 2 3 3 2 3 3" xfId="6100" xr:uid="{00000000-0005-0000-0000-0000BB460000}"/>
    <cellStyle name="Standaard 4 3 2 3 3 2 3 3 2" xfId="26429" xr:uid="{00000000-0005-0000-0000-0000BC460000}"/>
    <cellStyle name="Standaard 4 3 2 3 3 2 3 4" xfId="11933" xr:uid="{00000000-0005-0000-0000-0000BD460000}"/>
    <cellStyle name="Standaard 4 3 2 3 3 2 3 4 2" xfId="26430" xr:uid="{00000000-0005-0000-0000-0000BE460000}"/>
    <cellStyle name="Standaard 4 3 2 3 3 2 3 5" xfId="16601" xr:uid="{00000000-0005-0000-0000-0000BF460000}"/>
    <cellStyle name="Standaard 4 3 2 3 3 2 3 6" xfId="26425" xr:uid="{00000000-0005-0000-0000-0000C0460000}"/>
    <cellStyle name="Standaard 4 3 2 3 3 2 4" xfId="2987" xr:uid="{00000000-0005-0000-0000-0000C1460000}"/>
    <cellStyle name="Standaard 4 3 2 3 3 2 4 2" xfId="7654" xr:uid="{00000000-0005-0000-0000-0000C2460000}"/>
    <cellStyle name="Standaard 4 3 2 3 3 2 4 2 2" xfId="26432" xr:uid="{00000000-0005-0000-0000-0000C3460000}"/>
    <cellStyle name="Standaard 4 3 2 3 3 2 4 3" xfId="11935" xr:uid="{00000000-0005-0000-0000-0000C4460000}"/>
    <cellStyle name="Standaard 4 3 2 3 3 2 4 3 2" xfId="26433" xr:uid="{00000000-0005-0000-0000-0000C5460000}"/>
    <cellStyle name="Standaard 4 3 2 3 3 2 4 4" xfId="16603" xr:uid="{00000000-0005-0000-0000-0000C6460000}"/>
    <cellStyle name="Standaard 4 3 2 3 3 2 4 5" xfId="26431" xr:uid="{00000000-0005-0000-0000-0000C7460000}"/>
    <cellStyle name="Standaard 4 3 2 3 3 2 5" xfId="5323" xr:uid="{00000000-0005-0000-0000-0000C8460000}"/>
    <cellStyle name="Standaard 4 3 2 3 3 2 5 2" xfId="26434" xr:uid="{00000000-0005-0000-0000-0000C9460000}"/>
    <cellStyle name="Standaard 4 3 2 3 3 2 6" xfId="11930" xr:uid="{00000000-0005-0000-0000-0000CA460000}"/>
    <cellStyle name="Standaard 4 3 2 3 3 2 6 2" xfId="26435" xr:uid="{00000000-0005-0000-0000-0000CB460000}"/>
    <cellStyle name="Standaard 4 3 2 3 3 2 7" xfId="16598" xr:uid="{00000000-0005-0000-0000-0000CC460000}"/>
    <cellStyle name="Standaard 4 3 2 3 3 2 8" xfId="26418" xr:uid="{00000000-0005-0000-0000-0000CD460000}"/>
    <cellStyle name="Standaard 4 3 2 3 3 3" xfId="1822" xr:uid="{00000000-0005-0000-0000-0000CE460000}"/>
    <cellStyle name="Standaard 4 3 2 3 3 3 2" xfId="4153" xr:uid="{00000000-0005-0000-0000-0000CF460000}"/>
    <cellStyle name="Standaard 4 3 2 3 3 3 2 2" xfId="8820" xr:uid="{00000000-0005-0000-0000-0000D0460000}"/>
    <cellStyle name="Standaard 4 3 2 3 3 3 2 2 2" xfId="26438" xr:uid="{00000000-0005-0000-0000-0000D1460000}"/>
    <cellStyle name="Standaard 4 3 2 3 3 3 2 3" xfId="11937" xr:uid="{00000000-0005-0000-0000-0000D2460000}"/>
    <cellStyle name="Standaard 4 3 2 3 3 3 2 3 2" xfId="26439" xr:uid="{00000000-0005-0000-0000-0000D3460000}"/>
    <cellStyle name="Standaard 4 3 2 3 3 3 2 4" xfId="16605" xr:uid="{00000000-0005-0000-0000-0000D4460000}"/>
    <cellStyle name="Standaard 4 3 2 3 3 3 2 5" xfId="26437" xr:uid="{00000000-0005-0000-0000-0000D5460000}"/>
    <cellStyle name="Standaard 4 3 2 3 3 3 3" xfId="6489" xr:uid="{00000000-0005-0000-0000-0000D6460000}"/>
    <cellStyle name="Standaard 4 3 2 3 3 3 3 2" xfId="26440" xr:uid="{00000000-0005-0000-0000-0000D7460000}"/>
    <cellStyle name="Standaard 4 3 2 3 3 3 4" xfId="11936" xr:uid="{00000000-0005-0000-0000-0000D8460000}"/>
    <cellStyle name="Standaard 4 3 2 3 3 3 4 2" xfId="26441" xr:uid="{00000000-0005-0000-0000-0000D9460000}"/>
    <cellStyle name="Standaard 4 3 2 3 3 3 5" xfId="16604" xr:uid="{00000000-0005-0000-0000-0000DA460000}"/>
    <cellStyle name="Standaard 4 3 2 3 3 3 6" xfId="26436" xr:uid="{00000000-0005-0000-0000-0000DB460000}"/>
    <cellStyle name="Standaard 4 3 2 3 3 4" xfId="1045" xr:uid="{00000000-0005-0000-0000-0000DC460000}"/>
    <cellStyle name="Standaard 4 3 2 3 3 4 2" xfId="3376" xr:uid="{00000000-0005-0000-0000-0000DD460000}"/>
    <cellStyle name="Standaard 4 3 2 3 3 4 2 2" xfId="8043" xr:uid="{00000000-0005-0000-0000-0000DE460000}"/>
    <cellStyle name="Standaard 4 3 2 3 3 4 2 2 2" xfId="26444" xr:uid="{00000000-0005-0000-0000-0000DF460000}"/>
    <cellStyle name="Standaard 4 3 2 3 3 4 2 3" xfId="11939" xr:uid="{00000000-0005-0000-0000-0000E0460000}"/>
    <cellStyle name="Standaard 4 3 2 3 3 4 2 3 2" xfId="26445" xr:uid="{00000000-0005-0000-0000-0000E1460000}"/>
    <cellStyle name="Standaard 4 3 2 3 3 4 2 4" xfId="16607" xr:uid="{00000000-0005-0000-0000-0000E2460000}"/>
    <cellStyle name="Standaard 4 3 2 3 3 4 2 5" xfId="26443" xr:uid="{00000000-0005-0000-0000-0000E3460000}"/>
    <cellStyle name="Standaard 4 3 2 3 3 4 3" xfId="5712" xr:uid="{00000000-0005-0000-0000-0000E4460000}"/>
    <cellStyle name="Standaard 4 3 2 3 3 4 3 2" xfId="26446" xr:uid="{00000000-0005-0000-0000-0000E5460000}"/>
    <cellStyle name="Standaard 4 3 2 3 3 4 4" xfId="11938" xr:uid="{00000000-0005-0000-0000-0000E6460000}"/>
    <cellStyle name="Standaard 4 3 2 3 3 4 4 2" xfId="26447" xr:uid="{00000000-0005-0000-0000-0000E7460000}"/>
    <cellStyle name="Standaard 4 3 2 3 3 4 5" xfId="16606" xr:uid="{00000000-0005-0000-0000-0000E8460000}"/>
    <cellStyle name="Standaard 4 3 2 3 3 4 6" xfId="26442" xr:uid="{00000000-0005-0000-0000-0000E9460000}"/>
    <cellStyle name="Standaard 4 3 2 3 3 5" xfId="2599" xr:uid="{00000000-0005-0000-0000-0000EA460000}"/>
    <cellStyle name="Standaard 4 3 2 3 3 5 2" xfId="7266" xr:uid="{00000000-0005-0000-0000-0000EB460000}"/>
    <cellStyle name="Standaard 4 3 2 3 3 5 2 2" xfId="26449" xr:uid="{00000000-0005-0000-0000-0000EC460000}"/>
    <cellStyle name="Standaard 4 3 2 3 3 5 3" xfId="11940" xr:uid="{00000000-0005-0000-0000-0000ED460000}"/>
    <cellStyle name="Standaard 4 3 2 3 3 5 3 2" xfId="26450" xr:uid="{00000000-0005-0000-0000-0000EE460000}"/>
    <cellStyle name="Standaard 4 3 2 3 3 5 4" xfId="16608" xr:uid="{00000000-0005-0000-0000-0000EF460000}"/>
    <cellStyle name="Standaard 4 3 2 3 3 5 5" xfId="26448" xr:uid="{00000000-0005-0000-0000-0000F0460000}"/>
    <cellStyle name="Standaard 4 3 2 3 3 6" xfId="4935" xr:uid="{00000000-0005-0000-0000-0000F1460000}"/>
    <cellStyle name="Standaard 4 3 2 3 3 6 2" xfId="26451" xr:uid="{00000000-0005-0000-0000-0000F2460000}"/>
    <cellStyle name="Standaard 4 3 2 3 3 7" xfId="11929" xr:uid="{00000000-0005-0000-0000-0000F3460000}"/>
    <cellStyle name="Standaard 4 3 2 3 3 7 2" xfId="26452" xr:uid="{00000000-0005-0000-0000-0000F4460000}"/>
    <cellStyle name="Standaard 4 3 2 3 3 8" xfId="16597" xr:uid="{00000000-0005-0000-0000-0000F5460000}"/>
    <cellStyle name="Standaard 4 3 2 3 3 9" xfId="26417" xr:uid="{00000000-0005-0000-0000-0000F6460000}"/>
    <cellStyle name="Standaard 4 3 2 3 4" xfId="458" xr:uid="{00000000-0005-0000-0000-0000F7460000}"/>
    <cellStyle name="Standaard 4 3 2 3 4 2" xfId="2016" xr:uid="{00000000-0005-0000-0000-0000F8460000}"/>
    <cellStyle name="Standaard 4 3 2 3 4 2 2" xfId="4347" xr:uid="{00000000-0005-0000-0000-0000F9460000}"/>
    <cellStyle name="Standaard 4 3 2 3 4 2 2 2" xfId="9014" xr:uid="{00000000-0005-0000-0000-0000FA460000}"/>
    <cellStyle name="Standaard 4 3 2 3 4 2 2 2 2" xfId="26456" xr:uid="{00000000-0005-0000-0000-0000FB460000}"/>
    <cellStyle name="Standaard 4 3 2 3 4 2 2 3" xfId="11943" xr:uid="{00000000-0005-0000-0000-0000FC460000}"/>
    <cellStyle name="Standaard 4 3 2 3 4 2 2 3 2" xfId="26457" xr:uid="{00000000-0005-0000-0000-0000FD460000}"/>
    <cellStyle name="Standaard 4 3 2 3 4 2 2 4" xfId="16611" xr:uid="{00000000-0005-0000-0000-0000FE460000}"/>
    <cellStyle name="Standaard 4 3 2 3 4 2 2 5" xfId="26455" xr:uid="{00000000-0005-0000-0000-0000FF460000}"/>
    <cellStyle name="Standaard 4 3 2 3 4 2 3" xfId="6683" xr:uid="{00000000-0005-0000-0000-000000470000}"/>
    <cellStyle name="Standaard 4 3 2 3 4 2 3 2" xfId="26458" xr:uid="{00000000-0005-0000-0000-000001470000}"/>
    <cellStyle name="Standaard 4 3 2 3 4 2 4" xfId="11942" xr:uid="{00000000-0005-0000-0000-000002470000}"/>
    <cellStyle name="Standaard 4 3 2 3 4 2 4 2" xfId="26459" xr:uid="{00000000-0005-0000-0000-000003470000}"/>
    <cellStyle name="Standaard 4 3 2 3 4 2 5" xfId="16610" xr:uid="{00000000-0005-0000-0000-000004470000}"/>
    <cellStyle name="Standaard 4 3 2 3 4 2 6" xfId="26454" xr:uid="{00000000-0005-0000-0000-000005470000}"/>
    <cellStyle name="Standaard 4 3 2 3 4 3" xfId="1239" xr:uid="{00000000-0005-0000-0000-000006470000}"/>
    <cellStyle name="Standaard 4 3 2 3 4 3 2" xfId="3570" xr:uid="{00000000-0005-0000-0000-000007470000}"/>
    <cellStyle name="Standaard 4 3 2 3 4 3 2 2" xfId="8237" xr:uid="{00000000-0005-0000-0000-000008470000}"/>
    <cellStyle name="Standaard 4 3 2 3 4 3 2 2 2" xfId="26462" xr:uid="{00000000-0005-0000-0000-000009470000}"/>
    <cellStyle name="Standaard 4 3 2 3 4 3 2 3" xfId="11945" xr:uid="{00000000-0005-0000-0000-00000A470000}"/>
    <cellStyle name="Standaard 4 3 2 3 4 3 2 3 2" xfId="26463" xr:uid="{00000000-0005-0000-0000-00000B470000}"/>
    <cellStyle name="Standaard 4 3 2 3 4 3 2 4" xfId="16613" xr:uid="{00000000-0005-0000-0000-00000C470000}"/>
    <cellStyle name="Standaard 4 3 2 3 4 3 2 5" xfId="26461" xr:uid="{00000000-0005-0000-0000-00000D470000}"/>
    <cellStyle name="Standaard 4 3 2 3 4 3 3" xfId="5906" xr:uid="{00000000-0005-0000-0000-00000E470000}"/>
    <cellStyle name="Standaard 4 3 2 3 4 3 3 2" xfId="26464" xr:uid="{00000000-0005-0000-0000-00000F470000}"/>
    <cellStyle name="Standaard 4 3 2 3 4 3 4" xfId="11944" xr:uid="{00000000-0005-0000-0000-000010470000}"/>
    <cellStyle name="Standaard 4 3 2 3 4 3 4 2" xfId="26465" xr:uid="{00000000-0005-0000-0000-000011470000}"/>
    <cellStyle name="Standaard 4 3 2 3 4 3 5" xfId="16612" xr:uid="{00000000-0005-0000-0000-000012470000}"/>
    <cellStyle name="Standaard 4 3 2 3 4 3 6" xfId="26460" xr:uid="{00000000-0005-0000-0000-000013470000}"/>
    <cellStyle name="Standaard 4 3 2 3 4 4" xfId="2793" xr:uid="{00000000-0005-0000-0000-000014470000}"/>
    <cellStyle name="Standaard 4 3 2 3 4 4 2" xfId="7460" xr:uid="{00000000-0005-0000-0000-000015470000}"/>
    <cellStyle name="Standaard 4 3 2 3 4 4 2 2" xfId="26467" xr:uid="{00000000-0005-0000-0000-000016470000}"/>
    <cellStyle name="Standaard 4 3 2 3 4 4 3" xfId="11946" xr:uid="{00000000-0005-0000-0000-000017470000}"/>
    <cellStyle name="Standaard 4 3 2 3 4 4 3 2" xfId="26468" xr:uid="{00000000-0005-0000-0000-000018470000}"/>
    <cellStyle name="Standaard 4 3 2 3 4 4 4" xfId="16614" xr:uid="{00000000-0005-0000-0000-000019470000}"/>
    <cellStyle name="Standaard 4 3 2 3 4 4 5" xfId="26466" xr:uid="{00000000-0005-0000-0000-00001A470000}"/>
    <cellStyle name="Standaard 4 3 2 3 4 5" xfId="5129" xr:uid="{00000000-0005-0000-0000-00001B470000}"/>
    <cellStyle name="Standaard 4 3 2 3 4 5 2" xfId="26469" xr:uid="{00000000-0005-0000-0000-00001C470000}"/>
    <cellStyle name="Standaard 4 3 2 3 4 6" xfId="11941" xr:uid="{00000000-0005-0000-0000-00001D470000}"/>
    <cellStyle name="Standaard 4 3 2 3 4 6 2" xfId="26470" xr:uid="{00000000-0005-0000-0000-00001E470000}"/>
    <cellStyle name="Standaard 4 3 2 3 4 7" xfId="16609" xr:uid="{00000000-0005-0000-0000-00001F470000}"/>
    <cellStyle name="Standaard 4 3 2 3 4 8" xfId="26453" xr:uid="{00000000-0005-0000-0000-000020470000}"/>
    <cellStyle name="Standaard 4 3 2 3 5" xfId="1628" xr:uid="{00000000-0005-0000-0000-000021470000}"/>
    <cellStyle name="Standaard 4 3 2 3 5 2" xfId="3959" xr:uid="{00000000-0005-0000-0000-000022470000}"/>
    <cellStyle name="Standaard 4 3 2 3 5 2 2" xfId="8626" xr:uid="{00000000-0005-0000-0000-000023470000}"/>
    <cellStyle name="Standaard 4 3 2 3 5 2 2 2" xfId="26473" xr:uid="{00000000-0005-0000-0000-000024470000}"/>
    <cellStyle name="Standaard 4 3 2 3 5 2 3" xfId="11948" xr:uid="{00000000-0005-0000-0000-000025470000}"/>
    <cellStyle name="Standaard 4 3 2 3 5 2 3 2" xfId="26474" xr:uid="{00000000-0005-0000-0000-000026470000}"/>
    <cellStyle name="Standaard 4 3 2 3 5 2 4" xfId="16616" xr:uid="{00000000-0005-0000-0000-000027470000}"/>
    <cellStyle name="Standaard 4 3 2 3 5 2 5" xfId="26472" xr:uid="{00000000-0005-0000-0000-000028470000}"/>
    <cellStyle name="Standaard 4 3 2 3 5 3" xfId="6295" xr:uid="{00000000-0005-0000-0000-000029470000}"/>
    <cellStyle name="Standaard 4 3 2 3 5 3 2" xfId="26475" xr:uid="{00000000-0005-0000-0000-00002A470000}"/>
    <cellStyle name="Standaard 4 3 2 3 5 4" xfId="11947" xr:uid="{00000000-0005-0000-0000-00002B470000}"/>
    <cellStyle name="Standaard 4 3 2 3 5 4 2" xfId="26476" xr:uid="{00000000-0005-0000-0000-00002C470000}"/>
    <cellStyle name="Standaard 4 3 2 3 5 5" xfId="16615" xr:uid="{00000000-0005-0000-0000-00002D470000}"/>
    <cellStyle name="Standaard 4 3 2 3 5 6" xfId="26471" xr:uid="{00000000-0005-0000-0000-00002E470000}"/>
    <cellStyle name="Standaard 4 3 2 3 6" xfId="851" xr:uid="{00000000-0005-0000-0000-00002F470000}"/>
    <cellStyle name="Standaard 4 3 2 3 6 2" xfId="3182" xr:uid="{00000000-0005-0000-0000-000030470000}"/>
    <cellStyle name="Standaard 4 3 2 3 6 2 2" xfId="7849" xr:uid="{00000000-0005-0000-0000-000031470000}"/>
    <cellStyle name="Standaard 4 3 2 3 6 2 2 2" xfId="26479" xr:uid="{00000000-0005-0000-0000-000032470000}"/>
    <cellStyle name="Standaard 4 3 2 3 6 2 3" xfId="11950" xr:uid="{00000000-0005-0000-0000-000033470000}"/>
    <cellStyle name="Standaard 4 3 2 3 6 2 3 2" xfId="26480" xr:uid="{00000000-0005-0000-0000-000034470000}"/>
    <cellStyle name="Standaard 4 3 2 3 6 2 4" xfId="16618" xr:uid="{00000000-0005-0000-0000-000035470000}"/>
    <cellStyle name="Standaard 4 3 2 3 6 2 5" xfId="26478" xr:uid="{00000000-0005-0000-0000-000036470000}"/>
    <cellStyle name="Standaard 4 3 2 3 6 3" xfId="5518" xr:uid="{00000000-0005-0000-0000-000037470000}"/>
    <cellStyle name="Standaard 4 3 2 3 6 3 2" xfId="26481" xr:uid="{00000000-0005-0000-0000-000038470000}"/>
    <cellStyle name="Standaard 4 3 2 3 6 4" xfId="11949" xr:uid="{00000000-0005-0000-0000-000039470000}"/>
    <cellStyle name="Standaard 4 3 2 3 6 4 2" xfId="26482" xr:uid="{00000000-0005-0000-0000-00003A470000}"/>
    <cellStyle name="Standaard 4 3 2 3 6 5" xfId="16617" xr:uid="{00000000-0005-0000-0000-00003B470000}"/>
    <cellStyle name="Standaard 4 3 2 3 6 6" xfId="26477" xr:uid="{00000000-0005-0000-0000-00003C470000}"/>
    <cellStyle name="Standaard 4 3 2 3 7" xfId="2405" xr:uid="{00000000-0005-0000-0000-00003D470000}"/>
    <cellStyle name="Standaard 4 3 2 3 7 2" xfId="7072" xr:uid="{00000000-0005-0000-0000-00003E470000}"/>
    <cellStyle name="Standaard 4 3 2 3 7 2 2" xfId="26484" xr:uid="{00000000-0005-0000-0000-00003F470000}"/>
    <cellStyle name="Standaard 4 3 2 3 7 3" xfId="11951" xr:uid="{00000000-0005-0000-0000-000040470000}"/>
    <cellStyle name="Standaard 4 3 2 3 7 3 2" xfId="26485" xr:uid="{00000000-0005-0000-0000-000041470000}"/>
    <cellStyle name="Standaard 4 3 2 3 7 4" xfId="16619" xr:uid="{00000000-0005-0000-0000-000042470000}"/>
    <cellStyle name="Standaard 4 3 2 3 7 5" xfId="26483" xr:uid="{00000000-0005-0000-0000-000043470000}"/>
    <cellStyle name="Standaard 4 3 2 3 8" xfId="4760" xr:uid="{00000000-0005-0000-0000-000044470000}"/>
    <cellStyle name="Standaard 4 3 2 3 8 2" xfId="26486" xr:uid="{00000000-0005-0000-0000-000045470000}"/>
    <cellStyle name="Standaard 4 3 2 3 9" xfId="11904" xr:uid="{00000000-0005-0000-0000-000046470000}"/>
    <cellStyle name="Standaard 4 3 2 3 9 2" xfId="26487" xr:uid="{00000000-0005-0000-0000-000047470000}"/>
    <cellStyle name="Standaard 4 3 2 4" xfId="66" xr:uid="{00000000-0005-0000-0000-000048470000}"/>
    <cellStyle name="Standaard 4 3 2 4 10" xfId="16620" xr:uid="{00000000-0005-0000-0000-000049470000}"/>
    <cellStyle name="Standaard 4 3 2 4 11" xfId="26488" xr:uid="{00000000-0005-0000-0000-00004A470000}"/>
    <cellStyle name="Standaard 4 3 2 4 2" xfId="137" xr:uid="{00000000-0005-0000-0000-00004B470000}"/>
    <cellStyle name="Standaard 4 3 2 4 2 10" xfId="26489" xr:uid="{00000000-0005-0000-0000-00004C470000}"/>
    <cellStyle name="Standaard 4 3 2 4 2 2" xfId="331" xr:uid="{00000000-0005-0000-0000-00004D470000}"/>
    <cellStyle name="Standaard 4 3 2 4 2 2 2" xfId="722" xr:uid="{00000000-0005-0000-0000-00004E470000}"/>
    <cellStyle name="Standaard 4 3 2 4 2 2 2 2" xfId="2280" xr:uid="{00000000-0005-0000-0000-00004F470000}"/>
    <cellStyle name="Standaard 4 3 2 4 2 2 2 2 2" xfId="4611" xr:uid="{00000000-0005-0000-0000-000050470000}"/>
    <cellStyle name="Standaard 4 3 2 4 2 2 2 2 2 2" xfId="9278" xr:uid="{00000000-0005-0000-0000-000051470000}"/>
    <cellStyle name="Standaard 4 3 2 4 2 2 2 2 2 2 2" xfId="26494" xr:uid="{00000000-0005-0000-0000-000052470000}"/>
    <cellStyle name="Standaard 4 3 2 4 2 2 2 2 2 3" xfId="11957" xr:uid="{00000000-0005-0000-0000-000053470000}"/>
    <cellStyle name="Standaard 4 3 2 4 2 2 2 2 2 3 2" xfId="26495" xr:uid="{00000000-0005-0000-0000-000054470000}"/>
    <cellStyle name="Standaard 4 3 2 4 2 2 2 2 2 4" xfId="16625" xr:uid="{00000000-0005-0000-0000-000055470000}"/>
    <cellStyle name="Standaard 4 3 2 4 2 2 2 2 2 5" xfId="26493" xr:uid="{00000000-0005-0000-0000-000056470000}"/>
    <cellStyle name="Standaard 4 3 2 4 2 2 2 2 3" xfId="6947" xr:uid="{00000000-0005-0000-0000-000057470000}"/>
    <cellStyle name="Standaard 4 3 2 4 2 2 2 2 3 2" xfId="26496" xr:uid="{00000000-0005-0000-0000-000058470000}"/>
    <cellStyle name="Standaard 4 3 2 4 2 2 2 2 4" xfId="11956" xr:uid="{00000000-0005-0000-0000-000059470000}"/>
    <cellStyle name="Standaard 4 3 2 4 2 2 2 2 4 2" xfId="26497" xr:uid="{00000000-0005-0000-0000-00005A470000}"/>
    <cellStyle name="Standaard 4 3 2 4 2 2 2 2 5" xfId="16624" xr:uid="{00000000-0005-0000-0000-00005B470000}"/>
    <cellStyle name="Standaard 4 3 2 4 2 2 2 2 6" xfId="26492" xr:uid="{00000000-0005-0000-0000-00005C470000}"/>
    <cellStyle name="Standaard 4 3 2 4 2 2 2 3" xfId="1503" xr:uid="{00000000-0005-0000-0000-00005D470000}"/>
    <cellStyle name="Standaard 4 3 2 4 2 2 2 3 2" xfId="3834" xr:uid="{00000000-0005-0000-0000-00005E470000}"/>
    <cellStyle name="Standaard 4 3 2 4 2 2 2 3 2 2" xfId="8501" xr:uid="{00000000-0005-0000-0000-00005F470000}"/>
    <cellStyle name="Standaard 4 3 2 4 2 2 2 3 2 2 2" xfId="26500" xr:uid="{00000000-0005-0000-0000-000060470000}"/>
    <cellStyle name="Standaard 4 3 2 4 2 2 2 3 2 3" xfId="11959" xr:uid="{00000000-0005-0000-0000-000061470000}"/>
    <cellStyle name="Standaard 4 3 2 4 2 2 2 3 2 3 2" xfId="26501" xr:uid="{00000000-0005-0000-0000-000062470000}"/>
    <cellStyle name="Standaard 4 3 2 4 2 2 2 3 2 4" xfId="16627" xr:uid="{00000000-0005-0000-0000-000063470000}"/>
    <cellStyle name="Standaard 4 3 2 4 2 2 2 3 2 5" xfId="26499" xr:uid="{00000000-0005-0000-0000-000064470000}"/>
    <cellStyle name="Standaard 4 3 2 4 2 2 2 3 3" xfId="6170" xr:uid="{00000000-0005-0000-0000-000065470000}"/>
    <cellStyle name="Standaard 4 3 2 4 2 2 2 3 3 2" xfId="26502" xr:uid="{00000000-0005-0000-0000-000066470000}"/>
    <cellStyle name="Standaard 4 3 2 4 2 2 2 3 4" xfId="11958" xr:uid="{00000000-0005-0000-0000-000067470000}"/>
    <cellStyle name="Standaard 4 3 2 4 2 2 2 3 4 2" xfId="26503" xr:uid="{00000000-0005-0000-0000-000068470000}"/>
    <cellStyle name="Standaard 4 3 2 4 2 2 2 3 5" xfId="16626" xr:uid="{00000000-0005-0000-0000-000069470000}"/>
    <cellStyle name="Standaard 4 3 2 4 2 2 2 3 6" xfId="26498" xr:uid="{00000000-0005-0000-0000-00006A470000}"/>
    <cellStyle name="Standaard 4 3 2 4 2 2 2 4" xfId="3057" xr:uid="{00000000-0005-0000-0000-00006B470000}"/>
    <cellStyle name="Standaard 4 3 2 4 2 2 2 4 2" xfId="7724" xr:uid="{00000000-0005-0000-0000-00006C470000}"/>
    <cellStyle name="Standaard 4 3 2 4 2 2 2 4 2 2" xfId="26505" xr:uid="{00000000-0005-0000-0000-00006D470000}"/>
    <cellStyle name="Standaard 4 3 2 4 2 2 2 4 3" xfId="11960" xr:uid="{00000000-0005-0000-0000-00006E470000}"/>
    <cellStyle name="Standaard 4 3 2 4 2 2 2 4 3 2" xfId="26506" xr:uid="{00000000-0005-0000-0000-00006F470000}"/>
    <cellStyle name="Standaard 4 3 2 4 2 2 2 4 4" xfId="16628" xr:uid="{00000000-0005-0000-0000-000070470000}"/>
    <cellStyle name="Standaard 4 3 2 4 2 2 2 4 5" xfId="26504" xr:uid="{00000000-0005-0000-0000-000071470000}"/>
    <cellStyle name="Standaard 4 3 2 4 2 2 2 5" xfId="5393" xr:uid="{00000000-0005-0000-0000-000072470000}"/>
    <cellStyle name="Standaard 4 3 2 4 2 2 2 5 2" xfId="26507" xr:uid="{00000000-0005-0000-0000-000073470000}"/>
    <cellStyle name="Standaard 4 3 2 4 2 2 2 6" xfId="11955" xr:uid="{00000000-0005-0000-0000-000074470000}"/>
    <cellStyle name="Standaard 4 3 2 4 2 2 2 6 2" xfId="26508" xr:uid="{00000000-0005-0000-0000-000075470000}"/>
    <cellStyle name="Standaard 4 3 2 4 2 2 2 7" xfId="16623" xr:uid="{00000000-0005-0000-0000-000076470000}"/>
    <cellStyle name="Standaard 4 3 2 4 2 2 2 8" xfId="26491" xr:uid="{00000000-0005-0000-0000-000077470000}"/>
    <cellStyle name="Standaard 4 3 2 4 2 2 3" xfId="1892" xr:uid="{00000000-0005-0000-0000-000078470000}"/>
    <cellStyle name="Standaard 4 3 2 4 2 2 3 2" xfId="4223" xr:uid="{00000000-0005-0000-0000-000079470000}"/>
    <cellStyle name="Standaard 4 3 2 4 2 2 3 2 2" xfId="8890" xr:uid="{00000000-0005-0000-0000-00007A470000}"/>
    <cellStyle name="Standaard 4 3 2 4 2 2 3 2 2 2" xfId="26511" xr:uid="{00000000-0005-0000-0000-00007B470000}"/>
    <cellStyle name="Standaard 4 3 2 4 2 2 3 2 3" xfId="11962" xr:uid="{00000000-0005-0000-0000-00007C470000}"/>
    <cellStyle name="Standaard 4 3 2 4 2 2 3 2 3 2" xfId="26512" xr:uid="{00000000-0005-0000-0000-00007D470000}"/>
    <cellStyle name="Standaard 4 3 2 4 2 2 3 2 4" xfId="16630" xr:uid="{00000000-0005-0000-0000-00007E470000}"/>
    <cellStyle name="Standaard 4 3 2 4 2 2 3 2 5" xfId="26510" xr:uid="{00000000-0005-0000-0000-00007F470000}"/>
    <cellStyle name="Standaard 4 3 2 4 2 2 3 3" xfId="6559" xr:uid="{00000000-0005-0000-0000-000080470000}"/>
    <cellStyle name="Standaard 4 3 2 4 2 2 3 3 2" xfId="26513" xr:uid="{00000000-0005-0000-0000-000081470000}"/>
    <cellStyle name="Standaard 4 3 2 4 2 2 3 4" xfId="11961" xr:uid="{00000000-0005-0000-0000-000082470000}"/>
    <cellStyle name="Standaard 4 3 2 4 2 2 3 4 2" xfId="26514" xr:uid="{00000000-0005-0000-0000-000083470000}"/>
    <cellStyle name="Standaard 4 3 2 4 2 2 3 5" xfId="16629" xr:uid="{00000000-0005-0000-0000-000084470000}"/>
    <cellStyle name="Standaard 4 3 2 4 2 2 3 6" xfId="26509" xr:uid="{00000000-0005-0000-0000-000085470000}"/>
    <cellStyle name="Standaard 4 3 2 4 2 2 4" xfId="1115" xr:uid="{00000000-0005-0000-0000-000086470000}"/>
    <cellStyle name="Standaard 4 3 2 4 2 2 4 2" xfId="3446" xr:uid="{00000000-0005-0000-0000-000087470000}"/>
    <cellStyle name="Standaard 4 3 2 4 2 2 4 2 2" xfId="8113" xr:uid="{00000000-0005-0000-0000-000088470000}"/>
    <cellStyle name="Standaard 4 3 2 4 2 2 4 2 2 2" xfId="26517" xr:uid="{00000000-0005-0000-0000-000089470000}"/>
    <cellStyle name="Standaard 4 3 2 4 2 2 4 2 3" xfId="11964" xr:uid="{00000000-0005-0000-0000-00008A470000}"/>
    <cellStyle name="Standaard 4 3 2 4 2 2 4 2 3 2" xfId="26518" xr:uid="{00000000-0005-0000-0000-00008B470000}"/>
    <cellStyle name="Standaard 4 3 2 4 2 2 4 2 4" xfId="16632" xr:uid="{00000000-0005-0000-0000-00008C470000}"/>
    <cellStyle name="Standaard 4 3 2 4 2 2 4 2 5" xfId="26516" xr:uid="{00000000-0005-0000-0000-00008D470000}"/>
    <cellStyle name="Standaard 4 3 2 4 2 2 4 3" xfId="5782" xr:uid="{00000000-0005-0000-0000-00008E470000}"/>
    <cellStyle name="Standaard 4 3 2 4 2 2 4 3 2" xfId="26519" xr:uid="{00000000-0005-0000-0000-00008F470000}"/>
    <cellStyle name="Standaard 4 3 2 4 2 2 4 4" xfId="11963" xr:uid="{00000000-0005-0000-0000-000090470000}"/>
    <cellStyle name="Standaard 4 3 2 4 2 2 4 4 2" xfId="26520" xr:uid="{00000000-0005-0000-0000-000091470000}"/>
    <cellStyle name="Standaard 4 3 2 4 2 2 4 5" xfId="16631" xr:uid="{00000000-0005-0000-0000-000092470000}"/>
    <cellStyle name="Standaard 4 3 2 4 2 2 4 6" xfId="26515" xr:uid="{00000000-0005-0000-0000-000093470000}"/>
    <cellStyle name="Standaard 4 3 2 4 2 2 5" xfId="2669" xr:uid="{00000000-0005-0000-0000-000094470000}"/>
    <cellStyle name="Standaard 4 3 2 4 2 2 5 2" xfId="7336" xr:uid="{00000000-0005-0000-0000-000095470000}"/>
    <cellStyle name="Standaard 4 3 2 4 2 2 5 2 2" xfId="26522" xr:uid="{00000000-0005-0000-0000-000096470000}"/>
    <cellStyle name="Standaard 4 3 2 4 2 2 5 3" xfId="11965" xr:uid="{00000000-0005-0000-0000-000097470000}"/>
    <cellStyle name="Standaard 4 3 2 4 2 2 5 3 2" xfId="26523" xr:uid="{00000000-0005-0000-0000-000098470000}"/>
    <cellStyle name="Standaard 4 3 2 4 2 2 5 4" xfId="16633" xr:uid="{00000000-0005-0000-0000-000099470000}"/>
    <cellStyle name="Standaard 4 3 2 4 2 2 5 5" xfId="26521" xr:uid="{00000000-0005-0000-0000-00009A470000}"/>
    <cellStyle name="Standaard 4 3 2 4 2 2 6" xfId="5005" xr:uid="{00000000-0005-0000-0000-00009B470000}"/>
    <cellStyle name="Standaard 4 3 2 4 2 2 6 2" xfId="26524" xr:uid="{00000000-0005-0000-0000-00009C470000}"/>
    <cellStyle name="Standaard 4 3 2 4 2 2 7" xfId="11954" xr:uid="{00000000-0005-0000-0000-00009D470000}"/>
    <cellStyle name="Standaard 4 3 2 4 2 2 7 2" xfId="26525" xr:uid="{00000000-0005-0000-0000-00009E470000}"/>
    <cellStyle name="Standaard 4 3 2 4 2 2 8" xfId="16622" xr:uid="{00000000-0005-0000-0000-00009F470000}"/>
    <cellStyle name="Standaard 4 3 2 4 2 2 9" xfId="26490" xr:uid="{00000000-0005-0000-0000-0000A0470000}"/>
    <cellStyle name="Standaard 4 3 2 4 2 3" xfId="528" xr:uid="{00000000-0005-0000-0000-0000A1470000}"/>
    <cellStyle name="Standaard 4 3 2 4 2 3 2" xfId="2086" xr:uid="{00000000-0005-0000-0000-0000A2470000}"/>
    <cellStyle name="Standaard 4 3 2 4 2 3 2 2" xfId="4417" xr:uid="{00000000-0005-0000-0000-0000A3470000}"/>
    <cellStyle name="Standaard 4 3 2 4 2 3 2 2 2" xfId="9084" xr:uid="{00000000-0005-0000-0000-0000A4470000}"/>
    <cellStyle name="Standaard 4 3 2 4 2 3 2 2 2 2" xfId="26529" xr:uid="{00000000-0005-0000-0000-0000A5470000}"/>
    <cellStyle name="Standaard 4 3 2 4 2 3 2 2 3" xfId="11968" xr:uid="{00000000-0005-0000-0000-0000A6470000}"/>
    <cellStyle name="Standaard 4 3 2 4 2 3 2 2 3 2" xfId="26530" xr:uid="{00000000-0005-0000-0000-0000A7470000}"/>
    <cellStyle name="Standaard 4 3 2 4 2 3 2 2 4" xfId="16636" xr:uid="{00000000-0005-0000-0000-0000A8470000}"/>
    <cellStyle name="Standaard 4 3 2 4 2 3 2 2 5" xfId="26528" xr:uid="{00000000-0005-0000-0000-0000A9470000}"/>
    <cellStyle name="Standaard 4 3 2 4 2 3 2 3" xfId="6753" xr:uid="{00000000-0005-0000-0000-0000AA470000}"/>
    <cellStyle name="Standaard 4 3 2 4 2 3 2 3 2" xfId="26531" xr:uid="{00000000-0005-0000-0000-0000AB470000}"/>
    <cellStyle name="Standaard 4 3 2 4 2 3 2 4" xfId="11967" xr:uid="{00000000-0005-0000-0000-0000AC470000}"/>
    <cellStyle name="Standaard 4 3 2 4 2 3 2 4 2" xfId="26532" xr:uid="{00000000-0005-0000-0000-0000AD470000}"/>
    <cellStyle name="Standaard 4 3 2 4 2 3 2 5" xfId="16635" xr:uid="{00000000-0005-0000-0000-0000AE470000}"/>
    <cellStyle name="Standaard 4 3 2 4 2 3 2 6" xfId="26527" xr:uid="{00000000-0005-0000-0000-0000AF470000}"/>
    <cellStyle name="Standaard 4 3 2 4 2 3 3" xfId="1309" xr:uid="{00000000-0005-0000-0000-0000B0470000}"/>
    <cellStyle name="Standaard 4 3 2 4 2 3 3 2" xfId="3640" xr:uid="{00000000-0005-0000-0000-0000B1470000}"/>
    <cellStyle name="Standaard 4 3 2 4 2 3 3 2 2" xfId="8307" xr:uid="{00000000-0005-0000-0000-0000B2470000}"/>
    <cellStyle name="Standaard 4 3 2 4 2 3 3 2 2 2" xfId="26535" xr:uid="{00000000-0005-0000-0000-0000B3470000}"/>
    <cellStyle name="Standaard 4 3 2 4 2 3 3 2 3" xfId="11970" xr:uid="{00000000-0005-0000-0000-0000B4470000}"/>
    <cellStyle name="Standaard 4 3 2 4 2 3 3 2 3 2" xfId="26536" xr:uid="{00000000-0005-0000-0000-0000B5470000}"/>
    <cellStyle name="Standaard 4 3 2 4 2 3 3 2 4" xfId="16638" xr:uid="{00000000-0005-0000-0000-0000B6470000}"/>
    <cellStyle name="Standaard 4 3 2 4 2 3 3 2 5" xfId="26534" xr:uid="{00000000-0005-0000-0000-0000B7470000}"/>
    <cellStyle name="Standaard 4 3 2 4 2 3 3 3" xfId="5976" xr:uid="{00000000-0005-0000-0000-0000B8470000}"/>
    <cellStyle name="Standaard 4 3 2 4 2 3 3 3 2" xfId="26537" xr:uid="{00000000-0005-0000-0000-0000B9470000}"/>
    <cellStyle name="Standaard 4 3 2 4 2 3 3 4" xfId="11969" xr:uid="{00000000-0005-0000-0000-0000BA470000}"/>
    <cellStyle name="Standaard 4 3 2 4 2 3 3 4 2" xfId="26538" xr:uid="{00000000-0005-0000-0000-0000BB470000}"/>
    <cellStyle name="Standaard 4 3 2 4 2 3 3 5" xfId="16637" xr:uid="{00000000-0005-0000-0000-0000BC470000}"/>
    <cellStyle name="Standaard 4 3 2 4 2 3 3 6" xfId="26533" xr:uid="{00000000-0005-0000-0000-0000BD470000}"/>
    <cellStyle name="Standaard 4 3 2 4 2 3 4" xfId="2863" xr:uid="{00000000-0005-0000-0000-0000BE470000}"/>
    <cellStyle name="Standaard 4 3 2 4 2 3 4 2" xfId="7530" xr:uid="{00000000-0005-0000-0000-0000BF470000}"/>
    <cellStyle name="Standaard 4 3 2 4 2 3 4 2 2" xfId="26540" xr:uid="{00000000-0005-0000-0000-0000C0470000}"/>
    <cellStyle name="Standaard 4 3 2 4 2 3 4 3" xfId="11971" xr:uid="{00000000-0005-0000-0000-0000C1470000}"/>
    <cellStyle name="Standaard 4 3 2 4 2 3 4 3 2" xfId="26541" xr:uid="{00000000-0005-0000-0000-0000C2470000}"/>
    <cellStyle name="Standaard 4 3 2 4 2 3 4 4" xfId="16639" xr:uid="{00000000-0005-0000-0000-0000C3470000}"/>
    <cellStyle name="Standaard 4 3 2 4 2 3 4 5" xfId="26539" xr:uid="{00000000-0005-0000-0000-0000C4470000}"/>
    <cellStyle name="Standaard 4 3 2 4 2 3 5" xfId="5199" xr:uid="{00000000-0005-0000-0000-0000C5470000}"/>
    <cellStyle name="Standaard 4 3 2 4 2 3 5 2" xfId="26542" xr:uid="{00000000-0005-0000-0000-0000C6470000}"/>
    <cellStyle name="Standaard 4 3 2 4 2 3 6" xfId="11966" xr:uid="{00000000-0005-0000-0000-0000C7470000}"/>
    <cellStyle name="Standaard 4 3 2 4 2 3 6 2" xfId="26543" xr:uid="{00000000-0005-0000-0000-0000C8470000}"/>
    <cellStyle name="Standaard 4 3 2 4 2 3 7" xfId="16634" xr:uid="{00000000-0005-0000-0000-0000C9470000}"/>
    <cellStyle name="Standaard 4 3 2 4 2 3 8" xfId="26526" xr:uid="{00000000-0005-0000-0000-0000CA470000}"/>
    <cellStyle name="Standaard 4 3 2 4 2 4" xfId="1698" xr:uid="{00000000-0005-0000-0000-0000CB470000}"/>
    <cellStyle name="Standaard 4 3 2 4 2 4 2" xfId="4029" xr:uid="{00000000-0005-0000-0000-0000CC470000}"/>
    <cellStyle name="Standaard 4 3 2 4 2 4 2 2" xfId="8696" xr:uid="{00000000-0005-0000-0000-0000CD470000}"/>
    <cellStyle name="Standaard 4 3 2 4 2 4 2 2 2" xfId="26546" xr:uid="{00000000-0005-0000-0000-0000CE470000}"/>
    <cellStyle name="Standaard 4 3 2 4 2 4 2 3" xfId="11973" xr:uid="{00000000-0005-0000-0000-0000CF470000}"/>
    <cellStyle name="Standaard 4 3 2 4 2 4 2 3 2" xfId="26547" xr:uid="{00000000-0005-0000-0000-0000D0470000}"/>
    <cellStyle name="Standaard 4 3 2 4 2 4 2 4" xfId="16641" xr:uid="{00000000-0005-0000-0000-0000D1470000}"/>
    <cellStyle name="Standaard 4 3 2 4 2 4 2 5" xfId="26545" xr:uid="{00000000-0005-0000-0000-0000D2470000}"/>
    <cellStyle name="Standaard 4 3 2 4 2 4 3" xfId="6365" xr:uid="{00000000-0005-0000-0000-0000D3470000}"/>
    <cellStyle name="Standaard 4 3 2 4 2 4 3 2" xfId="26548" xr:uid="{00000000-0005-0000-0000-0000D4470000}"/>
    <cellStyle name="Standaard 4 3 2 4 2 4 4" xfId="11972" xr:uid="{00000000-0005-0000-0000-0000D5470000}"/>
    <cellStyle name="Standaard 4 3 2 4 2 4 4 2" xfId="26549" xr:uid="{00000000-0005-0000-0000-0000D6470000}"/>
    <cellStyle name="Standaard 4 3 2 4 2 4 5" xfId="16640" xr:uid="{00000000-0005-0000-0000-0000D7470000}"/>
    <cellStyle name="Standaard 4 3 2 4 2 4 6" xfId="26544" xr:uid="{00000000-0005-0000-0000-0000D8470000}"/>
    <cellStyle name="Standaard 4 3 2 4 2 5" xfId="921" xr:uid="{00000000-0005-0000-0000-0000D9470000}"/>
    <cellStyle name="Standaard 4 3 2 4 2 5 2" xfId="3252" xr:uid="{00000000-0005-0000-0000-0000DA470000}"/>
    <cellStyle name="Standaard 4 3 2 4 2 5 2 2" xfId="7919" xr:uid="{00000000-0005-0000-0000-0000DB470000}"/>
    <cellStyle name="Standaard 4 3 2 4 2 5 2 2 2" xfId="26552" xr:uid="{00000000-0005-0000-0000-0000DC470000}"/>
    <cellStyle name="Standaard 4 3 2 4 2 5 2 3" xfId="11975" xr:uid="{00000000-0005-0000-0000-0000DD470000}"/>
    <cellStyle name="Standaard 4 3 2 4 2 5 2 3 2" xfId="26553" xr:uid="{00000000-0005-0000-0000-0000DE470000}"/>
    <cellStyle name="Standaard 4 3 2 4 2 5 2 4" xfId="16643" xr:uid="{00000000-0005-0000-0000-0000DF470000}"/>
    <cellStyle name="Standaard 4 3 2 4 2 5 2 5" xfId="26551" xr:uid="{00000000-0005-0000-0000-0000E0470000}"/>
    <cellStyle name="Standaard 4 3 2 4 2 5 3" xfId="5588" xr:uid="{00000000-0005-0000-0000-0000E1470000}"/>
    <cellStyle name="Standaard 4 3 2 4 2 5 3 2" xfId="26554" xr:uid="{00000000-0005-0000-0000-0000E2470000}"/>
    <cellStyle name="Standaard 4 3 2 4 2 5 4" xfId="11974" xr:uid="{00000000-0005-0000-0000-0000E3470000}"/>
    <cellStyle name="Standaard 4 3 2 4 2 5 4 2" xfId="26555" xr:uid="{00000000-0005-0000-0000-0000E4470000}"/>
    <cellStyle name="Standaard 4 3 2 4 2 5 5" xfId="16642" xr:uid="{00000000-0005-0000-0000-0000E5470000}"/>
    <cellStyle name="Standaard 4 3 2 4 2 5 6" xfId="26550" xr:uid="{00000000-0005-0000-0000-0000E6470000}"/>
    <cellStyle name="Standaard 4 3 2 4 2 6" xfId="2475" xr:uid="{00000000-0005-0000-0000-0000E7470000}"/>
    <cellStyle name="Standaard 4 3 2 4 2 6 2" xfId="7142" xr:uid="{00000000-0005-0000-0000-0000E8470000}"/>
    <cellStyle name="Standaard 4 3 2 4 2 6 2 2" xfId="26557" xr:uid="{00000000-0005-0000-0000-0000E9470000}"/>
    <cellStyle name="Standaard 4 3 2 4 2 6 3" xfId="11976" xr:uid="{00000000-0005-0000-0000-0000EA470000}"/>
    <cellStyle name="Standaard 4 3 2 4 2 6 3 2" xfId="26558" xr:uid="{00000000-0005-0000-0000-0000EB470000}"/>
    <cellStyle name="Standaard 4 3 2 4 2 6 4" xfId="16644" xr:uid="{00000000-0005-0000-0000-0000EC470000}"/>
    <cellStyle name="Standaard 4 3 2 4 2 6 5" xfId="26556" xr:uid="{00000000-0005-0000-0000-0000ED470000}"/>
    <cellStyle name="Standaard 4 3 2 4 2 7" xfId="4811" xr:uid="{00000000-0005-0000-0000-0000EE470000}"/>
    <cellStyle name="Standaard 4 3 2 4 2 7 2" xfId="26559" xr:uid="{00000000-0005-0000-0000-0000EF470000}"/>
    <cellStyle name="Standaard 4 3 2 4 2 8" xfId="11953" xr:uid="{00000000-0005-0000-0000-0000F0470000}"/>
    <cellStyle name="Standaard 4 3 2 4 2 8 2" xfId="26560" xr:uid="{00000000-0005-0000-0000-0000F1470000}"/>
    <cellStyle name="Standaard 4 3 2 4 2 9" xfId="16621" xr:uid="{00000000-0005-0000-0000-0000F2470000}"/>
    <cellStyle name="Standaard 4 3 2 4 3" xfId="262" xr:uid="{00000000-0005-0000-0000-0000F3470000}"/>
    <cellStyle name="Standaard 4 3 2 4 3 2" xfId="653" xr:uid="{00000000-0005-0000-0000-0000F4470000}"/>
    <cellStyle name="Standaard 4 3 2 4 3 2 2" xfId="2211" xr:uid="{00000000-0005-0000-0000-0000F5470000}"/>
    <cellStyle name="Standaard 4 3 2 4 3 2 2 2" xfId="4542" xr:uid="{00000000-0005-0000-0000-0000F6470000}"/>
    <cellStyle name="Standaard 4 3 2 4 3 2 2 2 2" xfId="9209" xr:uid="{00000000-0005-0000-0000-0000F7470000}"/>
    <cellStyle name="Standaard 4 3 2 4 3 2 2 2 2 2" xfId="26565" xr:uid="{00000000-0005-0000-0000-0000F8470000}"/>
    <cellStyle name="Standaard 4 3 2 4 3 2 2 2 3" xfId="11980" xr:uid="{00000000-0005-0000-0000-0000F9470000}"/>
    <cellStyle name="Standaard 4 3 2 4 3 2 2 2 3 2" xfId="26566" xr:uid="{00000000-0005-0000-0000-0000FA470000}"/>
    <cellStyle name="Standaard 4 3 2 4 3 2 2 2 4" xfId="16648" xr:uid="{00000000-0005-0000-0000-0000FB470000}"/>
    <cellStyle name="Standaard 4 3 2 4 3 2 2 2 5" xfId="26564" xr:uid="{00000000-0005-0000-0000-0000FC470000}"/>
    <cellStyle name="Standaard 4 3 2 4 3 2 2 3" xfId="6878" xr:uid="{00000000-0005-0000-0000-0000FD470000}"/>
    <cellStyle name="Standaard 4 3 2 4 3 2 2 3 2" xfId="26567" xr:uid="{00000000-0005-0000-0000-0000FE470000}"/>
    <cellStyle name="Standaard 4 3 2 4 3 2 2 4" xfId="11979" xr:uid="{00000000-0005-0000-0000-0000FF470000}"/>
    <cellStyle name="Standaard 4 3 2 4 3 2 2 4 2" xfId="26568" xr:uid="{00000000-0005-0000-0000-000000480000}"/>
    <cellStyle name="Standaard 4 3 2 4 3 2 2 5" xfId="16647" xr:uid="{00000000-0005-0000-0000-000001480000}"/>
    <cellStyle name="Standaard 4 3 2 4 3 2 2 6" xfId="26563" xr:uid="{00000000-0005-0000-0000-000002480000}"/>
    <cellStyle name="Standaard 4 3 2 4 3 2 3" xfId="1434" xr:uid="{00000000-0005-0000-0000-000003480000}"/>
    <cellStyle name="Standaard 4 3 2 4 3 2 3 2" xfId="3765" xr:uid="{00000000-0005-0000-0000-000004480000}"/>
    <cellStyle name="Standaard 4 3 2 4 3 2 3 2 2" xfId="8432" xr:uid="{00000000-0005-0000-0000-000005480000}"/>
    <cellStyle name="Standaard 4 3 2 4 3 2 3 2 2 2" xfId="26571" xr:uid="{00000000-0005-0000-0000-000006480000}"/>
    <cellStyle name="Standaard 4 3 2 4 3 2 3 2 3" xfId="11982" xr:uid="{00000000-0005-0000-0000-000007480000}"/>
    <cellStyle name="Standaard 4 3 2 4 3 2 3 2 3 2" xfId="26572" xr:uid="{00000000-0005-0000-0000-000008480000}"/>
    <cellStyle name="Standaard 4 3 2 4 3 2 3 2 4" xfId="16650" xr:uid="{00000000-0005-0000-0000-000009480000}"/>
    <cellStyle name="Standaard 4 3 2 4 3 2 3 2 5" xfId="26570" xr:uid="{00000000-0005-0000-0000-00000A480000}"/>
    <cellStyle name="Standaard 4 3 2 4 3 2 3 3" xfId="6101" xr:uid="{00000000-0005-0000-0000-00000B480000}"/>
    <cellStyle name="Standaard 4 3 2 4 3 2 3 3 2" xfId="26573" xr:uid="{00000000-0005-0000-0000-00000C480000}"/>
    <cellStyle name="Standaard 4 3 2 4 3 2 3 4" xfId="11981" xr:uid="{00000000-0005-0000-0000-00000D480000}"/>
    <cellStyle name="Standaard 4 3 2 4 3 2 3 4 2" xfId="26574" xr:uid="{00000000-0005-0000-0000-00000E480000}"/>
    <cellStyle name="Standaard 4 3 2 4 3 2 3 5" xfId="16649" xr:uid="{00000000-0005-0000-0000-00000F480000}"/>
    <cellStyle name="Standaard 4 3 2 4 3 2 3 6" xfId="26569" xr:uid="{00000000-0005-0000-0000-000010480000}"/>
    <cellStyle name="Standaard 4 3 2 4 3 2 4" xfId="2988" xr:uid="{00000000-0005-0000-0000-000011480000}"/>
    <cellStyle name="Standaard 4 3 2 4 3 2 4 2" xfId="7655" xr:uid="{00000000-0005-0000-0000-000012480000}"/>
    <cellStyle name="Standaard 4 3 2 4 3 2 4 2 2" xfId="26576" xr:uid="{00000000-0005-0000-0000-000013480000}"/>
    <cellStyle name="Standaard 4 3 2 4 3 2 4 3" xfId="11983" xr:uid="{00000000-0005-0000-0000-000014480000}"/>
    <cellStyle name="Standaard 4 3 2 4 3 2 4 3 2" xfId="26577" xr:uid="{00000000-0005-0000-0000-000015480000}"/>
    <cellStyle name="Standaard 4 3 2 4 3 2 4 4" xfId="16651" xr:uid="{00000000-0005-0000-0000-000016480000}"/>
    <cellStyle name="Standaard 4 3 2 4 3 2 4 5" xfId="26575" xr:uid="{00000000-0005-0000-0000-000017480000}"/>
    <cellStyle name="Standaard 4 3 2 4 3 2 5" xfId="5324" xr:uid="{00000000-0005-0000-0000-000018480000}"/>
    <cellStyle name="Standaard 4 3 2 4 3 2 5 2" xfId="26578" xr:uid="{00000000-0005-0000-0000-000019480000}"/>
    <cellStyle name="Standaard 4 3 2 4 3 2 6" xfId="11978" xr:uid="{00000000-0005-0000-0000-00001A480000}"/>
    <cellStyle name="Standaard 4 3 2 4 3 2 6 2" xfId="26579" xr:uid="{00000000-0005-0000-0000-00001B480000}"/>
    <cellStyle name="Standaard 4 3 2 4 3 2 7" xfId="16646" xr:uid="{00000000-0005-0000-0000-00001C480000}"/>
    <cellStyle name="Standaard 4 3 2 4 3 2 8" xfId="26562" xr:uid="{00000000-0005-0000-0000-00001D480000}"/>
    <cellStyle name="Standaard 4 3 2 4 3 3" xfId="1823" xr:uid="{00000000-0005-0000-0000-00001E480000}"/>
    <cellStyle name="Standaard 4 3 2 4 3 3 2" xfId="4154" xr:uid="{00000000-0005-0000-0000-00001F480000}"/>
    <cellStyle name="Standaard 4 3 2 4 3 3 2 2" xfId="8821" xr:uid="{00000000-0005-0000-0000-000020480000}"/>
    <cellStyle name="Standaard 4 3 2 4 3 3 2 2 2" xfId="26582" xr:uid="{00000000-0005-0000-0000-000021480000}"/>
    <cellStyle name="Standaard 4 3 2 4 3 3 2 3" xfId="11985" xr:uid="{00000000-0005-0000-0000-000022480000}"/>
    <cellStyle name="Standaard 4 3 2 4 3 3 2 3 2" xfId="26583" xr:uid="{00000000-0005-0000-0000-000023480000}"/>
    <cellStyle name="Standaard 4 3 2 4 3 3 2 4" xfId="16653" xr:uid="{00000000-0005-0000-0000-000024480000}"/>
    <cellStyle name="Standaard 4 3 2 4 3 3 2 5" xfId="26581" xr:uid="{00000000-0005-0000-0000-000025480000}"/>
    <cellStyle name="Standaard 4 3 2 4 3 3 3" xfId="6490" xr:uid="{00000000-0005-0000-0000-000026480000}"/>
    <cellStyle name="Standaard 4 3 2 4 3 3 3 2" xfId="26584" xr:uid="{00000000-0005-0000-0000-000027480000}"/>
    <cellStyle name="Standaard 4 3 2 4 3 3 4" xfId="11984" xr:uid="{00000000-0005-0000-0000-000028480000}"/>
    <cellStyle name="Standaard 4 3 2 4 3 3 4 2" xfId="26585" xr:uid="{00000000-0005-0000-0000-000029480000}"/>
    <cellStyle name="Standaard 4 3 2 4 3 3 5" xfId="16652" xr:uid="{00000000-0005-0000-0000-00002A480000}"/>
    <cellStyle name="Standaard 4 3 2 4 3 3 6" xfId="26580" xr:uid="{00000000-0005-0000-0000-00002B480000}"/>
    <cellStyle name="Standaard 4 3 2 4 3 4" xfId="1046" xr:uid="{00000000-0005-0000-0000-00002C480000}"/>
    <cellStyle name="Standaard 4 3 2 4 3 4 2" xfId="3377" xr:uid="{00000000-0005-0000-0000-00002D480000}"/>
    <cellStyle name="Standaard 4 3 2 4 3 4 2 2" xfId="8044" xr:uid="{00000000-0005-0000-0000-00002E480000}"/>
    <cellStyle name="Standaard 4 3 2 4 3 4 2 2 2" xfId="26588" xr:uid="{00000000-0005-0000-0000-00002F480000}"/>
    <cellStyle name="Standaard 4 3 2 4 3 4 2 3" xfId="11987" xr:uid="{00000000-0005-0000-0000-000030480000}"/>
    <cellStyle name="Standaard 4 3 2 4 3 4 2 3 2" xfId="26589" xr:uid="{00000000-0005-0000-0000-000031480000}"/>
    <cellStyle name="Standaard 4 3 2 4 3 4 2 4" xfId="16655" xr:uid="{00000000-0005-0000-0000-000032480000}"/>
    <cellStyle name="Standaard 4 3 2 4 3 4 2 5" xfId="26587" xr:uid="{00000000-0005-0000-0000-000033480000}"/>
    <cellStyle name="Standaard 4 3 2 4 3 4 3" xfId="5713" xr:uid="{00000000-0005-0000-0000-000034480000}"/>
    <cellStyle name="Standaard 4 3 2 4 3 4 3 2" xfId="26590" xr:uid="{00000000-0005-0000-0000-000035480000}"/>
    <cellStyle name="Standaard 4 3 2 4 3 4 4" xfId="11986" xr:uid="{00000000-0005-0000-0000-000036480000}"/>
    <cellStyle name="Standaard 4 3 2 4 3 4 4 2" xfId="26591" xr:uid="{00000000-0005-0000-0000-000037480000}"/>
    <cellStyle name="Standaard 4 3 2 4 3 4 5" xfId="16654" xr:uid="{00000000-0005-0000-0000-000038480000}"/>
    <cellStyle name="Standaard 4 3 2 4 3 4 6" xfId="26586" xr:uid="{00000000-0005-0000-0000-000039480000}"/>
    <cellStyle name="Standaard 4 3 2 4 3 5" xfId="2600" xr:uid="{00000000-0005-0000-0000-00003A480000}"/>
    <cellStyle name="Standaard 4 3 2 4 3 5 2" xfId="7267" xr:uid="{00000000-0005-0000-0000-00003B480000}"/>
    <cellStyle name="Standaard 4 3 2 4 3 5 2 2" xfId="26593" xr:uid="{00000000-0005-0000-0000-00003C480000}"/>
    <cellStyle name="Standaard 4 3 2 4 3 5 3" xfId="11988" xr:uid="{00000000-0005-0000-0000-00003D480000}"/>
    <cellStyle name="Standaard 4 3 2 4 3 5 3 2" xfId="26594" xr:uid="{00000000-0005-0000-0000-00003E480000}"/>
    <cellStyle name="Standaard 4 3 2 4 3 5 4" xfId="16656" xr:uid="{00000000-0005-0000-0000-00003F480000}"/>
    <cellStyle name="Standaard 4 3 2 4 3 5 5" xfId="26592" xr:uid="{00000000-0005-0000-0000-000040480000}"/>
    <cellStyle name="Standaard 4 3 2 4 3 6" xfId="4936" xr:uid="{00000000-0005-0000-0000-000041480000}"/>
    <cellStyle name="Standaard 4 3 2 4 3 6 2" xfId="26595" xr:uid="{00000000-0005-0000-0000-000042480000}"/>
    <cellStyle name="Standaard 4 3 2 4 3 7" xfId="11977" xr:uid="{00000000-0005-0000-0000-000043480000}"/>
    <cellStyle name="Standaard 4 3 2 4 3 7 2" xfId="26596" xr:uid="{00000000-0005-0000-0000-000044480000}"/>
    <cellStyle name="Standaard 4 3 2 4 3 8" xfId="16645" xr:uid="{00000000-0005-0000-0000-000045480000}"/>
    <cellStyle name="Standaard 4 3 2 4 3 9" xfId="26561" xr:uid="{00000000-0005-0000-0000-000046480000}"/>
    <cellStyle name="Standaard 4 3 2 4 4" xfId="459" xr:uid="{00000000-0005-0000-0000-000047480000}"/>
    <cellStyle name="Standaard 4 3 2 4 4 2" xfId="2017" xr:uid="{00000000-0005-0000-0000-000048480000}"/>
    <cellStyle name="Standaard 4 3 2 4 4 2 2" xfId="4348" xr:uid="{00000000-0005-0000-0000-000049480000}"/>
    <cellStyle name="Standaard 4 3 2 4 4 2 2 2" xfId="9015" xr:uid="{00000000-0005-0000-0000-00004A480000}"/>
    <cellStyle name="Standaard 4 3 2 4 4 2 2 2 2" xfId="26600" xr:uid="{00000000-0005-0000-0000-00004B480000}"/>
    <cellStyle name="Standaard 4 3 2 4 4 2 2 3" xfId="11991" xr:uid="{00000000-0005-0000-0000-00004C480000}"/>
    <cellStyle name="Standaard 4 3 2 4 4 2 2 3 2" xfId="26601" xr:uid="{00000000-0005-0000-0000-00004D480000}"/>
    <cellStyle name="Standaard 4 3 2 4 4 2 2 4" xfId="16659" xr:uid="{00000000-0005-0000-0000-00004E480000}"/>
    <cellStyle name="Standaard 4 3 2 4 4 2 2 5" xfId="26599" xr:uid="{00000000-0005-0000-0000-00004F480000}"/>
    <cellStyle name="Standaard 4 3 2 4 4 2 3" xfId="6684" xr:uid="{00000000-0005-0000-0000-000050480000}"/>
    <cellStyle name="Standaard 4 3 2 4 4 2 3 2" xfId="26602" xr:uid="{00000000-0005-0000-0000-000051480000}"/>
    <cellStyle name="Standaard 4 3 2 4 4 2 4" xfId="11990" xr:uid="{00000000-0005-0000-0000-000052480000}"/>
    <cellStyle name="Standaard 4 3 2 4 4 2 4 2" xfId="26603" xr:uid="{00000000-0005-0000-0000-000053480000}"/>
    <cellStyle name="Standaard 4 3 2 4 4 2 5" xfId="16658" xr:uid="{00000000-0005-0000-0000-000054480000}"/>
    <cellStyle name="Standaard 4 3 2 4 4 2 6" xfId="26598" xr:uid="{00000000-0005-0000-0000-000055480000}"/>
    <cellStyle name="Standaard 4 3 2 4 4 3" xfId="1240" xr:uid="{00000000-0005-0000-0000-000056480000}"/>
    <cellStyle name="Standaard 4 3 2 4 4 3 2" xfId="3571" xr:uid="{00000000-0005-0000-0000-000057480000}"/>
    <cellStyle name="Standaard 4 3 2 4 4 3 2 2" xfId="8238" xr:uid="{00000000-0005-0000-0000-000058480000}"/>
    <cellStyle name="Standaard 4 3 2 4 4 3 2 2 2" xfId="26606" xr:uid="{00000000-0005-0000-0000-000059480000}"/>
    <cellStyle name="Standaard 4 3 2 4 4 3 2 3" xfId="11993" xr:uid="{00000000-0005-0000-0000-00005A480000}"/>
    <cellStyle name="Standaard 4 3 2 4 4 3 2 3 2" xfId="26607" xr:uid="{00000000-0005-0000-0000-00005B480000}"/>
    <cellStyle name="Standaard 4 3 2 4 4 3 2 4" xfId="16661" xr:uid="{00000000-0005-0000-0000-00005C480000}"/>
    <cellStyle name="Standaard 4 3 2 4 4 3 2 5" xfId="26605" xr:uid="{00000000-0005-0000-0000-00005D480000}"/>
    <cellStyle name="Standaard 4 3 2 4 4 3 3" xfId="5907" xr:uid="{00000000-0005-0000-0000-00005E480000}"/>
    <cellStyle name="Standaard 4 3 2 4 4 3 3 2" xfId="26608" xr:uid="{00000000-0005-0000-0000-00005F480000}"/>
    <cellStyle name="Standaard 4 3 2 4 4 3 4" xfId="11992" xr:uid="{00000000-0005-0000-0000-000060480000}"/>
    <cellStyle name="Standaard 4 3 2 4 4 3 4 2" xfId="26609" xr:uid="{00000000-0005-0000-0000-000061480000}"/>
    <cellStyle name="Standaard 4 3 2 4 4 3 5" xfId="16660" xr:uid="{00000000-0005-0000-0000-000062480000}"/>
    <cellStyle name="Standaard 4 3 2 4 4 3 6" xfId="26604" xr:uid="{00000000-0005-0000-0000-000063480000}"/>
    <cellStyle name="Standaard 4 3 2 4 4 4" xfId="2794" xr:uid="{00000000-0005-0000-0000-000064480000}"/>
    <cellStyle name="Standaard 4 3 2 4 4 4 2" xfId="7461" xr:uid="{00000000-0005-0000-0000-000065480000}"/>
    <cellStyle name="Standaard 4 3 2 4 4 4 2 2" xfId="26611" xr:uid="{00000000-0005-0000-0000-000066480000}"/>
    <cellStyle name="Standaard 4 3 2 4 4 4 3" xfId="11994" xr:uid="{00000000-0005-0000-0000-000067480000}"/>
    <cellStyle name="Standaard 4 3 2 4 4 4 3 2" xfId="26612" xr:uid="{00000000-0005-0000-0000-000068480000}"/>
    <cellStyle name="Standaard 4 3 2 4 4 4 4" xfId="16662" xr:uid="{00000000-0005-0000-0000-000069480000}"/>
    <cellStyle name="Standaard 4 3 2 4 4 4 5" xfId="26610" xr:uid="{00000000-0005-0000-0000-00006A480000}"/>
    <cellStyle name="Standaard 4 3 2 4 4 5" xfId="5130" xr:uid="{00000000-0005-0000-0000-00006B480000}"/>
    <cellStyle name="Standaard 4 3 2 4 4 5 2" xfId="26613" xr:uid="{00000000-0005-0000-0000-00006C480000}"/>
    <cellStyle name="Standaard 4 3 2 4 4 6" xfId="11989" xr:uid="{00000000-0005-0000-0000-00006D480000}"/>
    <cellStyle name="Standaard 4 3 2 4 4 6 2" xfId="26614" xr:uid="{00000000-0005-0000-0000-00006E480000}"/>
    <cellStyle name="Standaard 4 3 2 4 4 7" xfId="16657" xr:uid="{00000000-0005-0000-0000-00006F480000}"/>
    <cellStyle name="Standaard 4 3 2 4 4 8" xfId="26597" xr:uid="{00000000-0005-0000-0000-000070480000}"/>
    <cellStyle name="Standaard 4 3 2 4 5" xfId="1629" xr:uid="{00000000-0005-0000-0000-000071480000}"/>
    <cellStyle name="Standaard 4 3 2 4 5 2" xfId="3960" xr:uid="{00000000-0005-0000-0000-000072480000}"/>
    <cellStyle name="Standaard 4 3 2 4 5 2 2" xfId="8627" xr:uid="{00000000-0005-0000-0000-000073480000}"/>
    <cellStyle name="Standaard 4 3 2 4 5 2 2 2" xfId="26617" xr:uid="{00000000-0005-0000-0000-000074480000}"/>
    <cellStyle name="Standaard 4 3 2 4 5 2 3" xfId="11996" xr:uid="{00000000-0005-0000-0000-000075480000}"/>
    <cellStyle name="Standaard 4 3 2 4 5 2 3 2" xfId="26618" xr:uid="{00000000-0005-0000-0000-000076480000}"/>
    <cellStyle name="Standaard 4 3 2 4 5 2 4" xfId="16664" xr:uid="{00000000-0005-0000-0000-000077480000}"/>
    <cellStyle name="Standaard 4 3 2 4 5 2 5" xfId="26616" xr:uid="{00000000-0005-0000-0000-000078480000}"/>
    <cellStyle name="Standaard 4 3 2 4 5 3" xfId="6296" xr:uid="{00000000-0005-0000-0000-000079480000}"/>
    <cellStyle name="Standaard 4 3 2 4 5 3 2" xfId="26619" xr:uid="{00000000-0005-0000-0000-00007A480000}"/>
    <cellStyle name="Standaard 4 3 2 4 5 4" xfId="11995" xr:uid="{00000000-0005-0000-0000-00007B480000}"/>
    <cellStyle name="Standaard 4 3 2 4 5 4 2" xfId="26620" xr:uid="{00000000-0005-0000-0000-00007C480000}"/>
    <cellStyle name="Standaard 4 3 2 4 5 5" xfId="16663" xr:uid="{00000000-0005-0000-0000-00007D480000}"/>
    <cellStyle name="Standaard 4 3 2 4 5 6" xfId="26615" xr:uid="{00000000-0005-0000-0000-00007E480000}"/>
    <cellStyle name="Standaard 4 3 2 4 6" xfId="852" xr:uid="{00000000-0005-0000-0000-00007F480000}"/>
    <cellStyle name="Standaard 4 3 2 4 6 2" xfId="3183" xr:uid="{00000000-0005-0000-0000-000080480000}"/>
    <cellStyle name="Standaard 4 3 2 4 6 2 2" xfId="7850" xr:uid="{00000000-0005-0000-0000-000081480000}"/>
    <cellStyle name="Standaard 4 3 2 4 6 2 2 2" xfId="26623" xr:uid="{00000000-0005-0000-0000-000082480000}"/>
    <cellStyle name="Standaard 4 3 2 4 6 2 3" xfId="11998" xr:uid="{00000000-0005-0000-0000-000083480000}"/>
    <cellStyle name="Standaard 4 3 2 4 6 2 3 2" xfId="26624" xr:uid="{00000000-0005-0000-0000-000084480000}"/>
    <cellStyle name="Standaard 4 3 2 4 6 2 4" xfId="16666" xr:uid="{00000000-0005-0000-0000-000085480000}"/>
    <cellStyle name="Standaard 4 3 2 4 6 2 5" xfId="26622" xr:uid="{00000000-0005-0000-0000-000086480000}"/>
    <cellStyle name="Standaard 4 3 2 4 6 3" xfId="5519" xr:uid="{00000000-0005-0000-0000-000087480000}"/>
    <cellStyle name="Standaard 4 3 2 4 6 3 2" xfId="26625" xr:uid="{00000000-0005-0000-0000-000088480000}"/>
    <cellStyle name="Standaard 4 3 2 4 6 4" xfId="11997" xr:uid="{00000000-0005-0000-0000-000089480000}"/>
    <cellStyle name="Standaard 4 3 2 4 6 4 2" xfId="26626" xr:uid="{00000000-0005-0000-0000-00008A480000}"/>
    <cellStyle name="Standaard 4 3 2 4 6 5" xfId="16665" xr:uid="{00000000-0005-0000-0000-00008B480000}"/>
    <cellStyle name="Standaard 4 3 2 4 6 6" xfId="26621" xr:uid="{00000000-0005-0000-0000-00008C480000}"/>
    <cellStyle name="Standaard 4 3 2 4 7" xfId="2406" xr:uid="{00000000-0005-0000-0000-00008D480000}"/>
    <cellStyle name="Standaard 4 3 2 4 7 2" xfId="7073" xr:uid="{00000000-0005-0000-0000-00008E480000}"/>
    <cellStyle name="Standaard 4 3 2 4 7 2 2" xfId="26628" xr:uid="{00000000-0005-0000-0000-00008F480000}"/>
    <cellStyle name="Standaard 4 3 2 4 7 3" xfId="11999" xr:uid="{00000000-0005-0000-0000-000090480000}"/>
    <cellStyle name="Standaard 4 3 2 4 7 3 2" xfId="26629" xr:uid="{00000000-0005-0000-0000-000091480000}"/>
    <cellStyle name="Standaard 4 3 2 4 7 4" xfId="16667" xr:uid="{00000000-0005-0000-0000-000092480000}"/>
    <cellStyle name="Standaard 4 3 2 4 7 5" xfId="26627" xr:uid="{00000000-0005-0000-0000-000093480000}"/>
    <cellStyle name="Standaard 4 3 2 4 8" xfId="4712" xr:uid="{00000000-0005-0000-0000-000094480000}"/>
    <cellStyle name="Standaard 4 3 2 4 8 2" xfId="26630" xr:uid="{00000000-0005-0000-0000-000095480000}"/>
    <cellStyle name="Standaard 4 3 2 4 9" xfId="11952" xr:uid="{00000000-0005-0000-0000-000096480000}"/>
    <cellStyle name="Standaard 4 3 2 4 9 2" xfId="26631" xr:uid="{00000000-0005-0000-0000-000097480000}"/>
    <cellStyle name="Standaard 4 3 2 5" xfId="119" xr:uid="{00000000-0005-0000-0000-000098480000}"/>
    <cellStyle name="Standaard 4 3 2 5 10" xfId="26632" xr:uid="{00000000-0005-0000-0000-000099480000}"/>
    <cellStyle name="Standaard 4 3 2 5 2" xfId="313" xr:uid="{00000000-0005-0000-0000-00009A480000}"/>
    <cellStyle name="Standaard 4 3 2 5 2 2" xfId="704" xr:uid="{00000000-0005-0000-0000-00009B480000}"/>
    <cellStyle name="Standaard 4 3 2 5 2 2 2" xfId="2262" xr:uid="{00000000-0005-0000-0000-00009C480000}"/>
    <cellStyle name="Standaard 4 3 2 5 2 2 2 2" xfId="4593" xr:uid="{00000000-0005-0000-0000-00009D480000}"/>
    <cellStyle name="Standaard 4 3 2 5 2 2 2 2 2" xfId="9260" xr:uid="{00000000-0005-0000-0000-00009E480000}"/>
    <cellStyle name="Standaard 4 3 2 5 2 2 2 2 2 2" xfId="26637" xr:uid="{00000000-0005-0000-0000-00009F480000}"/>
    <cellStyle name="Standaard 4 3 2 5 2 2 2 2 3" xfId="12004" xr:uid="{00000000-0005-0000-0000-0000A0480000}"/>
    <cellStyle name="Standaard 4 3 2 5 2 2 2 2 3 2" xfId="26638" xr:uid="{00000000-0005-0000-0000-0000A1480000}"/>
    <cellStyle name="Standaard 4 3 2 5 2 2 2 2 4" xfId="16672" xr:uid="{00000000-0005-0000-0000-0000A2480000}"/>
    <cellStyle name="Standaard 4 3 2 5 2 2 2 2 5" xfId="26636" xr:uid="{00000000-0005-0000-0000-0000A3480000}"/>
    <cellStyle name="Standaard 4 3 2 5 2 2 2 3" xfId="6929" xr:uid="{00000000-0005-0000-0000-0000A4480000}"/>
    <cellStyle name="Standaard 4 3 2 5 2 2 2 3 2" xfId="26639" xr:uid="{00000000-0005-0000-0000-0000A5480000}"/>
    <cellStyle name="Standaard 4 3 2 5 2 2 2 4" xfId="12003" xr:uid="{00000000-0005-0000-0000-0000A6480000}"/>
    <cellStyle name="Standaard 4 3 2 5 2 2 2 4 2" xfId="26640" xr:uid="{00000000-0005-0000-0000-0000A7480000}"/>
    <cellStyle name="Standaard 4 3 2 5 2 2 2 5" xfId="16671" xr:uid="{00000000-0005-0000-0000-0000A8480000}"/>
    <cellStyle name="Standaard 4 3 2 5 2 2 2 6" xfId="26635" xr:uid="{00000000-0005-0000-0000-0000A9480000}"/>
    <cellStyle name="Standaard 4 3 2 5 2 2 3" xfId="1485" xr:uid="{00000000-0005-0000-0000-0000AA480000}"/>
    <cellStyle name="Standaard 4 3 2 5 2 2 3 2" xfId="3816" xr:uid="{00000000-0005-0000-0000-0000AB480000}"/>
    <cellStyle name="Standaard 4 3 2 5 2 2 3 2 2" xfId="8483" xr:uid="{00000000-0005-0000-0000-0000AC480000}"/>
    <cellStyle name="Standaard 4 3 2 5 2 2 3 2 2 2" xfId="26643" xr:uid="{00000000-0005-0000-0000-0000AD480000}"/>
    <cellStyle name="Standaard 4 3 2 5 2 2 3 2 3" xfId="12006" xr:uid="{00000000-0005-0000-0000-0000AE480000}"/>
    <cellStyle name="Standaard 4 3 2 5 2 2 3 2 3 2" xfId="26644" xr:uid="{00000000-0005-0000-0000-0000AF480000}"/>
    <cellStyle name="Standaard 4 3 2 5 2 2 3 2 4" xfId="16674" xr:uid="{00000000-0005-0000-0000-0000B0480000}"/>
    <cellStyle name="Standaard 4 3 2 5 2 2 3 2 5" xfId="26642" xr:uid="{00000000-0005-0000-0000-0000B1480000}"/>
    <cellStyle name="Standaard 4 3 2 5 2 2 3 3" xfId="6152" xr:uid="{00000000-0005-0000-0000-0000B2480000}"/>
    <cellStyle name="Standaard 4 3 2 5 2 2 3 3 2" xfId="26645" xr:uid="{00000000-0005-0000-0000-0000B3480000}"/>
    <cellStyle name="Standaard 4 3 2 5 2 2 3 4" xfId="12005" xr:uid="{00000000-0005-0000-0000-0000B4480000}"/>
    <cellStyle name="Standaard 4 3 2 5 2 2 3 4 2" xfId="26646" xr:uid="{00000000-0005-0000-0000-0000B5480000}"/>
    <cellStyle name="Standaard 4 3 2 5 2 2 3 5" xfId="16673" xr:uid="{00000000-0005-0000-0000-0000B6480000}"/>
    <cellStyle name="Standaard 4 3 2 5 2 2 3 6" xfId="26641" xr:uid="{00000000-0005-0000-0000-0000B7480000}"/>
    <cellStyle name="Standaard 4 3 2 5 2 2 4" xfId="3039" xr:uid="{00000000-0005-0000-0000-0000B8480000}"/>
    <cellStyle name="Standaard 4 3 2 5 2 2 4 2" xfId="7706" xr:uid="{00000000-0005-0000-0000-0000B9480000}"/>
    <cellStyle name="Standaard 4 3 2 5 2 2 4 2 2" xfId="26648" xr:uid="{00000000-0005-0000-0000-0000BA480000}"/>
    <cellStyle name="Standaard 4 3 2 5 2 2 4 3" xfId="12007" xr:uid="{00000000-0005-0000-0000-0000BB480000}"/>
    <cellStyle name="Standaard 4 3 2 5 2 2 4 3 2" xfId="26649" xr:uid="{00000000-0005-0000-0000-0000BC480000}"/>
    <cellStyle name="Standaard 4 3 2 5 2 2 4 4" xfId="16675" xr:uid="{00000000-0005-0000-0000-0000BD480000}"/>
    <cellStyle name="Standaard 4 3 2 5 2 2 4 5" xfId="26647" xr:uid="{00000000-0005-0000-0000-0000BE480000}"/>
    <cellStyle name="Standaard 4 3 2 5 2 2 5" xfId="5375" xr:uid="{00000000-0005-0000-0000-0000BF480000}"/>
    <cellStyle name="Standaard 4 3 2 5 2 2 5 2" xfId="26650" xr:uid="{00000000-0005-0000-0000-0000C0480000}"/>
    <cellStyle name="Standaard 4 3 2 5 2 2 6" xfId="12002" xr:uid="{00000000-0005-0000-0000-0000C1480000}"/>
    <cellStyle name="Standaard 4 3 2 5 2 2 6 2" xfId="26651" xr:uid="{00000000-0005-0000-0000-0000C2480000}"/>
    <cellStyle name="Standaard 4 3 2 5 2 2 7" xfId="16670" xr:uid="{00000000-0005-0000-0000-0000C3480000}"/>
    <cellStyle name="Standaard 4 3 2 5 2 2 8" xfId="26634" xr:uid="{00000000-0005-0000-0000-0000C4480000}"/>
    <cellStyle name="Standaard 4 3 2 5 2 3" xfId="1874" xr:uid="{00000000-0005-0000-0000-0000C5480000}"/>
    <cellStyle name="Standaard 4 3 2 5 2 3 2" xfId="4205" xr:uid="{00000000-0005-0000-0000-0000C6480000}"/>
    <cellStyle name="Standaard 4 3 2 5 2 3 2 2" xfId="8872" xr:uid="{00000000-0005-0000-0000-0000C7480000}"/>
    <cellStyle name="Standaard 4 3 2 5 2 3 2 2 2" xfId="26654" xr:uid="{00000000-0005-0000-0000-0000C8480000}"/>
    <cellStyle name="Standaard 4 3 2 5 2 3 2 3" xfId="12009" xr:uid="{00000000-0005-0000-0000-0000C9480000}"/>
    <cellStyle name="Standaard 4 3 2 5 2 3 2 3 2" xfId="26655" xr:uid="{00000000-0005-0000-0000-0000CA480000}"/>
    <cellStyle name="Standaard 4 3 2 5 2 3 2 4" xfId="16677" xr:uid="{00000000-0005-0000-0000-0000CB480000}"/>
    <cellStyle name="Standaard 4 3 2 5 2 3 2 5" xfId="26653" xr:uid="{00000000-0005-0000-0000-0000CC480000}"/>
    <cellStyle name="Standaard 4 3 2 5 2 3 3" xfId="6541" xr:uid="{00000000-0005-0000-0000-0000CD480000}"/>
    <cellStyle name="Standaard 4 3 2 5 2 3 3 2" xfId="26656" xr:uid="{00000000-0005-0000-0000-0000CE480000}"/>
    <cellStyle name="Standaard 4 3 2 5 2 3 4" xfId="12008" xr:uid="{00000000-0005-0000-0000-0000CF480000}"/>
    <cellStyle name="Standaard 4 3 2 5 2 3 4 2" xfId="26657" xr:uid="{00000000-0005-0000-0000-0000D0480000}"/>
    <cellStyle name="Standaard 4 3 2 5 2 3 5" xfId="16676" xr:uid="{00000000-0005-0000-0000-0000D1480000}"/>
    <cellStyle name="Standaard 4 3 2 5 2 3 6" xfId="26652" xr:uid="{00000000-0005-0000-0000-0000D2480000}"/>
    <cellStyle name="Standaard 4 3 2 5 2 4" xfId="1097" xr:uid="{00000000-0005-0000-0000-0000D3480000}"/>
    <cellStyle name="Standaard 4 3 2 5 2 4 2" xfId="3428" xr:uid="{00000000-0005-0000-0000-0000D4480000}"/>
    <cellStyle name="Standaard 4 3 2 5 2 4 2 2" xfId="8095" xr:uid="{00000000-0005-0000-0000-0000D5480000}"/>
    <cellStyle name="Standaard 4 3 2 5 2 4 2 2 2" xfId="26660" xr:uid="{00000000-0005-0000-0000-0000D6480000}"/>
    <cellStyle name="Standaard 4 3 2 5 2 4 2 3" xfId="12011" xr:uid="{00000000-0005-0000-0000-0000D7480000}"/>
    <cellStyle name="Standaard 4 3 2 5 2 4 2 3 2" xfId="26661" xr:uid="{00000000-0005-0000-0000-0000D8480000}"/>
    <cellStyle name="Standaard 4 3 2 5 2 4 2 4" xfId="16679" xr:uid="{00000000-0005-0000-0000-0000D9480000}"/>
    <cellStyle name="Standaard 4 3 2 5 2 4 2 5" xfId="26659" xr:uid="{00000000-0005-0000-0000-0000DA480000}"/>
    <cellStyle name="Standaard 4 3 2 5 2 4 3" xfId="5764" xr:uid="{00000000-0005-0000-0000-0000DB480000}"/>
    <cellStyle name="Standaard 4 3 2 5 2 4 3 2" xfId="26662" xr:uid="{00000000-0005-0000-0000-0000DC480000}"/>
    <cellStyle name="Standaard 4 3 2 5 2 4 4" xfId="12010" xr:uid="{00000000-0005-0000-0000-0000DD480000}"/>
    <cellStyle name="Standaard 4 3 2 5 2 4 4 2" xfId="26663" xr:uid="{00000000-0005-0000-0000-0000DE480000}"/>
    <cellStyle name="Standaard 4 3 2 5 2 4 5" xfId="16678" xr:uid="{00000000-0005-0000-0000-0000DF480000}"/>
    <cellStyle name="Standaard 4 3 2 5 2 4 6" xfId="26658" xr:uid="{00000000-0005-0000-0000-0000E0480000}"/>
    <cellStyle name="Standaard 4 3 2 5 2 5" xfId="2651" xr:uid="{00000000-0005-0000-0000-0000E1480000}"/>
    <cellStyle name="Standaard 4 3 2 5 2 5 2" xfId="7318" xr:uid="{00000000-0005-0000-0000-0000E2480000}"/>
    <cellStyle name="Standaard 4 3 2 5 2 5 2 2" xfId="26665" xr:uid="{00000000-0005-0000-0000-0000E3480000}"/>
    <cellStyle name="Standaard 4 3 2 5 2 5 3" xfId="12012" xr:uid="{00000000-0005-0000-0000-0000E4480000}"/>
    <cellStyle name="Standaard 4 3 2 5 2 5 3 2" xfId="26666" xr:uid="{00000000-0005-0000-0000-0000E5480000}"/>
    <cellStyle name="Standaard 4 3 2 5 2 5 4" xfId="16680" xr:uid="{00000000-0005-0000-0000-0000E6480000}"/>
    <cellStyle name="Standaard 4 3 2 5 2 5 5" xfId="26664" xr:uid="{00000000-0005-0000-0000-0000E7480000}"/>
    <cellStyle name="Standaard 4 3 2 5 2 6" xfId="4987" xr:uid="{00000000-0005-0000-0000-0000E8480000}"/>
    <cellStyle name="Standaard 4 3 2 5 2 6 2" xfId="26667" xr:uid="{00000000-0005-0000-0000-0000E9480000}"/>
    <cellStyle name="Standaard 4 3 2 5 2 7" xfId="12001" xr:uid="{00000000-0005-0000-0000-0000EA480000}"/>
    <cellStyle name="Standaard 4 3 2 5 2 7 2" xfId="26668" xr:uid="{00000000-0005-0000-0000-0000EB480000}"/>
    <cellStyle name="Standaard 4 3 2 5 2 8" xfId="16669" xr:uid="{00000000-0005-0000-0000-0000EC480000}"/>
    <cellStyle name="Standaard 4 3 2 5 2 9" xfId="26633" xr:uid="{00000000-0005-0000-0000-0000ED480000}"/>
    <cellStyle name="Standaard 4 3 2 5 3" xfId="510" xr:uid="{00000000-0005-0000-0000-0000EE480000}"/>
    <cellStyle name="Standaard 4 3 2 5 3 2" xfId="2068" xr:uid="{00000000-0005-0000-0000-0000EF480000}"/>
    <cellStyle name="Standaard 4 3 2 5 3 2 2" xfId="4399" xr:uid="{00000000-0005-0000-0000-0000F0480000}"/>
    <cellStyle name="Standaard 4 3 2 5 3 2 2 2" xfId="9066" xr:uid="{00000000-0005-0000-0000-0000F1480000}"/>
    <cellStyle name="Standaard 4 3 2 5 3 2 2 2 2" xfId="26672" xr:uid="{00000000-0005-0000-0000-0000F2480000}"/>
    <cellStyle name="Standaard 4 3 2 5 3 2 2 3" xfId="12015" xr:uid="{00000000-0005-0000-0000-0000F3480000}"/>
    <cellStyle name="Standaard 4 3 2 5 3 2 2 3 2" xfId="26673" xr:uid="{00000000-0005-0000-0000-0000F4480000}"/>
    <cellStyle name="Standaard 4 3 2 5 3 2 2 4" xfId="16683" xr:uid="{00000000-0005-0000-0000-0000F5480000}"/>
    <cellStyle name="Standaard 4 3 2 5 3 2 2 5" xfId="26671" xr:uid="{00000000-0005-0000-0000-0000F6480000}"/>
    <cellStyle name="Standaard 4 3 2 5 3 2 3" xfId="6735" xr:uid="{00000000-0005-0000-0000-0000F7480000}"/>
    <cellStyle name="Standaard 4 3 2 5 3 2 3 2" xfId="26674" xr:uid="{00000000-0005-0000-0000-0000F8480000}"/>
    <cellStyle name="Standaard 4 3 2 5 3 2 4" xfId="12014" xr:uid="{00000000-0005-0000-0000-0000F9480000}"/>
    <cellStyle name="Standaard 4 3 2 5 3 2 4 2" xfId="26675" xr:uid="{00000000-0005-0000-0000-0000FA480000}"/>
    <cellStyle name="Standaard 4 3 2 5 3 2 5" xfId="16682" xr:uid="{00000000-0005-0000-0000-0000FB480000}"/>
    <cellStyle name="Standaard 4 3 2 5 3 2 6" xfId="26670" xr:uid="{00000000-0005-0000-0000-0000FC480000}"/>
    <cellStyle name="Standaard 4 3 2 5 3 3" xfId="1291" xr:uid="{00000000-0005-0000-0000-0000FD480000}"/>
    <cellStyle name="Standaard 4 3 2 5 3 3 2" xfId="3622" xr:uid="{00000000-0005-0000-0000-0000FE480000}"/>
    <cellStyle name="Standaard 4 3 2 5 3 3 2 2" xfId="8289" xr:uid="{00000000-0005-0000-0000-0000FF480000}"/>
    <cellStyle name="Standaard 4 3 2 5 3 3 2 2 2" xfId="26678" xr:uid="{00000000-0005-0000-0000-000000490000}"/>
    <cellStyle name="Standaard 4 3 2 5 3 3 2 3" xfId="12017" xr:uid="{00000000-0005-0000-0000-000001490000}"/>
    <cellStyle name="Standaard 4 3 2 5 3 3 2 3 2" xfId="26679" xr:uid="{00000000-0005-0000-0000-000002490000}"/>
    <cellStyle name="Standaard 4 3 2 5 3 3 2 4" xfId="16685" xr:uid="{00000000-0005-0000-0000-000003490000}"/>
    <cellStyle name="Standaard 4 3 2 5 3 3 2 5" xfId="26677" xr:uid="{00000000-0005-0000-0000-000004490000}"/>
    <cellStyle name="Standaard 4 3 2 5 3 3 3" xfId="5958" xr:uid="{00000000-0005-0000-0000-000005490000}"/>
    <cellStyle name="Standaard 4 3 2 5 3 3 3 2" xfId="26680" xr:uid="{00000000-0005-0000-0000-000006490000}"/>
    <cellStyle name="Standaard 4 3 2 5 3 3 4" xfId="12016" xr:uid="{00000000-0005-0000-0000-000007490000}"/>
    <cellStyle name="Standaard 4 3 2 5 3 3 4 2" xfId="26681" xr:uid="{00000000-0005-0000-0000-000008490000}"/>
    <cellStyle name="Standaard 4 3 2 5 3 3 5" xfId="16684" xr:uid="{00000000-0005-0000-0000-000009490000}"/>
    <cellStyle name="Standaard 4 3 2 5 3 3 6" xfId="26676" xr:uid="{00000000-0005-0000-0000-00000A490000}"/>
    <cellStyle name="Standaard 4 3 2 5 3 4" xfId="2845" xr:uid="{00000000-0005-0000-0000-00000B490000}"/>
    <cellStyle name="Standaard 4 3 2 5 3 4 2" xfId="7512" xr:uid="{00000000-0005-0000-0000-00000C490000}"/>
    <cellStyle name="Standaard 4 3 2 5 3 4 2 2" xfId="26683" xr:uid="{00000000-0005-0000-0000-00000D490000}"/>
    <cellStyle name="Standaard 4 3 2 5 3 4 3" xfId="12018" xr:uid="{00000000-0005-0000-0000-00000E490000}"/>
    <cellStyle name="Standaard 4 3 2 5 3 4 3 2" xfId="26684" xr:uid="{00000000-0005-0000-0000-00000F490000}"/>
    <cellStyle name="Standaard 4 3 2 5 3 4 4" xfId="16686" xr:uid="{00000000-0005-0000-0000-000010490000}"/>
    <cellStyle name="Standaard 4 3 2 5 3 4 5" xfId="26682" xr:uid="{00000000-0005-0000-0000-000011490000}"/>
    <cellStyle name="Standaard 4 3 2 5 3 5" xfId="5181" xr:uid="{00000000-0005-0000-0000-000012490000}"/>
    <cellStyle name="Standaard 4 3 2 5 3 5 2" xfId="26685" xr:uid="{00000000-0005-0000-0000-000013490000}"/>
    <cellStyle name="Standaard 4 3 2 5 3 6" xfId="12013" xr:uid="{00000000-0005-0000-0000-000014490000}"/>
    <cellStyle name="Standaard 4 3 2 5 3 6 2" xfId="26686" xr:uid="{00000000-0005-0000-0000-000015490000}"/>
    <cellStyle name="Standaard 4 3 2 5 3 7" xfId="16681" xr:uid="{00000000-0005-0000-0000-000016490000}"/>
    <cellStyle name="Standaard 4 3 2 5 3 8" xfId="26669" xr:uid="{00000000-0005-0000-0000-000017490000}"/>
    <cellStyle name="Standaard 4 3 2 5 4" xfId="1680" xr:uid="{00000000-0005-0000-0000-000018490000}"/>
    <cellStyle name="Standaard 4 3 2 5 4 2" xfId="4011" xr:uid="{00000000-0005-0000-0000-000019490000}"/>
    <cellStyle name="Standaard 4 3 2 5 4 2 2" xfId="8678" xr:uid="{00000000-0005-0000-0000-00001A490000}"/>
    <cellStyle name="Standaard 4 3 2 5 4 2 2 2" xfId="26689" xr:uid="{00000000-0005-0000-0000-00001B490000}"/>
    <cellStyle name="Standaard 4 3 2 5 4 2 3" xfId="12020" xr:uid="{00000000-0005-0000-0000-00001C490000}"/>
    <cellStyle name="Standaard 4 3 2 5 4 2 3 2" xfId="26690" xr:uid="{00000000-0005-0000-0000-00001D490000}"/>
    <cellStyle name="Standaard 4 3 2 5 4 2 4" xfId="16688" xr:uid="{00000000-0005-0000-0000-00001E490000}"/>
    <cellStyle name="Standaard 4 3 2 5 4 2 5" xfId="26688" xr:uid="{00000000-0005-0000-0000-00001F490000}"/>
    <cellStyle name="Standaard 4 3 2 5 4 3" xfId="6347" xr:uid="{00000000-0005-0000-0000-000020490000}"/>
    <cellStyle name="Standaard 4 3 2 5 4 3 2" xfId="26691" xr:uid="{00000000-0005-0000-0000-000021490000}"/>
    <cellStyle name="Standaard 4 3 2 5 4 4" xfId="12019" xr:uid="{00000000-0005-0000-0000-000022490000}"/>
    <cellStyle name="Standaard 4 3 2 5 4 4 2" xfId="26692" xr:uid="{00000000-0005-0000-0000-000023490000}"/>
    <cellStyle name="Standaard 4 3 2 5 4 5" xfId="16687" xr:uid="{00000000-0005-0000-0000-000024490000}"/>
    <cellStyle name="Standaard 4 3 2 5 4 6" xfId="26687" xr:uid="{00000000-0005-0000-0000-000025490000}"/>
    <cellStyle name="Standaard 4 3 2 5 5" xfId="903" xr:uid="{00000000-0005-0000-0000-000026490000}"/>
    <cellStyle name="Standaard 4 3 2 5 5 2" xfId="3234" xr:uid="{00000000-0005-0000-0000-000027490000}"/>
    <cellStyle name="Standaard 4 3 2 5 5 2 2" xfId="7901" xr:uid="{00000000-0005-0000-0000-000028490000}"/>
    <cellStyle name="Standaard 4 3 2 5 5 2 2 2" xfId="26695" xr:uid="{00000000-0005-0000-0000-000029490000}"/>
    <cellStyle name="Standaard 4 3 2 5 5 2 3" xfId="12022" xr:uid="{00000000-0005-0000-0000-00002A490000}"/>
    <cellStyle name="Standaard 4 3 2 5 5 2 3 2" xfId="26696" xr:uid="{00000000-0005-0000-0000-00002B490000}"/>
    <cellStyle name="Standaard 4 3 2 5 5 2 4" xfId="16690" xr:uid="{00000000-0005-0000-0000-00002C490000}"/>
    <cellStyle name="Standaard 4 3 2 5 5 2 5" xfId="26694" xr:uid="{00000000-0005-0000-0000-00002D490000}"/>
    <cellStyle name="Standaard 4 3 2 5 5 3" xfId="5570" xr:uid="{00000000-0005-0000-0000-00002E490000}"/>
    <cellStyle name="Standaard 4 3 2 5 5 3 2" xfId="26697" xr:uid="{00000000-0005-0000-0000-00002F490000}"/>
    <cellStyle name="Standaard 4 3 2 5 5 4" xfId="12021" xr:uid="{00000000-0005-0000-0000-000030490000}"/>
    <cellStyle name="Standaard 4 3 2 5 5 4 2" xfId="26698" xr:uid="{00000000-0005-0000-0000-000031490000}"/>
    <cellStyle name="Standaard 4 3 2 5 5 5" xfId="16689" xr:uid="{00000000-0005-0000-0000-000032490000}"/>
    <cellStyle name="Standaard 4 3 2 5 5 6" xfId="26693" xr:uid="{00000000-0005-0000-0000-000033490000}"/>
    <cellStyle name="Standaard 4 3 2 5 6" xfId="2457" xr:uid="{00000000-0005-0000-0000-000034490000}"/>
    <cellStyle name="Standaard 4 3 2 5 6 2" xfId="7124" xr:uid="{00000000-0005-0000-0000-000035490000}"/>
    <cellStyle name="Standaard 4 3 2 5 6 2 2" xfId="26700" xr:uid="{00000000-0005-0000-0000-000036490000}"/>
    <cellStyle name="Standaard 4 3 2 5 6 3" xfId="12023" xr:uid="{00000000-0005-0000-0000-000037490000}"/>
    <cellStyle name="Standaard 4 3 2 5 6 3 2" xfId="26701" xr:uid="{00000000-0005-0000-0000-000038490000}"/>
    <cellStyle name="Standaard 4 3 2 5 6 4" xfId="16691" xr:uid="{00000000-0005-0000-0000-000039490000}"/>
    <cellStyle name="Standaard 4 3 2 5 6 5" xfId="26699" xr:uid="{00000000-0005-0000-0000-00003A490000}"/>
    <cellStyle name="Standaard 4 3 2 5 7" xfId="4793" xr:uid="{00000000-0005-0000-0000-00003B490000}"/>
    <cellStyle name="Standaard 4 3 2 5 7 2" xfId="26702" xr:uid="{00000000-0005-0000-0000-00003C490000}"/>
    <cellStyle name="Standaard 4 3 2 5 8" xfId="12000" xr:uid="{00000000-0005-0000-0000-00003D490000}"/>
    <cellStyle name="Standaard 4 3 2 5 8 2" xfId="26703" xr:uid="{00000000-0005-0000-0000-00003E490000}"/>
    <cellStyle name="Standaard 4 3 2 5 9" xfId="16668" xr:uid="{00000000-0005-0000-0000-00003F490000}"/>
    <cellStyle name="Standaard 4 3 2 6" xfId="259" xr:uid="{00000000-0005-0000-0000-000040490000}"/>
    <cellStyle name="Standaard 4 3 2 6 2" xfId="650" xr:uid="{00000000-0005-0000-0000-000041490000}"/>
    <cellStyle name="Standaard 4 3 2 6 2 2" xfId="2208" xr:uid="{00000000-0005-0000-0000-000042490000}"/>
    <cellStyle name="Standaard 4 3 2 6 2 2 2" xfId="4539" xr:uid="{00000000-0005-0000-0000-000043490000}"/>
    <cellStyle name="Standaard 4 3 2 6 2 2 2 2" xfId="9206" xr:uid="{00000000-0005-0000-0000-000044490000}"/>
    <cellStyle name="Standaard 4 3 2 6 2 2 2 2 2" xfId="26708" xr:uid="{00000000-0005-0000-0000-000045490000}"/>
    <cellStyle name="Standaard 4 3 2 6 2 2 2 3" xfId="12027" xr:uid="{00000000-0005-0000-0000-000046490000}"/>
    <cellStyle name="Standaard 4 3 2 6 2 2 2 3 2" xfId="26709" xr:uid="{00000000-0005-0000-0000-000047490000}"/>
    <cellStyle name="Standaard 4 3 2 6 2 2 2 4" xfId="16695" xr:uid="{00000000-0005-0000-0000-000048490000}"/>
    <cellStyle name="Standaard 4 3 2 6 2 2 2 5" xfId="26707" xr:uid="{00000000-0005-0000-0000-000049490000}"/>
    <cellStyle name="Standaard 4 3 2 6 2 2 3" xfId="6875" xr:uid="{00000000-0005-0000-0000-00004A490000}"/>
    <cellStyle name="Standaard 4 3 2 6 2 2 3 2" xfId="26710" xr:uid="{00000000-0005-0000-0000-00004B490000}"/>
    <cellStyle name="Standaard 4 3 2 6 2 2 4" xfId="12026" xr:uid="{00000000-0005-0000-0000-00004C490000}"/>
    <cellStyle name="Standaard 4 3 2 6 2 2 4 2" xfId="26711" xr:uid="{00000000-0005-0000-0000-00004D490000}"/>
    <cellStyle name="Standaard 4 3 2 6 2 2 5" xfId="16694" xr:uid="{00000000-0005-0000-0000-00004E490000}"/>
    <cellStyle name="Standaard 4 3 2 6 2 2 6" xfId="26706" xr:uid="{00000000-0005-0000-0000-00004F490000}"/>
    <cellStyle name="Standaard 4 3 2 6 2 3" xfId="1431" xr:uid="{00000000-0005-0000-0000-000050490000}"/>
    <cellStyle name="Standaard 4 3 2 6 2 3 2" xfId="3762" xr:uid="{00000000-0005-0000-0000-000051490000}"/>
    <cellStyle name="Standaard 4 3 2 6 2 3 2 2" xfId="8429" xr:uid="{00000000-0005-0000-0000-000052490000}"/>
    <cellStyle name="Standaard 4 3 2 6 2 3 2 2 2" xfId="26714" xr:uid="{00000000-0005-0000-0000-000053490000}"/>
    <cellStyle name="Standaard 4 3 2 6 2 3 2 3" xfId="12029" xr:uid="{00000000-0005-0000-0000-000054490000}"/>
    <cellStyle name="Standaard 4 3 2 6 2 3 2 3 2" xfId="26715" xr:uid="{00000000-0005-0000-0000-000055490000}"/>
    <cellStyle name="Standaard 4 3 2 6 2 3 2 4" xfId="16697" xr:uid="{00000000-0005-0000-0000-000056490000}"/>
    <cellStyle name="Standaard 4 3 2 6 2 3 2 5" xfId="26713" xr:uid="{00000000-0005-0000-0000-000057490000}"/>
    <cellStyle name="Standaard 4 3 2 6 2 3 3" xfId="6098" xr:uid="{00000000-0005-0000-0000-000058490000}"/>
    <cellStyle name="Standaard 4 3 2 6 2 3 3 2" xfId="26716" xr:uid="{00000000-0005-0000-0000-000059490000}"/>
    <cellStyle name="Standaard 4 3 2 6 2 3 4" xfId="12028" xr:uid="{00000000-0005-0000-0000-00005A490000}"/>
    <cellStyle name="Standaard 4 3 2 6 2 3 4 2" xfId="26717" xr:uid="{00000000-0005-0000-0000-00005B490000}"/>
    <cellStyle name="Standaard 4 3 2 6 2 3 5" xfId="16696" xr:uid="{00000000-0005-0000-0000-00005C490000}"/>
    <cellStyle name="Standaard 4 3 2 6 2 3 6" xfId="26712" xr:uid="{00000000-0005-0000-0000-00005D490000}"/>
    <cellStyle name="Standaard 4 3 2 6 2 4" xfId="2985" xr:uid="{00000000-0005-0000-0000-00005E490000}"/>
    <cellStyle name="Standaard 4 3 2 6 2 4 2" xfId="7652" xr:uid="{00000000-0005-0000-0000-00005F490000}"/>
    <cellStyle name="Standaard 4 3 2 6 2 4 2 2" xfId="26719" xr:uid="{00000000-0005-0000-0000-000060490000}"/>
    <cellStyle name="Standaard 4 3 2 6 2 4 3" xfId="12030" xr:uid="{00000000-0005-0000-0000-000061490000}"/>
    <cellStyle name="Standaard 4 3 2 6 2 4 3 2" xfId="26720" xr:uid="{00000000-0005-0000-0000-000062490000}"/>
    <cellStyle name="Standaard 4 3 2 6 2 4 4" xfId="16698" xr:uid="{00000000-0005-0000-0000-000063490000}"/>
    <cellStyle name="Standaard 4 3 2 6 2 4 5" xfId="26718" xr:uid="{00000000-0005-0000-0000-000064490000}"/>
    <cellStyle name="Standaard 4 3 2 6 2 5" xfId="5321" xr:uid="{00000000-0005-0000-0000-000065490000}"/>
    <cellStyle name="Standaard 4 3 2 6 2 5 2" xfId="26721" xr:uid="{00000000-0005-0000-0000-000066490000}"/>
    <cellStyle name="Standaard 4 3 2 6 2 6" xfId="12025" xr:uid="{00000000-0005-0000-0000-000067490000}"/>
    <cellStyle name="Standaard 4 3 2 6 2 6 2" xfId="26722" xr:uid="{00000000-0005-0000-0000-000068490000}"/>
    <cellStyle name="Standaard 4 3 2 6 2 7" xfId="16693" xr:uid="{00000000-0005-0000-0000-000069490000}"/>
    <cellStyle name="Standaard 4 3 2 6 2 8" xfId="26705" xr:uid="{00000000-0005-0000-0000-00006A490000}"/>
    <cellStyle name="Standaard 4 3 2 6 3" xfId="1820" xr:uid="{00000000-0005-0000-0000-00006B490000}"/>
    <cellStyle name="Standaard 4 3 2 6 3 2" xfId="4151" xr:uid="{00000000-0005-0000-0000-00006C490000}"/>
    <cellStyle name="Standaard 4 3 2 6 3 2 2" xfId="8818" xr:uid="{00000000-0005-0000-0000-00006D490000}"/>
    <cellStyle name="Standaard 4 3 2 6 3 2 2 2" xfId="26725" xr:uid="{00000000-0005-0000-0000-00006E490000}"/>
    <cellStyle name="Standaard 4 3 2 6 3 2 3" xfId="12032" xr:uid="{00000000-0005-0000-0000-00006F490000}"/>
    <cellStyle name="Standaard 4 3 2 6 3 2 3 2" xfId="26726" xr:uid="{00000000-0005-0000-0000-000070490000}"/>
    <cellStyle name="Standaard 4 3 2 6 3 2 4" xfId="16700" xr:uid="{00000000-0005-0000-0000-000071490000}"/>
    <cellStyle name="Standaard 4 3 2 6 3 2 5" xfId="26724" xr:uid="{00000000-0005-0000-0000-000072490000}"/>
    <cellStyle name="Standaard 4 3 2 6 3 3" xfId="6487" xr:uid="{00000000-0005-0000-0000-000073490000}"/>
    <cellStyle name="Standaard 4 3 2 6 3 3 2" xfId="26727" xr:uid="{00000000-0005-0000-0000-000074490000}"/>
    <cellStyle name="Standaard 4 3 2 6 3 4" xfId="12031" xr:uid="{00000000-0005-0000-0000-000075490000}"/>
    <cellStyle name="Standaard 4 3 2 6 3 4 2" xfId="26728" xr:uid="{00000000-0005-0000-0000-000076490000}"/>
    <cellStyle name="Standaard 4 3 2 6 3 5" xfId="16699" xr:uid="{00000000-0005-0000-0000-000077490000}"/>
    <cellStyle name="Standaard 4 3 2 6 3 6" xfId="26723" xr:uid="{00000000-0005-0000-0000-000078490000}"/>
    <cellStyle name="Standaard 4 3 2 6 4" xfId="1043" xr:uid="{00000000-0005-0000-0000-000079490000}"/>
    <cellStyle name="Standaard 4 3 2 6 4 2" xfId="3374" xr:uid="{00000000-0005-0000-0000-00007A490000}"/>
    <cellStyle name="Standaard 4 3 2 6 4 2 2" xfId="8041" xr:uid="{00000000-0005-0000-0000-00007B490000}"/>
    <cellStyle name="Standaard 4 3 2 6 4 2 2 2" xfId="26731" xr:uid="{00000000-0005-0000-0000-00007C490000}"/>
    <cellStyle name="Standaard 4 3 2 6 4 2 3" xfId="12034" xr:uid="{00000000-0005-0000-0000-00007D490000}"/>
    <cellStyle name="Standaard 4 3 2 6 4 2 3 2" xfId="26732" xr:uid="{00000000-0005-0000-0000-00007E490000}"/>
    <cellStyle name="Standaard 4 3 2 6 4 2 4" xfId="16702" xr:uid="{00000000-0005-0000-0000-00007F490000}"/>
    <cellStyle name="Standaard 4 3 2 6 4 2 5" xfId="26730" xr:uid="{00000000-0005-0000-0000-000080490000}"/>
    <cellStyle name="Standaard 4 3 2 6 4 3" xfId="5710" xr:uid="{00000000-0005-0000-0000-000081490000}"/>
    <cellStyle name="Standaard 4 3 2 6 4 3 2" xfId="26733" xr:uid="{00000000-0005-0000-0000-000082490000}"/>
    <cellStyle name="Standaard 4 3 2 6 4 4" xfId="12033" xr:uid="{00000000-0005-0000-0000-000083490000}"/>
    <cellStyle name="Standaard 4 3 2 6 4 4 2" xfId="26734" xr:uid="{00000000-0005-0000-0000-000084490000}"/>
    <cellStyle name="Standaard 4 3 2 6 4 5" xfId="16701" xr:uid="{00000000-0005-0000-0000-000085490000}"/>
    <cellStyle name="Standaard 4 3 2 6 4 6" xfId="26729" xr:uid="{00000000-0005-0000-0000-000086490000}"/>
    <cellStyle name="Standaard 4 3 2 6 5" xfId="2597" xr:uid="{00000000-0005-0000-0000-000087490000}"/>
    <cellStyle name="Standaard 4 3 2 6 5 2" xfId="7264" xr:uid="{00000000-0005-0000-0000-000088490000}"/>
    <cellStyle name="Standaard 4 3 2 6 5 2 2" xfId="26736" xr:uid="{00000000-0005-0000-0000-000089490000}"/>
    <cellStyle name="Standaard 4 3 2 6 5 3" xfId="12035" xr:uid="{00000000-0005-0000-0000-00008A490000}"/>
    <cellStyle name="Standaard 4 3 2 6 5 3 2" xfId="26737" xr:uid="{00000000-0005-0000-0000-00008B490000}"/>
    <cellStyle name="Standaard 4 3 2 6 5 4" xfId="16703" xr:uid="{00000000-0005-0000-0000-00008C490000}"/>
    <cellStyle name="Standaard 4 3 2 6 5 5" xfId="26735" xr:uid="{00000000-0005-0000-0000-00008D490000}"/>
    <cellStyle name="Standaard 4 3 2 6 6" xfId="4933" xr:uid="{00000000-0005-0000-0000-00008E490000}"/>
    <cellStyle name="Standaard 4 3 2 6 6 2" xfId="26738" xr:uid="{00000000-0005-0000-0000-00008F490000}"/>
    <cellStyle name="Standaard 4 3 2 6 7" xfId="12024" xr:uid="{00000000-0005-0000-0000-000090490000}"/>
    <cellStyle name="Standaard 4 3 2 6 7 2" xfId="26739" xr:uid="{00000000-0005-0000-0000-000091490000}"/>
    <cellStyle name="Standaard 4 3 2 6 8" xfId="16692" xr:uid="{00000000-0005-0000-0000-000092490000}"/>
    <cellStyle name="Standaard 4 3 2 6 9" xfId="26704" xr:uid="{00000000-0005-0000-0000-000093490000}"/>
    <cellStyle name="Standaard 4 3 2 7" xfId="456" xr:uid="{00000000-0005-0000-0000-000094490000}"/>
    <cellStyle name="Standaard 4 3 2 7 2" xfId="2014" xr:uid="{00000000-0005-0000-0000-000095490000}"/>
    <cellStyle name="Standaard 4 3 2 7 2 2" xfId="4345" xr:uid="{00000000-0005-0000-0000-000096490000}"/>
    <cellStyle name="Standaard 4 3 2 7 2 2 2" xfId="9012" xr:uid="{00000000-0005-0000-0000-000097490000}"/>
    <cellStyle name="Standaard 4 3 2 7 2 2 2 2" xfId="26743" xr:uid="{00000000-0005-0000-0000-000098490000}"/>
    <cellStyle name="Standaard 4 3 2 7 2 2 3" xfId="12038" xr:uid="{00000000-0005-0000-0000-000099490000}"/>
    <cellStyle name="Standaard 4 3 2 7 2 2 3 2" xfId="26744" xr:uid="{00000000-0005-0000-0000-00009A490000}"/>
    <cellStyle name="Standaard 4 3 2 7 2 2 4" xfId="16706" xr:uid="{00000000-0005-0000-0000-00009B490000}"/>
    <cellStyle name="Standaard 4 3 2 7 2 2 5" xfId="26742" xr:uid="{00000000-0005-0000-0000-00009C490000}"/>
    <cellStyle name="Standaard 4 3 2 7 2 3" xfId="6681" xr:uid="{00000000-0005-0000-0000-00009D490000}"/>
    <cellStyle name="Standaard 4 3 2 7 2 3 2" xfId="26745" xr:uid="{00000000-0005-0000-0000-00009E490000}"/>
    <cellStyle name="Standaard 4 3 2 7 2 4" xfId="12037" xr:uid="{00000000-0005-0000-0000-00009F490000}"/>
    <cellStyle name="Standaard 4 3 2 7 2 4 2" xfId="26746" xr:uid="{00000000-0005-0000-0000-0000A0490000}"/>
    <cellStyle name="Standaard 4 3 2 7 2 5" xfId="16705" xr:uid="{00000000-0005-0000-0000-0000A1490000}"/>
    <cellStyle name="Standaard 4 3 2 7 2 6" xfId="26741" xr:uid="{00000000-0005-0000-0000-0000A2490000}"/>
    <cellStyle name="Standaard 4 3 2 7 3" xfId="1237" xr:uid="{00000000-0005-0000-0000-0000A3490000}"/>
    <cellStyle name="Standaard 4 3 2 7 3 2" xfId="3568" xr:uid="{00000000-0005-0000-0000-0000A4490000}"/>
    <cellStyle name="Standaard 4 3 2 7 3 2 2" xfId="8235" xr:uid="{00000000-0005-0000-0000-0000A5490000}"/>
    <cellStyle name="Standaard 4 3 2 7 3 2 2 2" xfId="26749" xr:uid="{00000000-0005-0000-0000-0000A6490000}"/>
    <cellStyle name="Standaard 4 3 2 7 3 2 3" xfId="12040" xr:uid="{00000000-0005-0000-0000-0000A7490000}"/>
    <cellStyle name="Standaard 4 3 2 7 3 2 3 2" xfId="26750" xr:uid="{00000000-0005-0000-0000-0000A8490000}"/>
    <cellStyle name="Standaard 4 3 2 7 3 2 4" xfId="16708" xr:uid="{00000000-0005-0000-0000-0000A9490000}"/>
    <cellStyle name="Standaard 4 3 2 7 3 2 5" xfId="26748" xr:uid="{00000000-0005-0000-0000-0000AA490000}"/>
    <cellStyle name="Standaard 4 3 2 7 3 3" xfId="5904" xr:uid="{00000000-0005-0000-0000-0000AB490000}"/>
    <cellStyle name="Standaard 4 3 2 7 3 3 2" xfId="26751" xr:uid="{00000000-0005-0000-0000-0000AC490000}"/>
    <cellStyle name="Standaard 4 3 2 7 3 4" xfId="12039" xr:uid="{00000000-0005-0000-0000-0000AD490000}"/>
    <cellStyle name="Standaard 4 3 2 7 3 4 2" xfId="26752" xr:uid="{00000000-0005-0000-0000-0000AE490000}"/>
    <cellStyle name="Standaard 4 3 2 7 3 5" xfId="16707" xr:uid="{00000000-0005-0000-0000-0000AF490000}"/>
    <cellStyle name="Standaard 4 3 2 7 3 6" xfId="26747" xr:uid="{00000000-0005-0000-0000-0000B0490000}"/>
    <cellStyle name="Standaard 4 3 2 7 4" xfId="2791" xr:uid="{00000000-0005-0000-0000-0000B1490000}"/>
    <cellStyle name="Standaard 4 3 2 7 4 2" xfId="7458" xr:uid="{00000000-0005-0000-0000-0000B2490000}"/>
    <cellStyle name="Standaard 4 3 2 7 4 2 2" xfId="26754" xr:uid="{00000000-0005-0000-0000-0000B3490000}"/>
    <cellStyle name="Standaard 4 3 2 7 4 3" xfId="12041" xr:uid="{00000000-0005-0000-0000-0000B4490000}"/>
    <cellStyle name="Standaard 4 3 2 7 4 3 2" xfId="26755" xr:uid="{00000000-0005-0000-0000-0000B5490000}"/>
    <cellStyle name="Standaard 4 3 2 7 4 4" xfId="16709" xr:uid="{00000000-0005-0000-0000-0000B6490000}"/>
    <cellStyle name="Standaard 4 3 2 7 4 5" xfId="26753" xr:uid="{00000000-0005-0000-0000-0000B7490000}"/>
    <cellStyle name="Standaard 4 3 2 7 5" xfId="5127" xr:uid="{00000000-0005-0000-0000-0000B8490000}"/>
    <cellStyle name="Standaard 4 3 2 7 5 2" xfId="26756" xr:uid="{00000000-0005-0000-0000-0000B9490000}"/>
    <cellStyle name="Standaard 4 3 2 7 6" xfId="12036" xr:uid="{00000000-0005-0000-0000-0000BA490000}"/>
    <cellStyle name="Standaard 4 3 2 7 6 2" xfId="26757" xr:uid="{00000000-0005-0000-0000-0000BB490000}"/>
    <cellStyle name="Standaard 4 3 2 7 7" xfId="16704" xr:uid="{00000000-0005-0000-0000-0000BC490000}"/>
    <cellStyle name="Standaard 4 3 2 7 8" xfId="26740" xr:uid="{00000000-0005-0000-0000-0000BD490000}"/>
    <cellStyle name="Standaard 4 3 2 8" xfId="1626" xr:uid="{00000000-0005-0000-0000-0000BE490000}"/>
    <cellStyle name="Standaard 4 3 2 8 2" xfId="3957" xr:uid="{00000000-0005-0000-0000-0000BF490000}"/>
    <cellStyle name="Standaard 4 3 2 8 2 2" xfId="8624" xr:uid="{00000000-0005-0000-0000-0000C0490000}"/>
    <cellStyle name="Standaard 4 3 2 8 2 2 2" xfId="26760" xr:uid="{00000000-0005-0000-0000-0000C1490000}"/>
    <cellStyle name="Standaard 4 3 2 8 2 3" xfId="12043" xr:uid="{00000000-0005-0000-0000-0000C2490000}"/>
    <cellStyle name="Standaard 4 3 2 8 2 3 2" xfId="26761" xr:uid="{00000000-0005-0000-0000-0000C3490000}"/>
    <cellStyle name="Standaard 4 3 2 8 2 4" xfId="16711" xr:uid="{00000000-0005-0000-0000-0000C4490000}"/>
    <cellStyle name="Standaard 4 3 2 8 2 5" xfId="26759" xr:uid="{00000000-0005-0000-0000-0000C5490000}"/>
    <cellStyle name="Standaard 4 3 2 8 3" xfId="6293" xr:uid="{00000000-0005-0000-0000-0000C6490000}"/>
    <cellStyle name="Standaard 4 3 2 8 3 2" xfId="26762" xr:uid="{00000000-0005-0000-0000-0000C7490000}"/>
    <cellStyle name="Standaard 4 3 2 8 4" xfId="12042" xr:uid="{00000000-0005-0000-0000-0000C8490000}"/>
    <cellStyle name="Standaard 4 3 2 8 4 2" xfId="26763" xr:uid="{00000000-0005-0000-0000-0000C9490000}"/>
    <cellStyle name="Standaard 4 3 2 8 5" xfId="16710" xr:uid="{00000000-0005-0000-0000-0000CA490000}"/>
    <cellStyle name="Standaard 4 3 2 8 6" xfId="26758" xr:uid="{00000000-0005-0000-0000-0000CB490000}"/>
    <cellStyle name="Standaard 4 3 2 9" xfId="849" xr:uid="{00000000-0005-0000-0000-0000CC490000}"/>
    <cellStyle name="Standaard 4 3 2 9 2" xfId="3180" xr:uid="{00000000-0005-0000-0000-0000CD490000}"/>
    <cellStyle name="Standaard 4 3 2 9 2 2" xfId="7847" xr:uid="{00000000-0005-0000-0000-0000CE490000}"/>
    <cellStyle name="Standaard 4 3 2 9 2 2 2" xfId="26766" xr:uid="{00000000-0005-0000-0000-0000CF490000}"/>
    <cellStyle name="Standaard 4 3 2 9 2 3" xfId="12045" xr:uid="{00000000-0005-0000-0000-0000D0490000}"/>
    <cellStyle name="Standaard 4 3 2 9 2 3 2" xfId="26767" xr:uid="{00000000-0005-0000-0000-0000D1490000}"/>
    <cellStyle name="Standaard 4 3 2 9 2 4" xfId="16713" xr:uid="{00000000-0005-0000-0000-0000D2490000}"/>
    <cellStyle name="Standaard 4 3 2 9 2 5" xfId="26765" xr:uid="{00000000-0005-0000-0000-0000D3490000}"/>
    <cellStyle name="Standaard 4 3 2 9 3" xfId="5516" xr:uid="{00000000-0005-0000-0000-0000D4490000}"/>
    <cellStyle name="Standaard 4 3 2 9 3 2" xfId="26768" xr:uid="{00000000-0005-0000-0000-0000D5490000}"/>
    <cellStyle name="Standaard 4 3 2 9 4" xfId="12044" xr:uid="{00000000-0005-0000-0000-0000D6490000}"/>
    <cellStyle name="Standaard 4 3 2 9 4 2" xfId="26769" xr:uid="{00000000-0005-0000-0000-0000D7490000}"/>
    <cellStyle name="Standaard 4 3 2 9 5" xfId="16712" xr:uid="{00000000-0005-0000-0000-0000D8490000}"/>
    <cellStyle name="Standaard 4 3 2 9 6" xfId="26764" xr:uid="{00000000-0005-0000-0000-0000D9490000}"/>
    <cellStyle name="Standaard 4 3 3" xfId="67" xr:uid="{00000000-0005-0000-0000-0000DA490000}"/>
    <cellStyle name="Standaard 4 3 3 10" xfId="2407" xr:uid="{00000000-0005-0000-0000-0000DB490000}"/>
    <cellStyle name="Standaard 4 3 3 10 2" xfId="7074" xr:uid="{00000000-0005-0000-0000-0000DC490000}"/>
    <cellStyle name="Standaard 4 3 3 10 2 2" xfId="26772" xr:uid="{00000000-0005-0000-0000-0000DD490000}"/>
    <cellStyle name="Standaard 4 3 3 10 3" xfId="12047" xr:uid="{00000000-0005-0000-0000-0000DE490000}"/>
    <cellStyle name="Standaard 4 3 3 10 3 2" xfId="26773" xr:uid="{00000000-0005-0000-0000-0000DF490000}"/>
    <cellStyle name="Standaard 4 3 3 10 4" xfId="16715" xr:uid="{00000000-0005-0000-0000-0000E0490000}"/>
    <cellStyle name="Standaard 4 3 3 10 5" xfId="26771" xr:uid="{00000000-0005-0000-0000-0000E1490000}"/>
    <cellStyle name="Standaard 4 3 3 11" xfId="4700" xr:uid="{00000000-0005-0000-0000-0000E2490000}"/>
    <cellStyle name="Standaard 4 3 3 11 2" xfId="26774" xr:uid="{00000000-0005-0000-0000-0000E3490000}"/>
    <cellStyle name="Standaard 4 3 3 12" xfId="12046" xr:uid="{00000000-0005-0000-0000-0000E4490000}"/>
    <cellStyle name="Standaard 4 3 3 12 2" xfId="26775" xr:uid="{00000000-0005-0000-0000-0000E5490000}"/>
    <cellStyle name="Standaard 4 3 3 13" xfId="16714" xr:uid="{00000000-0005-0000-0000-0000E6490000}"/>
    <cellStyle name="Standaard 4 3 3 14" xfId="26770" xr:uid="{00000000-0005-0000-0000-0000E7490000}"/>
    <cellStyle name="Standaard 4 3 3 2" xfId="68" xr:uid="{00000000-0005-0000-0000-0000E8490000}"/>
    <cellStyle name="Standaard 4 3 3 2 10" xfId="16716" xr:uid="{00000000-0005-0000-0000-0000E9490000}"/>
    <cellStyle name="Standaard 4 3 3 2 11" xfId="26776" xr:uid="{00000000-0005-0000-0000-0000EA490000}"/>
    <cellStyle name="Standaard 4 3 3 2 2" xfId="167" xr:uid="{00000000-0005-0000-0000-0000EB490000}"/>
    <cellStyle name="Standaard 4 3 3 2 2 10" xfId="26777" xr:uid="{00000000-0005-0000-0000-0000EC490000}"/>
    <cellStyle name="Standaard 4 3 3 2 2 2" xfId="361" xr:uid="{00000000-0005-0000-0000-0000ED490000}"/>
    <cellStyle name="Standaard 4 3 3 2 2 2 2" xfId="752" xr:uid="{00000000-0005-0000-0000-0000EE490000}"/>
    <cellStyle name="Standaard 4 3 3 2 2 2 2 2" xfId="2310" xr:uid="{00000000-0005-0000-0000-0000EF490000}"/>
    <cellStyle name="Standaard 4 3 3 2 2 2 2 2 2" xfId="4641" xr:uid="{00000000-0005-0000-0000-0000F0490000}"/>
    <cellStyle name="Standaard 4 3 3 2 2 2 2 2 2 2" xfId="9308" xr:uid="{00000000-0005-0000-0000-0000F1490000}"/>
    <cellStyle name="Standaard 4 3 3 2 2 2 2 2 2 2 2" xfId="26782" xr:uid="{00000000-0005-0000-0000-0000F2490000}"/>
    <cellStyle name="Standaard 4 3 3 2 2 2 2 2 2 3" xfId="12053" xr:uid="{00000000-0005-0000-0000-0000F3490000}"/>
    <cellStyle name="Standaard 4 3 3 2 2 2 2 2 2 3 2" xfId="26783" xr:uid="{00000000-0005-0000-0000-0000F4490000}"/>
    <cellStyle name="Standaard 4 3 3 2 2 2 2 2 2 4" xfId="16721" xr:uid="{00000000-0005-0000-0000-0000F5490000}"/>
    <cellStyle name="Standaard 4 3 3 2 2 2 2 2 2 5" xfId="26781" xr:uid="{00000000-0005-0000-0000-0000F6490000}"/>
    <cellStyle name="Standaard 4 3 3 2 2 2 2 2 3" xfId="6977" xr:uid="{00000000-0005-0000-0000-0000F7490000}"/>
    <cellStyle name="Standaard 4 3 3 2 2 2 2 2 3 2" xfId="26784" xr:uid="{00000000-0005-0000-0000-0000F8490000}"/>
    <cellStyle name="Standaard 4 3 3 2 2 2 2 2 4" xfId="12052" xr:uid="{00000000-0005-0000-0000-0000F9490000}"/>
    <cellStyle name="Standaard 4 3 3 2 2 2 2 2 4 2" xfId="26785" xr:uid="{00000000-0005-0000-0000-0000FA490000}"/>
    <cellStyle name="Standaard 4 3 3 2 2 2 2 2 5" xfId="16720" xr:uid="{00000000-0005-0000-0000-0000FB490000}"/>
    <cellStyle name="Standaard 4 3 3 2 2 2 2 2 6" xfId="26780" xr:uid="{00000000-0005-0000-0000-0000FC490000}"/>
    <cellStyle name="Standaard 4 3 3 2 2 2 2 3" xfId="1533" xr:uid="{00000000-0005-0000-0000-0000FD490000}"/>
    <cellStyle name="Standaard 4 3 3 2 2 2 2 3 2" xfId="3864" xr:uid="{00000000-0005-0000-0000-0000FE490000}"/>
    <cellStyle name="Standaard 4 3 3 2 2 2 2 3 2 2" xfId="8531" xr:uid="{00000000-0005-0000-0000-0000FF490000}"/>
    <cellStyle name="Standaard 4 3 3 2 2 2 2 3 2 2 2" xfId="26788" xr:uid="{00000000-0005-0000-0000-0000004A0000}"/>
    <cellStyle name="Standaard 4 3 3 2 2 2 2 3 2 3" xfId="12055" xr:uid="{00000000-0005-0000-0000-0000014A0000}"/>
    <cellStyle name="Standaard 4 3 3 2 2 2 2 3 2 3 2" xfId="26789" xr:uid="{00000000-0005-0000-0000-0000024A0000}"/>
    <cellStyle name="Standaard 4 3 3 2 2 2 2 3 2 4" xfId="16723" xr:uid="{00000000-0005-0000-0000-0000034A0000}"/>
    <cellStyle name="Standaard 4 3 3 2 2 2 2 3 2 5" xfId="26787" xr:uid="{00000000-0005-0000-0000-0000044A0000}"/>
    <cellStyle name="Standaard 4 3 3 2 2 2 2 3 3" xfId="6200" xr:uid="{00000000-0005-0000-0000-0000054A0000}"/>
    <cellStyle name="Standaard 4 3 3 2 2 2 2 3 3 2" xfId="26790" xr:uid="{00000000-0005-0000-0000-0000064A0000}"/>
    <cellStyle name="Standaard 4 3 3 2 2 2 2 3 4" xfId="12054" xr:uid="{00000000-0005-0000-0000-0000074A0000}"/>
    <cellStyle name="Standaard 4 3 3 2 2 2 2 3 4 2" xfId="26791" xr:uid="{00000000-0005-0000-0000-0000084A0000}"/>
    <cellStyle name="Standaard 4 3 3 2 2 2 2 3 5" xfId="16722" xr:uid="{00000000-0005-0000-0000-0000094A0000}"/>
    <cellStyle name="Standaard 4 3 3 2 2 2 2 3 6" xfId="26786" xr:uid="{00000000-0005-0000-0000-00000A4A0000}"/>
    <cellStyle name="Standaard 4 3 3 2 2 2 2 4" xfId="3087" xr:uid="{00000000-0005-0000-0000-00000B4A0000}"/>
    <cellStyle name="Standaard 4 3 3 2 2 2 2 4 2" xfId="7754" xr:uid="{00000000-0005-0000-0000-00000C4A0000}"/>
    <cellStyle name="Standaard 4 3 3 2 2 2 2 4 2 2" xfId="26793" xr:uid="{00000000-0005-0000-0000-00000D4A0000}"/>
    <cellStyle name="Standaard 4 3 3 2 2 2 2 4 3" xfId="12056" xr:uid="{00000000-0005-0000-0000-00000E4A0000}"/>
    <cellStyle name="Standaard 4 3 3 2 2 2 2 4 3 2" xfId="26794" xr:uid="{00000000-0005-0000-0000-00000F4A0000}"/>
    <cellStyle name="Standaard 4 3 3 2 2 2 2 4 4" xfId="16724" xr:uid="{00000000-0005-0000-0000-0000104A0000}"/>
    <cellStyle name="Standaard 4 3 3 2 2 2 2 4 5" xfId="26792" xr:uid="{00000000-0005-0000-0000-0000114A0000}"/>
    <cellStyle name="Standaard 4 3 3 2 2 2 2 5" xfId="5423" xr:uid="{00000000-0005-0000-0000-0000124A0000}"/>
    <cellStyle name="Standaard 4 3 3 2 2 2 2 5 2" xfId="26795" xr:uid="{00000000-0005-0000-0000-0000134A0000}"/>
    <cellStyle name="Standaard 4 3 3 2 2 2 2 6" xfId="12051" xr:uid="{00000000-0005-0000-0000-0000144A0000}"/>
    <cellStyle name="Standaard 4 3 3 2 2 2 2 6 2" xfId="26796" xr:uid="{00000000-0005-0000-0000-0000154A0000}"/>
    <cellStyle name="Standaard 4 3 3 2 2 2 2 7" xfId="16719" xr:uid="{00000000-0005-0000-0000-0000164A0000}"/>
    <cellStyle name="Standaard 4 3 3 2 2 2 2 8" xfId="26779" xr:uid="{00000000-0005-0000-0000-0000174A0000}"/>
    <cellStyle name="Standaard 4 3 3 2 2 2 3" xfId="1922" xr:uid="{00000000-0005-0000-0000-0000184A0000}"/>
    <cellStyle name="Standaard 4 3 3 2 2 2 3 2" xfId="4253" xr:uid="{00000000-0005-0000-0000-0000194A0000}"/>
    <cellStyle name="Standaard 4 3 3 2 2 2 3 2 2" xfId="8920" xr:uid="{00000000-0005-0000-0000-00001A4A0000}"/>
    <cellStyle name="Standaard 4 3 3 2 2 2 3 2 2 2" xfId="26799" xr:uid="{00000000-0005-0000-0000-00001B4A0000}"/>
    <cellStyle name="Standaard 4 3 3 2 2 2 3 2 3" xfId="12058" xr:uid="{00000000-0005-0000-0000-00001C4A0000}"/>
    <cellStyle name="Standaard 4 3 3 2 2 2 3 2 3 2" xfId="26800" xr:uid="{00000000-0005-0000-0000-00001D4A0000}"/>
    <cellStyle name="Standaard 4 3 3 2 2 2 3 2 4" xfId="16726" xr:uid="{00000000-0005-0000-0000-00001E4A0000}"/>
    <cellStyle name="Standaard 4 3 3 2 2 2 3 2 5" xfId="26798" xr:uid="{00000000-0005-0000-0000-00001F4A0000}"/>
    <cellStyle name="Standaard 4 3 3 2 2 2 3 3" xfId="6589" xr:uid="{00000000-0005-0000-0000-0000204A0000}"/>
    <cellStyle name="Standaard 4 3 3 2 2 2 3 3 2" xfId="26801" xr:uid="{00000000-0005-0000-0000-0000214A0000}"/>
    <cellStyle name="Standaard 4 3 3 2 2 2 3 4" xfId="12057" xr:uid="{00000000-0005-0000-0000-0000224A0000}"/>
    <cellStyle name="Standaard 4 3 3 2 2 2 3 4 2" xfId="26802" xr:uid="{00000000-0005-0000-0000-0000234A0000}"/>
    <cellStyle name="Standaard 4 3 3 2 2 2 3 5" xfId="16725" xr:uid="{00000000-0005-0000-0000-0000244A0000}"/>
    <cellStyle name="Standaard 4 3 3 2 2 2 3 6" xfId="26797" xr:uid="{00000000-0005-0000-0000-0000254A0000}"/>
    <cellStyle name="Standaard 4 3 3 2 2 2 4" xfId="1145" xr:uid="{00000000-0005-0000-0000-0000264A0000}"/>
    <cellStyle name="Standaard 4 3 3 2 2 2 4 2" xfId="3476" xr:uid="{00000000-0005-0000-0000-0000274A0000}"/>
    <cellStyle name="Standaard 4 3 3 2 2 2 4 2 2" xfId="8143" xr:uid="{00000000-0005-0000-0000-0000284A0000}"/>
    <cellStyle name="Standaard 4 3 3 2 2 2 4 2 2 2" xfId="26805" xr:uid="{00000000-0005-0000-0000-0000294A0000}"/>
    <cellStyle name="Standaard 4 3 3 2 2 2 4 2 3" xfId="12060" xr:uid="{00000000-0005-0000-0000-00002A4A0000}"/>
    <cellStyle name="Standaard 4 3 3 2 2 2 4 2 3 2" xfId="26806" xr:uid="{00000000-0005-0000-0000-00002B4A0000}"/>
    <cellStyle name="Standaard 4 3 3 2 2 2 4 2 4" xfId="16728" xr:uid="{00000000-0005-0000-0000-00002C4A0000}"/>
    <cellStyle name="Standaard 4 3 3 2 2 2 4 2 5" xfId="26804" xr:uid="{00000000-0005-0000-0000-00002D4A0000}"/>
    <cellStyle name="Standaard 4 3 3 2 2 2 4 3" xfId="5812" xr:uid="{00000000-0005-0000-0000-00002E4A0000}"/>
    <cellStyle name="Standaard 4 3 3 2 2 2 4 3 2" xfId="26807" xr:uid="{00000000-0005-0000-0000-00002F4A0000}"/>
    <cellStyle name="Standaard 4 3 3 2 2 2 4 4" xfId="12059" xr:uid="{00000000-0005-0000-0000-0000304A0000}"/>
    <cellStyle name="Standaard 4 3 3 2 2 2 4 4 2" xfId="26808" xr:uid="{00000000-0005-0000-0000-0000314A0000}"/>
    <cellStyle name="Standaard 4 3 3 2 2 2 4 5" xfId="16727" xr:uid="{00000000-0005-0000-0000-0000324A0000}"/>
    <cellStyle name="Standaard 4 3 3 2 2 2 4 6" xfId="26803" xr:uid="{00000000-0005-0000-0000-0000334A0000}"/>
    <cellStyle name="Standaard 4 3 3 2 2 2 5" xfId="2699" xr:uid="{00000000-0005-0000-0000-0000344A0000}"/>
    <cellStyle name="Standaard 4 3 3 2 2 2 5 2" xfId="7366" xr:uid="{00000000-0005-0000-0000-0000354A0000}"/>
    <cellStyle name="Standaard 4 3 3 2 2 2 5 2 2" xfId="26810" xr:uid="{00000000-0005-0000-0000-0000364A0000}"/>
    <cellStyle name="Standaard 4 3 3 2 2 2 5 3" xfId="12061" xr:uid="{00000000-0005-0000-0000-0000374A0000}"/>
    <cellStyle name="Standaard 4 3 3 2 2 2 5 3 2" xfId="26811" xr:uid="{00000000-0005-0000-0000-0000384A0000}"/>
    <cellStyle name="Standaard 4 3 3 2 2 2 5 4" xfId="16729" xr:uid="{00000000-0005-0000-0000-0000394A0000}"/>
    <cellStyle name="Standaard 4 3 3 2 2 2 5 5" xfId="26809" xr:uid="{00000000-0005-0000-0000-00003A4A0000}"/>
    <cellStyle name="Standaard 4 3 3 2 2 2 6" xfId="5035" xr:uid="{00000000-0005-0000-0000-00003B4A0000}"/>
    <cellStyle name="Standaard 4 3 3 2 2 2 6 2" xfId="26812" xr:uid="{00000000-0005-0000-0000-00003C4A0000}"/>
    <cellStyle name="Standaard 4 3 3 2 2 2 7" xfId="12050" xr:uid="{00000000-0005-0000-0000-00003D4A0000}"/>
    <cellStyle name="Standaard 4 3 3 2 2 2 7 2" xfId="26813" xr:uid="{00000000-0005-0000-0000-00003E4A0000}"/>
    <cellStyle name="Standaard 4 3 3 2 2 2 8" xfId="16718" xr:uid="{00000000-0005-0000-0000-00003F4A0000}"/>
    <cellStyle name="Standaard 4 3 3 2 2 2 9" xfId="26778" xr:uid="{00000000-0005-0000-0000-0000404A0000}"/>
    <cellStyle name="Standaard 4 3 3 2 2 3" xfId="558" xr:uid="{00000000-0005-0000-0000-0000414A0000}"/>
    <cellStyle name="Standaard 4 3 3 2 2 3 2" xfId="2116" xr:uid="{00000000-0005-0000-0000-0000424A0000}"/>
    <cellStyle name="Standaard 4 3 3 2 2 3 2 2" xfId="4447" xr:uid="{00000000-0005-0000-0000-0000434A0000}"/>
    <cellStyle name="Standaard 4 3 3 2 2 3 2 2 2" xfId="9114" xr:uid="{00000000-0005-0000-0000-0000444A0000}"/>
    <cellStyle name="Standaard 4 3 3 2 2 3 2 2 2 2" xfId="26817" xr:uid="{00000000-0005-0000-0000-0000454A0000}"/>
    <cellStyle name="Standaard 4 3 3 2 2 3 2 2 3" xfId="12064" xr:uid="{00000000-0005-0000-0000-0000464A0000}"/>
    <cellStyle name="Standaard 4 3 3 2 2 3 2 2 3 2" xfId="26818" xr:uid="{00000000-0005-0000-0000-0000474A0000}"/>
    <cellStyle name="Standaard 4 3 3 2 2 3 2 2 4" xfId="16732" xr:uid="{00000000-0005-0000-0000-0000484A0000}"/>
    <cellStyle name="Standaard 4 3 3 2 2 3 2 2 5" xfId="26816" xr:uid="{00000000-0005-0000-0000-0000494A0000}"/>
    <cellStyle name="Standaard 4 3 3 2 2 3 2 3" xfId="6783" xr:uid="{00000000-0005-0000-0000-00004A4A0000}"/>
    <cellStyle name="Standaard 4 3 3 2 2 3 2 3 2" xfId="26819" xr:uid="{00000000-0005-0000-0000-00004B4A0000}"/>
    <cellStyle name="Standaard 4 3 3 2 2 3 2 4" xfId="12063" xr:uid="{00000000-0005-0000-0000-00004C4A0000}"/>
    <cellStyle name="Standaard 4 3 3 2 2 3 2 4 2" xfId="26820" xr:uid="{00000000-0005-0000-0000-00004D4A0000}"/>
    <cellStyle name="Standaard 4 3 3 2 2 3 2 5" xfId="16731" xr:uid="{00000000-0005-0000-0000-00004E4A0000}"/>
    <cellStyle name="Standaard 4 3 3 2 2 3 2 6" xfId="26815" xr:uid="{00000000-0005-0000-0000-00004F4A0000}"/>
    <cellStyle name="Standaard 4 3 3 2 2 3 3" xfId="1339" xr:uid="{00000000-0005-0000-0000-0000504A0000}"/>
    <cellStyle name="Standaard 4 3 3 2 2 3 3 2" xfId="3670" xr:uid="{00000000-0005-0000-0000-0000514A0000}"/>
    <cellStyle name="Standaard 4 3 3 2 2 3 3 2 2" xfId="8337" xr:uid="{00000000-0005-0000-0000-0000524A0000}"/>
    <cellStyle name="Standaard 4 3 3 2 2 3 3 2 2 2" xfId="26823" xr:uid="{00000000-0005-0000-0000-0000534A0000}"/>
    <cellStyle name="Standaard 4 3 3 2 2 3 3 2 3" xfId="12066" xr:uid="{00000000-0005-0000-0000-0000544A0000}"/>
    <cellStyle name="Standaard 4 3 3 2 2 3 3 2 3 2" xfId="26824" xr:uid="{00000000-0005-0000-0000-0000554A0000}"/>
    <cellStyle name="Standaard 4 3 3 2 2 3 3 2 4" xfId="16734" xr:uid="{00000000-0005-0000-0000-0000564A0000}"/>
    <cellStyle name="Standaard 4 3 3 2 2 3 3 2 5" xfId="26822" xr:uid="{00000000-0005-0000-0000-0000574A0000}"/>
    <cellStyle name="Standaard 4 3 3 2 2 3 3 3" xfId="6006" xr:uid="{00000000-0005-0000-0000-0000584A0000}"/>
    <cellStyle name="Standaard 4 3 3 2 2 3 3 3 2" xfId="26825" xr:uid="{00000000-0005-0000-0000-0000594A0000}"/>
    <cellStyle name="Standaard 4 3 3 2 2 3 3 4" xfId="12065" xr:uid="{00000000-0005-0000-0000-00005A4A0000}"/>
    <cellStyle name="Standaard 4 3 3 2 2 3 3 4 2" xfId="26826" xr:uid="{00000000-0005-0000-0000-00005B4A0000}"/>
    <cellStyle name="Standaard 4 3 3 2 2 3 3 5" xfId="16733" xr:uid="{00000000-0005-0000-0000-00005C4A0000}"/>
    <cellStyle name="Standaard 4 3 3 2 2 3 3 6" xfId="26821" xr:uid="{00000000-0005-0000-0000-00005D4A0000}"/>
    <cellStyle name="Standaard 4 3 3 2 2 3 4" xfId="2893" xr:uid="{00000000-0005-0000-0000-00005E4A0000}"/>
    <cellStyle name="Standaard 4 3 3 2 2 3 4 2" xfId="7560" xr:uid="{00000000-0005-0000-0000-00005F4A0000}"/>
    <cellStyle name="Standaard 4 3 3 2 2 3 4 2 2" xfId="26828" xr:uid="{00000000-0005-0000-0000-0000604A0000}"/>
    <cellStyle name="Standaard 4 3 3 2 2 3 4 3" xfId="12067" xr:uid="{00000000-0005-0000-0000-0000614A0000}"/>
    <cellStyle name="Standaard 4 3 3 2 2 3 4 3 2" xfId="26829" xr:uid="{00000000-0005-0000-0000-0000624A0000}"/>
    <cellStyle name="Standaard 4 3 3 2 2 3 4 4" xfId="16735" xr:uid="{00000000-0005-0000-0000-0000634A0000}"/>
    <cellStyle name="Standaard 4 3 3 2 2 3 4 5" xfId="26827" xr:uid="{00000000-0005-0000-0000-0000644A0000}"/>
    <cellStyle name="Standaard 4 3 3 2 2 3 5" xfId="5229" xr:uid="{00000000-0005-0000-0000-0000654A0000}"/>
    <cellStyle name="Standaard 4 3 3 2 2 3 5 2" xfId="26830" xr:uid="{00000000-0005-0000-0000-0000664A0000}"/>
    <cellStyle name="Standaard 4 3 3 2 2 3 6" xfId="12062" xr:uid="{00000000-0005-0000-0000-0000674A0000}"/>
    <cellStyle name="Standaard 4 3 3 2 2 3 6 2" xfId="26831" xr:uid="{00000000-0005-0000-0000-0000684A0000}"/>
    <cellStyle name="Standaard 4 3 3 2 2 3 7" xfId="16730" xr:uid="{00000000-0005-0000-0000-0000694A0000}"/>
    <cellStyle name="Standaard 4 3 3 2 2 3 8" xfId="26814" xr:uid="{00000000-0005-0000-0000-00006A4A0000}"/>
    <cellStyle name="Standaard 4 3 3 2 2 4" xfId="1728" xr:uid="{00000000-0005-0000-0000-00006B4A0000}"/>
    <cellStyle name="Standaard 4 3 3 2 2 4 2" xfId="4059" xr:uid="{00000000-0005-0000-0000-00006C4A0000}"/>
    <cellStyle name="Standaard 4 3 3 2 2 4 2 2" xfId="8726" xr:uid="{00000000-0005-0000-0000-00006D4A0000}"/>
    <cellStyle name="Standaard 4 3 3 2 2 4 2 2 2" xfId="26834" xr:uid="{00000000-0005-0000-0000-00006E4A0000}"/>
    <cellStyle name="Standaard 4 3 3 2 2 4 2 3" xfId="12069" xr:uid="{00000000-0005-0000-0000-00006F4A0000}"/>
    <cellStyle name="Standaard 4 3 3 2 2 4 2 3 2" xfId="26835" xr:uid="{00000000-0005-0000-0000-0000704A0000}"/>
    <cellStyle name="Standaard 4 3 3 2 2 4 2 4" xfId="16737" xr:uid="{00000000-0005-0000-0000-0000714A0000}"/>
    <cellStyle name="Standaard 4 3 3 2 2 4 2 5" xfId="26833" xr:uid="{00000000-0005-0000-0000-0000724A0000}"/>
    <cellStyle name="Standaard 4 3 3 2 2 4 3" xfId="6395" xr:uid="{00000000-0005-0000-0000-0000734A0000}"/>
    <cellStyle name="Standaard 4 3 3 2 2 4 3 2" xfId="26836" xr:uid="{00000000-0005-0000-0000-0000744A0000}"/>
    <cellStyle name="Standaard 4 3 3 2 2 4 4" xfId="12068" xr:uid="{00000000-0005-0000-0000-0000754A0000}"/>
    <cellStyle name="Standaard 4 3 3 2 2 4 4 2" xfId="26837" xr:uid="{00000000-0005-0000-0000-0000764A0000}"/>
    <cellStyle name="Standaard 4 3 3 2 2 4 5" xfId="16736" xr:uid="{00000000-0005-0000-0000-0000774A0000}"/>
    <cellStyle name="Standaard 4 3 3 2 2 4 6" xfId="26832" xr:uid="{00000000-0005-0000-0000-0000784A0000}"/>
    <cellStyle name="Standaard 4 3 3 2 2 5" xfId="951" xr:uid="{00000000-0005-0000-0000-0000794A0000}"/>
    <cellStyle name="Standaard 4 3 3 2 2 5 2" xfId="3282" xr:uid="{00000000-0005-0000-0000-00007A4A0000}"/>
    <cellStyle name="Standaard 4 3 3 2 2 5 2 2" xfId="7949" xr:uid="{00000000-0005-0000-0000-00007B4A0000}"/>
    <cellStyle name="Standaard 4 3 3 2 2 5 2 2 2" xfId="26840" xr:uid="{00000000-0005-0000-0000-00007C4A0000}"/>
    <cellStyle name="Standaard 4 3 3 2 2 5 2 3" xfId="12071" xr:uid="{00000000-0005-0000-0000-00007D4A0000}"/>
    <cellStyle name="Standaard 4 3 3 2 2 5 2 3 2" xfId="26841" xr:uid="{00000000-0005-0000-0000-00007E4A0000}"/>
    <cellStyle name="Standaard 4 3 3 2 2 5 2 4" xfId="16739" xr:uid="{00000000-0005-0000-0000-00007F4A0000}"/>
    <cellStyle name="Standaard 4 3 3 2 2 5 2 5" xfId="26839" xr:uid="{00000000-0005-0000-0000-0000804A0000}"/>
    <cellStyle name="Standaard 4 3 3 2 2 5 3" xfId="5618" xr:uid="{00000000-0005-0000-0000-0000814A0000}"/>
    <cellStyle name="Standaard 4 3 3 2 2 5 3 2" xfId="26842" xr:uid="{00000000-0005-0000-0000-0000824A0000}"/>
    <cellStyle name="Standaard 4 3 3 2 2 5 4" xfId="12070" xr:uid="{00000000-0005-0000-0000-0000834A0000}"/>
    <cellStyle name="Standaard 4 3 3 2 2 5 4 2" xfId="26843" xr:uid="{00000000-0005-0000-0000-0000844A0000}"/>
    <cellStyle name="Standaard 4 3 3 2 2 5 5" xfId="16738" xr:uid="{00000000-0005-0000-0000-0000854A0000}"/>
    <cellStyle name="Standaard 4 3 3 2 2 5 6" xfId="26838" xr:uid="{00000000-0005-0000-0000-0000864A0000}"/>
    <cellStyle name="Standaard 4 3 3 2 2 6" xfId="2505" xr:uid="{00000000-0005-0000-0000-0000874A0000}"/>
    <cellStyle name="Standaard 4 3 3 2 2 6 2" xfId="7172" xr:uid="{00000000-0005-0000-0000-0000884A0000}"/>
    <cellStyle name="Standaard 4 3 3 2 2 6 2 2" xfId="26845" xr:uid="{00000000-0005-0000-0000-0000894A0000}"/>
    <cellStyle name="Standaard 4 3 3 2 2 6 3" xfId="12072" xr:uid="{00000000-0005-0000-0000-00008A4A0000}"/>
    <cellStyle name="Standaard 4 3 3 2 2 6 3 2" xfId="26846" xr:uid="{00000000-0005-0000-0000-00008B4A0000}"/>
    <cellStyle name="Standaard 4 3 3 2 2 6 4" xfId="16740" xr:uid="{00000000-0005-0000-0000-00008C4A0000}"/>
    <cellStyle name="Standaard 4 3 3 2 2 6 5" xfId="26844" xr:uid="{00000000-0005-0000-0000-00008D4A0000}"/>
    <cellStyle name="Standaard 4 3 3 2 2 7" xfId="4841" xr:uid="{00000000-0005-0000-0000-00008E4A0000}"/>
    <cellStyle name="Standaard 4 3 3 2 2 7 2" xfId="26847" xr:uid="{00000000-0005-0000-0000-00008F4A0000}"/>
    <cellStyle name="Standaard 4 3 3 2 2 8" xfId="12049" xr:uid="{00000000-0005-0000-0000-0000904A0000}"/>
    <cellStyle name="Standaard 4 3 3 2 2 8 2" xfId="26848" xr:uid="{00000000-0005-0000-0000-0000914A0000}"/>
    <cellStyle name="Standaard 4 3 3 2 2 9" xfId="16717" xr:uid="{00000000-0005-0000-0000-0000924A0000}"/>
    <cellStyle name="Standaard 4 3 3 2 3" xfId="264" xr:uid="{00000000-0005-0000-0000-0000934A0000}"/>
    <cellStyle name="Standaard 4 3 3 2 3 2" xfId="655" xr:uid="{00000000-0005-0000-0000-0000944A0000}"/>
    <cellStyle name="Standaard 4 3 3 2 3 2 2" xfId="2213" xr:uid="{00000000-0005-0000-0000-0000954A0000}"/>
    <cellStyle name="Standaard 4 3 3 2 3 2 2 2" xfId="4544" xr:uid="{00000000-0005-0000-0000-0000964A0000}"/>
    <cellStyle name="Standaard 4 3 3 2 3 2 2 2 2" xfId="9211" xr:uid="{00000000-0005-0000-0000-0000974A0000}"/>
    <cellStyle name="Standaard 4 3 3 2 3 2 2 2 2 2" xfId="26853" xr:uid="{00000000-0005-0000-0000-0000984A0000}"/>
    <cellStyle name="Standaard 4 3 3 2 3 2 2 2 3" xfId="12076" xr:uid="{00000000-0005-0000-0000-0000994A0000}"/>
    <cellStyle name="Standaard 4 3 3 2 3 2 2 2 3 2" xfId="26854" xr:uid="{00000000-0005-0000-0000-00009A4A0000}"/>
    <cellStyle name="Standaard 4 3 3 2 3 2 2 2 4" xfId="16744" xr:uid="{00000000-0005-0000-0000-00009B4A0000}"/>
    <cellStyle name="Standaard 4 3 3 2 3 2 2 2 5" xfId="26852" xr:uid="{00000000-0005-0000-0000-00009C4A0000}"/>
    <cellStyle name="Standaard 4 3 3 2 3 2 2 3" xfId="6880" xr:uid="{00000000-0005-0000-0000-00009D4A0000}"/>
    <cellStyle name="Standaard 4 3 3 2 3 2 2 3 2" xfId="26855" xr:uid="{00000000-0005-0000-0000-00009E4A0000}"/>
    <cellStyle name="Standaard 4 3 3 2 3 2 2 4" xfId="12075" xr:uid="{00000000-0005-0000-0000-00009F4A0000}"/>
    <cellStyle name="Standaard 4 3 3 2 3 2 2 4 2" xfId="26856" xr:uid="{00000000-0005-0000-0000-0000A04A0000}"/>
    <cellStyle name="Standaard 4 3 3 2 3 2 2 5" xfId="16743" xr:uid="{00000000-0005-0000-0000-0000A14A0000}"/>
    <cellStyle name="Standaard 4 3 3 2 3 2 2 6" xfId="26851" xr:uid="{00000000-0005-0000-0000-0000A24A0000}"/>
    <cellStyle name="Standaard 4 3 3 2 3 2 3" xfId="1436" xr:uid="{00000000-0005-0000-0000-0000A34A0000}"/>
    <cellStyle name="Standaard 4 3 3 2 3 2 3 2" xfId="3767" xr:uid="{00000000-0005-0000-0000-0000A44A0000}"/>
    <cellStyle name="Standaard 4 3 3 2 3 2 3 2 2" xfId="8434" xr:uid="{00000000-0005-0000-0000-0000A54A0000}"/>
    <cellStyle name="Standaard 4 3 3 2 3 2 3 2 2 2" xfId="26859" xr:uid="{00000000-0005-0000-0000-0000A64A0000}"/>
    <cellStyle name="Standaard 4 3 3 2 3 2 3 2 3" xfId="12078" xr:uid="{00000000-0005-0000-0000-0000A74A0000}"/>
    <cellStyle name="Standaard 4 3 3 2 3 2 3 2 3 2" xfId="26860" xr:uid="{00000000-0005-0000-0000-0000A84A0000}"/>
    <cellStyle name="Standaard 4 3 3 2 3 2 3 2 4" xfId="16746" xr:uid="{00000000-0005-0000-0000-0000A94A0000}"/>
    <cellStyle name="Standaard 4 3 3 2 3 2 3 2 5" xfId="26858" xr:uid="{00000000-0005-0000-0000-0000AA4A0000}"/>
    <cellStyle name="Standaard 4 3 3 2 3 2 3 3" xfId="6103" xr:uid="{00000000-0005-0000-0000-0000AB4A0000}"/>
    <cellStyle name="Standaard 4 3 3 2 3 2 3 3 2" xfId="26861" xr:uid="{00000000-0005-0000-0000-0000AC4A0000}"/>
    <cellStyle name="Standaard 4 3 3 2 3 2 3 4" xfId="12077" xr:uid="{00000000-0005-0000-0000-0000AD4A0000}"/>
    <cellStyle name="Standaard 4 3 3 2 3 2 3 4 2" xfId="26862" xr:uid="{00000000-0005-0000-0000-0000AE4A0000}"/>
    <cellStyle name="Standaard 4 3 3 2 3 2 3 5" xfId="16745" xr:uid="{00000000-0005-0000-0000-0000AF4A0000}"/>
    <cellStyle name="Standaard 4 3 3 2 3 2 3 6" xfId="26857" xr:uid="{00000000-0005-0000-0000-0000B04A0000}"/>
    <cellStyle name="Standaard 4 3 3 2 3 2 4" xfId="2990" xr:uid="{00000000-0005-0000-0000-0000B14A0000}"/>
    <cellStyle name="Standaard 4 3 3 2 3 2 4 2" xfId="7657" xr:uid="{00000000-0005-0000-0000-0000B24A0000}"/>
    <cellStyle name="Standaard 4 3 3 2 3 2 4 2 2" xfId="26864" xr:uid="{00000000-0005-0000-0000-0000B34A0000}"/>
    <cellStyle name="Standaard 4 3 3 2 3 2 4 3" xfId="12079" xr:uid="{00000000-0005-0000-0000-0000B44A0000}"/>
    <cellStyle name="Standaard 4 3 3 2 3 2 4 3 2" xfId="26865" xr:uid="{00000000-0005-0000-0000-0000B54A0000}"/>
    <cellStyle name="Standaard 4 3 3 2 3 2 4 4" xfId="16747" xr:uid="{00000000-0005-0000-0000-0000B64A0000}"/>
    <cellStyle name="Standaard 4 3 3 2 3 2 4 5" xfId="26863" xr:uid="{00000000-0005-0000-0000-0000B74A0000}"/>
    <cellStyle name="Standaard 4 3 3 2 3 2 5" xfId="5326" xr:uid="{00000000-0005-0000-0000-0000B84A0000}"/>
    <cellStyle name="Standaard 4 3 3 2 3 2 5 2" xfId="26866" xr:uid="{00000000-0005-0000-0000-0000B94A0000}"/>
    <cellStyle name="Standaard 4 3 3 2 3 2 6" xfId="12074" xr:uid="{00000000-0005-0000-0000-0000BA4A0000}"/>
    <cellStyle name="Standaard 4 3 3 2 3 2 6 2" xfId="26867" xr:uid="{00000000-0005-0000-0000-0000BB4A0000}"/>
    <cellStyle name="Standaard 4 3 3 2 3 2 7" xfId="16742" xr:uid="{00000000-0005-0000-0000-0000BC4A0000}"/>
    <cellStyle name="Standaard 4 3 3 2 3 2 8" xfId="26850" xr:uid="{00000000-0005-0000-0000-0000BD4A0000}"/>
    <cellStyle name="Standaard 4 3 3 2 3 3" xfId="1825" xr:uid="{00000000-0005-0000-0000-0000BE4A0000}"/>
    <cellStyle name="Standaard 4 3 3 2 3 3 2" xfId="4156" xr:uid="{00000000-0005-0000-0000-0000BF4A0000}"/>
    <cellStyle name="Standaard 4 3 3 2 3 3 2 2" xfId="8823" xr:uid="{00000000-0005-0000-0000-0000C04A0000}"/>
    <cellStyle name="Standaard 4 3 3 2 3 3 2 2 2" xfId="26870" xr:uid="{00000000-0005-0000-0000-0000C14A0000}"/>
    <cellStyle name="Standaard 4 3 3 2 3 3 2 3" xfId="12081" xr:uid="{00000000-0005-0000-0000-0000C24A0000}"/>
    <cellStyle name="Standaard 4 3 3 2 3 3 2 3 2" xfId="26871" xr:uid="{00000000-0005-0000-0000-0000C34A0000}"/>
    <cellStyle name="Standaard 4 3 3 2 3 3 2 4" xfId="16749" xr:uid="{00000000-0005-0000-0000-0000C44A0000}"/>
    <cellStyle name="Standaard 4 3 3 2 3 3 2 5" xfId="26869" xr:uid="{00000000-0005-0000-0000-0000C54A0000}"/>
    <cellStyle name="Standaard 4 3 3 2 3 3 3" xfId="6492" xr:uid="{00000000-0005-0000-0000-0000C64A0000}"/>
    <cellStyle name="Standaard 4 3 3 2 3 3 3 2" xfId="26872" xr:uid="{00000000-0005-0000-0000-0000C74A0000}"/>
    <cellStyle name="Standaard 4 3 3 2 3 3 4" xfId="12080" xr:uid="{00000000-0005-0000-0000-0000C84A0000}"/>
    <cellStyle name="Standaard 4 3 3 2 3 3 4 2" xfId="26873" xr:uid="{00000000-0005-0000-0000-0000C94A0000}"/>
    <cellStyle name="Standaard 4 3 3 2 3 3 5" xfId="16748" xr:uid="{00000000-0005-0000-0000-0000CA4A0000}"/>
    <cellStyle name="Standaard 4 3 3 2 3 3 6" xfId="26868" xr:uid="{00000000-0005-0000-0000-0000CB4A0000}"/>
    <cellStyle name="Standaard 4 3 3 2 3 4" xfId="1048" xr:uid="{00000000-0005-0000-0000-0000CC4A0000}"/>
    <cellStyle name="Standaard 4 3 3 2 3 4 2" xfId="3379" xr:uid="{00000000-0005-0000-0000-0000CD4A0000}"/>
    <cellStyle name="Standaard 4 3 3 2 3 4 2 2" xfId="8046" xr:uid="{00000000-0005-0000-0000-0000CE4A0000}"/>
    <cellStyle name="Standaard 4 3 3 2 3 4 2 2 2" xfId="26876" xr:uid="{00000000-0005-0000-0000-0000CF4A0000}"/>
    <cellStyle name="Standaard 4 3 3 2 3 4 2 3" xfId="12083" xr:uid="{00000000-0005-0000-0000-0000D04A0000}"/>
    <cellStyle name="Standaard 4 3 3 2 3 4 2 3 2" xfId="26877" xr:uid="{00000000-0005-0000-0000-0000D14A0000}"/>
    <cellStyle name="Standaard 4 3 3 2 3 4 2 4" xfId="16751" xr:uid="{00000000-0005-0000-0000-0000D24A0000}"/>
    <cellStyle name="Standaard 4 3 3 2 3 4 2 5" xfId="26875" xr:uid="{00000000-0005-0000-0000-0000D34A0000}"/>
    <cellStyle name="Standaard 4 3 3 2 3 4 3" xfId="5715" xr:uid="{00000000-0005-0000-0000-0000D44A0000}"/>
    <cellStyle name="Standaard 4 3 3 2 3 4 3 2" xfId="26878" xr:uid="{00000000-0005-0000-0000-0000D54A0000}"/>
    <cellStyle name="Standaard 4 3 3 2 3 4 4" xfId="12082" xr:uid="{00000000-0005-0000-0000-0000D64A0000}"/>
    <cellStyle name="Standaard 4 3 3 2 3 4 4 2" xfId="26879" xr:uid="{00000000-0005-0000-0000-0000D74A0000}"/>
    <cellStyle name="Standaard 4 3 3 2 3 4 5" xfId="16750" xr:uid="{00000000-0005-0000-0000-0000D84A0000}"/>
    <cellStyle name="Standaard 4 3 3 2 3 4 6" xfId="26874" xr:uid="{00000000-0005-0000-0000-0000D94A0000}"/>
    <cellStyle name="Standaard 4 3 3 2 3 5" xfId="2602" xr:uid="{00000000-0005-0000-0000-0000DA4A0000}"/>
    <cellStyle name="Standaard 4 3 3 2 3 5 2" xfId="7269" xr:uid="{00000000-0005-0000-0000-0000DB4A0000}"/>
    <cellStyle name="Standaard 4 3 3 2 3 5 2 2" xfId="26881" xr:uid="{00000000-0005-0000-0000-0000DC4A0000}"/>
    <cellStyle name="Standaard 4 3 3 2 3 5 3" xfId="12084" xr:uid="{00000000-0005-0000-0000-0000DD4A0000}"/>
    <cellStyle name="Standaard 4 3 3 2 3 5 3 2" xfId="26882" xr:uid="{00000000-0005-0000-0000-0000DE4A0000}"/>
    <cellStyle name="Standaard 4 3 3 2 3 5 4" xfId="16752" xr:uid="{00000000-0005-0000-0000-0000DF4A0000}"/>
    <cellStyle name="Standaard 4 3 3 2 3 5 5" xfId="26880" xr:uid="{00000000-0005-0000-0000-0000E04A0000}"/>
    <cellStyle name="Standaard 4 3 3 2 3 6" xfId="4938" xr:uid="{00000000-0005-0000-0000-0000E14A0000}"/>
    <cellStyle name="Standaard 4 3 3 2 3 6 2" xfId="26883" xr:uid="{00000000-0005-0000-0000-0000E24A0000}"/>
    <cellStyle name="Standaard 4 3 3 2 3 7" xfId="12073" xr:uid="{00000000-0005-0000-0000-0000E34A0000}"/>
    <cellStyle name="Standaard 4 3 3 2 3 7 2" xfId="26884" xr:uid="{00000000-0005-0000-0000-0000E44A0000}"/>
    <cellStyle name="Standaard 4 3 3 2 3 8" xfId="16741" xr:uid="{00000000-0005-0000-0000-0000E54A0000}"/>
    <cellStyle name="Standaard 4 3 3 2 3 9" xfId="26849" xr:uid="{00000000-0005-0000-0000-0000E64A0000}"/>
    <cellStyle name="Standaard 4 3 3 2 4" xfId="461" xr:uid="{00000000-0005-0000-0000-0000E74A0000}"/>
    <cellStyle name="Standaard 4 3 3 2 4 2" xfId="2019" xr:uid="{00000000-0005-0000-0000-0000E84A0000}"/>
    <cellStyle name="Standaard 4 3 3 2 4 2 2" xfId="4350" xr:uid="{00000000-0005-0000-0000-0000E94A0000}"/>
    <cellStyle name="Standaard 4 3 3 2 4 2 2 2" xfId="9017" xr:uid="{00000000-0005-0000-0000-0000EA4A0000}"/>
    <cellStyle name="Standaard 4 3 3 2 4 2 2 2 2" xfId="26888" xr:uid="{00000000-0005-0000-0000-0000EB4A0000}"/>
    <cellStyle name="Standaard 4 3 3 2 4 2 2 3" xfId="12087" xr:uid="{00000000-0005-0000-0000-0000EC4A0000}"/>
    <cellStyle name="Standaard 4 3 3 2 4 2 2 3 2" xfId="26889" xr:uid="{00000000-0005-0000-0000-0000ED4A0000}"/>
    <cellStyle name="Standaard 4 3 3 2 4 2 2 4" xfId="16755" xr:uid="{00000000-0005-0000-0000-0000EE4A0000}"/>
    <cellStyle name="Standaard 4 3 3 2 4 2 2 5" xfId="26887" xr:uid="{00000000-0005-0000-0000-0000EF4A0000}"/>
    <cellStyle name="Standaard 4 3 3 2 4 2 3" xfId="6686" xr:uid="{00000000-0005-0000-0000-0000F04A0000}"/>
    <cellStyle name="Standaard 4 3 3 2 4 2 3 2" xfId="26890" xr:uid="{00000000-0005-0000-0000-0000F14A0000}"/>
    <cellStyle name="Standaard 4 3 3 2 4 2 4" xfId="12086" xr:uid="{00000000-0005-0000-0000-0000F24A0000}"/>
    <cellStyle name="Standaard 4 3 3 2 4 2 4 2" xfId="26891" xr:uid="{00000000-0005-0000-0000-0000F34A0000}"/>
    <cellStyle name="Standaard 4 3 3 2 4 2 5" xfId="16754" xr:uid="{00000000-0005-0000-0000-0000F44A0000}"/>
    <cellStyle name="Standaard 4 3 3 2 4 2 6" xfId="26886" xr:uid="{00000000-0005-0000-0000-0000F54A0000}"/>
    <cellStyle name="Standaard 4 3 3 2 4 3" xfId="1242" xr:uid="{00000000-0005-0000-0000-0000F64A0000}"/>
    <cellStyle name="Standaard 4 3 3 2 4 3 2" xfId="3573" xr:uid="{00000000-0005-0000-0000-0000F74A0000}"/>
    <cellStyle name="Standaard 4 3 3 2 4 3 2 2" xfId="8240" xr:uid="{00000000-0005-0000-0000-0000F84A0000}"/>
    <cellStyle name="Standaard 4 3 3 2 4 3 2 2 2" xfId="26894" xr:uid="{00000000-0005-0000-0000-0000F94A0000}"/>
    <cellStyle name="Standaard 4 3 3 2 4 3 2 3" xfId="12089" xr:uid="{00000000-0005-0000-0000-0000FA4A0000}"/>
    <cellStyle name="Standaard 4 3 3 2 4 3 2 3 2" xfId="26895" xr:uid="{00000000-0005-0000-0000-0000FB4A0000}"/>
    <cellStyle name="Standaard 4 3 3 2 4 3 2 4" xfId="16757" xr:uid="{00000000-0005-0000-0000-0000FC4A0000}"/>
    <cellStyle name="Standaard 4 3 3 2 4 3 2 5" xfId="26893" xr:uid="{00000000-0005-0000-0000-0000FD4A0000}"/>
    <cellStyle name="Standaard 4 3 3 2 4 3 3" xfId="5909" xr:uid="{00000000-0005-0000-0000-0000FE4A0000}"/>
    <cellStyle name="Standaard 4 3 3 2 4 3 3 2" xfId="26896" xr:uid="{00000000-0005-0000-0000-0000FF4A0000}"/>
    <cellStyle name="Standaard 4 3 3 2 4 3 4" xfId="12088" xr:uid="{00000000-0005-0000-0000-0000004B0000}"/>
    <cellStyle name="Standaard 4 3 3 2 4 3 4 2" xfId="26897" xr:uid="{00000000-0005-0000-0000-0000014B0000}"/>
    <cellStyle name="Standaard 4 3 3 2 4 3 5" xfId="16756" xr:uid="{00000000-0005-0000-0000-0000024B0000}"/>
    <cellStyle name="Standaard 4 3 3 2 4 3 6" xfId="26892" xr:uid="{00000000-0005-0000-0000-0000034B0000}"/>
    <cellStyle name="Standaard 4 3 3 2 4 4" xfId="2796" xr:uid="{00000000-0005-0000-0000-0000044B0000}"/>
    <cellStyle name="Standaard 4 3 3 2 4 4 2" xfId="7463" xr:uid="{00000000-0005-0000-0000-0000054B0000}"/>
    <cellStyle name="Standaard 4 3 3 2 4 4 2 2" xfId="26899" xr:uid="{00000000-0005-0000-0000-0000064B0000}"/>
    <cellStyle name="Standaard 4 3 3 2 4 4 3" xfId="12090" xr:uid="{00000000-0005-0000-0000-0000074B0000}"/>
    <cellStyle name="Standaard 4 3 3 2 4 4 3 2" xfId="26900" xr:uid="{00000000-0005-0000-0000-0000084B0000}"/>
    <cellStyle name="Standaard 4 3 3 2 4 4 4" xfId="16758" xr:uid="{00000000-0005-0000-0000-0000094B0000}"/>
    <cellStyle name="Standaard 4 3 3 2 4 4 5" xfId="26898" xr:uid="{00000000-0005-0000-0000-00000A4B0000}"/>
    <cellStyle name="Standaard 4 3 3 2 4 5" xfId="5132" xr:uid="{00000000-0005-0000-0000-00000B4B0000}"/>
    <cellStyle name="Standaard 4 3 3 2 4 5 2" xfId="26901" xr:uid="{00000000-0005-0000-0000-00000C4B0000}"/>
    <cellStyle name="Standaard 4 3 3 2 4 6" xfId="12085" xr:uid="{00000000-0005-0000-0000-00000D4B0000}"/>
    <cellStyle name="Standaard 4 3 3 2 4 6 2" xfId="26902" xr:uid="{00000000-0005-0000-0000-00000E4B0000}"/>
    <cellStyle name="Standaard 4 3 3 2 4 7" xfId="16753" xr:uid="{00000000-0005-0000-0000-00000F4B0000}"/>
    <cellStyle name="Standaard 4 3 3 2 4 8" xfId="26885" xr:uid="{00000000-0005-0000-0000-0000104B0000}"/>
    <cellStyle name="Standaard 4 3 3 2 5" xfId="1631" xr:uid="{00000000-0005-0000-0000-0000114B0000}"/>
    <cellStyle name="Standaard 4 3 3 2 5 2" xfId="3962" xr:uid="{00000000-0005-0000-0000-0000124B0000}"/>
    <cellStyle name="Standaard 4 3 3 2 5 2 2" xfId="8629" xr:uid="{00000000-0005-0000-0000-0000134B0000}"/>
    <cellStyle name="Standaard 4 3 3 2 5 2 2 2" xfId="26905" xr:uid="{00000000-0005-0000-0000-0000144B0000}"/>
    <cellStyle name="Standaard 4 3 3 2 5 2 3" xfId="12092" xr:uid="{00000000-0005-0000-0000-0000154B0000}"/>
    <cellStyle name="Standaard 4 3 3 2 5 2 3 2" xfId="26906" xr:uid="{00000000-0005-0000-0000-0000164B0000}"/>
    <cellStyle name="Standaard 4 3 3 2 5 2 4" xfId="16760" xr:uid="{00000000-0005-0000-0000-0000174B0000}"/>
    <cellStyle name="Standaard 4 3 3 2 5 2 5" xfId="26904" xr:uid="{00000000-0005-0000-0000-0000184B0000}"/>
    <cellStyle name="Standaard 4 3 3 2 5 3" xfId="6298" xr:uid="{00000000-0005-0000-0000-0000194B0000}"/>
    <cellStyle name="Standaard 4 3 3 2 5 3 2" xfId="26907" xr:uid="{00000000-0005-0000-0000-00001A4B0000}"/>
    <cellStyle name="Standaard 4 3 3 2 5 4" xfId="12091" xr:uid="{00000000-0005-0000-0000-00001B4B0000}"/>
    <cellStyle name="Standaard 4 3 3 2 5 4 2" xfId="26908" xr:uid="{00000000-0005-0000-0000-00001C4B0000}"/>
    <cellStyle name="Standaard 4 3 3 2 5 5" xfId="16759" xr:uid="{00000000-0005-0000-0000-00001D4B0000}"/>
    <cellStyle name="Standaard 4 3 3 2 5 6" xfId="26903" xr:uid="{00000000-0005-0000-0000-00001E4B0000}"/>
    <cellStyle name="Standaard 4 3 3 2 6" xfId="854" xr:uid="{00000000-0005-0000-0000-00001F4B0000}"/>
    <cellStyle name="Standaard 4 3 3 2 6 2" xfId="3185" xr:uid="{00000000-0005-0000-0000-0000204B0000}"/>
    <cellStyle name="Standaard 4 3 3 2 6 2 2" xfId="7852" xr:uid="{00000000-0005-0000-0000-0000214B0000}"/>
    <cellStyle name="Standaard 4 3 3 2 6 2 2 2" xfId="26911" xr:uid="{00000000-0005-0000-0000-0000224B0000}"/>
    <cellStyle name="Standaard 4 3 3 2 6 2 3" xfId="12094" xr:uid="{00000000-0005-0000-0000-0000234B0000}"/>
    <cellStyle name="Standaard 4 3 3 2 6 2 3 2" xfId="26912" xr:uid="{00000000-0005-0000-0000-0000244B0000}"/>
    <cellStyle name="Standaard 4 3 3 2 6 2 4" xfId="16762" xr:uid="{00000000-0005-0000-0000-0000254B0000}"/>
    <cellStyle name="Standaard 4 3 3 2 6 2 5" xfId="26910" xr:uid="{00000000-0005-0000-0000-0000264B0000}"/>
    <cellStyle name="Standaard 4 3 3 2 6 3" xfId="5521" xr:uid="{00000000-0005-0000-0000-0000274B0000}"/>
    <cellStyle name="Standaard 4 3 3 2 6 3 2" xfId="26913" xr:uid="{00000000-0005-0000-0000-0000284B0000}"/>
    <cellStyle name="Standaard 4 3 3 2 6 4" xfId="12093" xr:uid="{00000000-0005-0000-0000-0000294B0000}"/>
    <cellStyle name="Standaard 4 3 3 2 6 4 2" xfId="26914" xr:uid="{00000000-0005-0000-0000-00002A4B0000}"/>
    <cellStyle name="Standaard 4 3 3 2 6 5" xfId="16761" xr:uid="{00000000-0005-0000-0000-00002B4B0000}"/>
    <cellStyle name="Standaard 4 3 3 2 6 6" xfId="26909" xr:uid="{00000000-0005-0000-0000-00002C4B0000}"/>
    <cellStyle name="Standaard 4 3 3 2 7" xfId="2408" xr:uid="{00000000-0005-0000-0000-00002D4B0000}"/>
    <cellStyle name="Standaard 4 3 3 2 7 2" xfId="7075" xr:uid="{00000000-0005-0000-0000-00002E4B0000}"/>
    <cellStyle name="Standaard 4 3 3 2 7 2 2" xfId="26916" xr:uid="{00000000-0005-0000-0000-00002F4B0000}"/>
    <cellStyle name="Standaard 4 3 3 2 7 3" xfId="12095" xr:uid="{00000000-0005-0000-0000-0000304B0000}"/>
    <cellStyle name="Standaard 4 3 3 2 7 3 2" xfId="26917" xr:uid="{00000000-0005-0000-0000-0000314B0000}"/>
    <cellStyle name="Standaard 4 3 3 2 7 4" xfId="16763" xr:uid="{00000000-0005-0000-0000-0000324B0000}"/>
    <cellStyle name="Standaard 4 3 3 2 7 5" xfId="26915" xr:uid="{00000000-0005-0000-0000-0000334B0000}"/>
    <cellStyle name="Standaard 4 3 3 2 8" xfId="4742" xr:uid="{00000000-0005-0000-0000-0000344B0000}"/>
    <cellStyle name="Standaard 4 3 3 2 8 2" xfId="26918" xr:uid="{00000000-0005-0000-0000-0000354B0000}"/>
    <cellStyle name="Standaard 4 3 3 2 9" xfId="12048" xr:uid="{00000000-0005-0000-0000-0000364B0000}"/>
    <cellStyle name="Standaard 4 3 3 2 9 2" xfId="26919" xr:uid="{00000000-0005-0000-0000-0000374B0000}"/>
    <cellStyle name="Standaard 4 3 3 3" xfId="69" xr:uid="{00000000-0005-0000-0000-0000384B0000}"/>
    <cellStyle name="Standaard 4 3 3 3 10" xfId="16764" xr:uid="{00000000-0005-0000-0000-0000394B0000}"/>
    <cellStyle name="Standaard 4 3 3 3 11" xfId="26920" xr:uid="{00000000-0005-0000-0000-00003A4B0000}"/>
    <cellStyle name="Standaard 4 3 3 3 2" xfId="191" xr:uid="{00000000-0005-0000-0000-00003B4B0000}"/>
    <cellStyle name="Standaard 4 3 3 3 2 10" xfId="26921" xr:uid="{00000000-0005-0000-0000-00003C4B0000}"/>
    <cellStyle name="Standaard 4 3 3 3 2 2" xfId="385" xr:uid="{00000000-0005-0000-0000-00003D4B0000}"/>
    <cellStyle name="Standaard 4 3 3 3 2 2 2" xfId="776" xr:uid="{00000000-0005-0000-0000-00003E4B0000}"/>
    <cellStyle name="Standaard 4 3 3 3 2 2 2 2" xfId="2334" xr:uid="{00000000-0005-0000-0000-00003F4B0000}"/>
    <cellStyle name="Standaard 4 3 3 3 2 2 2 2 2" xfId="4665" xr:uid="{00000000-0005-0000-0000-0000404B0000}"/>
    <cellStyle name="Standaard 4 3 3 3 2 2 2 2 2 2" xfId="9332" xr:uid="{00000000-0005-0000-0000-0000414B0000}"/>
    <cellStyle name="Standaard 4 3 3 3 2 2 2 2 2 2 2" xfId="26926" xr:uid="{00000000-0005-0000-0000-0000424B0000}"/>
    <cellStyle name="Standaard 4 3 3 3 2 2 2 2 2 3" xfId="12101" xr:uid="{00000000-0005-0000-0000-0000434B0000}"/>
    <cellStyle name="Standaard 4 3 3 3 2 2 2 2 2 3 2" xfId="26927" xr:uid="{00000000-0005-0000-0000-0000444B0000}"/>
    <cellStyle name="Standaard 4 3 3 3 2 2 2 2 2 4" xfId="16769" xr:uid="{00000000-0005-0000-0000-0000454B0000}"/>
    <cellStyle name="Standaard 4 3 3 3 2 2 2 2 2 5" xfId="26925" xr:uid="{00000000-0005-0000-0000-0000464B0000}"/>
    <cellStyle name="Standaard 4 3 3 3 2 2 2 2 3" xfId="7001" xr:uid="{00000000-0005-0000-0000-0000474B0000}"/>
    <cellStyle name="Standaard 4 3 3 3 2 2 2 2 3 2" xfId="26928" xr:uid="{00000000-0005-0000-0000-0000484B0000}"/>
    <cellStyle name="Standaard 4 3 3 3 2 2 2 2 4" xfId="12100" xr:uid="{00000000-0005-0000-0000-0000494B0000}"/>
    <cellStyle name="Standaard 4 3 3 3 2 2 2 2 4 2" xfId="26929" xr:uid="{00000000-0005-0000-0000-00004A4B0000}"/>
    <cellStyle name="Standaard 4 3 3 3 2 2 2 2 5" xfId="16768" xr:uid="{00000000-0005-0000-0000-00004B4B0000}"/>
    <cellStyle name="Standaard 4 3 3 3 2 2 2 2 6" xfId="26924" xr:uid="{00000000-0005-0000-0000-00004C4B0000}"/>
    <cellStyle name="Standaard 4 3 3 3 2 2 2 3" xfId="1557" xr:uid="{00000000-0005-0000-0000-00004D4B0000}"/>
    <cellStyle name="Standaard 4 3 3 3 2 2 2 3 2" xfId="3888" xr:uid="{00000000-0005-0000-0000-00004E4B0000}"/>
    <cellStyle name="Standaard 4 3 3 3 2 2 2 3 2 2" xfId="8555" xr:uid="{00000000-0005-0000-0000-00004F4B0000}"/>
    <cellStyle name="Standaard 4 3 3 3 2 2 2 3 2 2 2" xfId="26932" xr:uid="{00000000-0005-0000-0000-0000504B0000}"/>
    <cellStyle name="Standaard 4 3 3 3 2 2 2 3 2 3" xfId="12103" xr:uid="{00000000-0005-0000-0000-0000514B0000}"/>
    <cellStyle name="Standaard 4 3 3 3 2 2 2 3 2 3 2" xfId="26933" xr:uid="{00000000-0005-0000-0000-0000524B0000}"/>
    <cellStyle name="Standaard 4 3 3 3 2 2 2 3 2 4" xfId="16771" xr:uid="{00000000-0005-0000-0000-0000534B0000}"/>
    <cellStyle name="Standaard 4 3 3 3 2 2 2 3 2 5" xfId="26931" xr:uid="{00000000-0005-0000-0000-0000544B0000}"/>
    <cellStyle name="Standaard 4 3 3 3 2 2 2 3 3" xfId="6224" xr:uid="{00000000-0005-0000-0000-0000554B0000}"/>
    <cellStyle name="Standaard 4 3 3 3 2 2 2 3 3 2" xfId="26934" xr:uid="{00000000-0005-0000-0000-0000564B0000}"/>
    <cellStyle name="Standaard 4 3 3 3 2 2 2 3 4" xfId="12102" xr:uid="{00000000-0005-0000-0000-0000574B0000}"/>
    <cellStyle name="Standaard 4 3 3 3 2 2 2 3 4 2" xfId="26935" xr:uid="{00000000-0005-0000-0000-0000584B0000}"/>
    <cellStyle name="Standaard 4 3 3 3 2 2 2 3 5" xfId="16770" xr:uid="{00000000-0005-0000-0000-0000594B0000}"/>
    <cellStyle name="Standaard 4 3 3 3 2 2 2 3 6" xfId="26930" xr:uid="{00000000-0005-0000-0000-00005A4B0000}"/>
    <cellStyle name="Standaard 4 3 3 3 2 2 2 4" xfId="3111" xr:uid="{00000000-0005-0000-0000-00005B4B0000}"/>
    <cellStyle name="Standaard 4 3 3 3 2 2 2 4 2" xfId="7778" xr:uid="{00000000-0005-0000-0000-00005C4B0000}"/>
    <cellStyle name="Standaard 4 3 3 3 2 2 2 4 2 2" xfId="26937" xr:uid="{00000000-0005-0000-0000-00005D4B0000}"/>
    <cellStyle name="Standaard 4 3 3 3 2 2 2 4 3" xfId="12104" xr:uid="{00000000-0005-0000-0000-00005E4B0000}"/>
    <cellStyle name="Standaard 4 3 3 3 2 2 2 4 3 2" xfId="26938" xr:uid="{00000000-0005-0000-0000-00005F4B0000}"/>
    <cellStyle name="Standaard 4 3 3 3 2 2 2 4 4" xfId="16772" xr:uid="{00000000-0005-0000-0000-0000604B0000}"/>
    <cellStyle name="Standaard 4 3 3 3 2 2 2 4 5" xfId="26936" xr:uid="{00000000-0005-0000-0000-0000614B0000}"/>
    <cellStyle name="Standaard 4 3 3 3 2 2 2 5" xfId="5447" xr:uid="{00000000-0005-0000-0000-0000624B0000}"/>
    <cellStyle name="Standaard 4 3 3 3 2 2 2 5 2" xfId="26939" xr:uid="{00000000-0005-0000-0000-0000634B0000}"/>
    <cellStyle name="Standaard 4 3 3 3 2 2 2 6" xfId="12099" xr:uid="{00000000-0005-0000-0000-0000644B0000}"/>
    <cellStyle name="Standaard 4 3 3 3 2 2 2 6 2" xfId="26940" xr:uid="{00000000-0005-0000-0000-0000654B0000}"/>
    <cellStyle name="Standaard 4 3 3 3 2 2 2 7" xfId="16767" xr:uid="{00000000-0005-0000-0000-0000664B0000}"/>
    <cellStyle name="Standaard 4 3 3 3 2 2 2 8" xfId="26923" xr:uid="{00000000-0005-0000-0000-0000674B0000}"/>
    <cellStyle name="Standaard 4 3 3 3 2 2 3" xfId="1946" xr:uid="{00000000-0005-0000-0000-0000684B0000}"/>
    <cellStyle name="Standaard 4 3 3 3 2 2 3 2" xfId="4277" xr:uid="{00000000-0005-0000-0000-0000694B0000}"/>
    <cellStyle name="Standaard 4 3 3 3 2 2 3 2 2" xfId="8944" xr:uid="{00000000-0005-0000-0000-00006A4B0000}"/>
    <cellStyle name="Standaard 4 3 3 3 2 2 3 2 2 2" xfId="26943" xr:uid="{00000000-0005-0000-0000-00006B4B0000}"/>
    <cellStyle name="Standaard 4 3 3 3 2 2 3 2 3" xfId="12106" xr:uid="{00000000-0005-0000-0000-00006C4B0000}"/>
    <cellStyle name="Standaard 4 3 3 3 2 2 3 2 3 2" xfId="26944" xr:uid="{00000000-0005-0000-0000-00006D4B0000}"/>
    <cellStyle name="Standaard 4 3 3 3 2 2 3 2 4" xfId="16774" xr:uid="{00000000-0005-0000-0000-00006E4B0000}"/>
    <cellStyle name="Standaard 4 3 3 3 2 2 3 2 5" xfId="26942" xr:uid="{00000000-0005-0000-0000-00006F4B0000}"/>
    <cellStyle name="Standaard 4 3 3 3 2 2 3 3" xfId="6613" xr:uid="{00000000-0005-0000-0000-0000704B0000}"/>
    <cellStyle name="Standaard 4 3 3 3 2 2 3 3 2" xfId="26945" xr:uid="{00000000-0005-0000-0000-0000714B0000}"/>
    <cellStyle name="Standaard 4 3 3 3 2 2 3 4" xfId="12105" xr:uid="{00000000-0005-0000-0000-0000724B0000}"/>
    <cellStyle name="Standaard 4 3 3 3 2 2 3 4 2" xfId="26946" xr:uid="{00000000-0005-0000-0000-0000734B0000}"/>
    <cellStyle name="Standaard 4 3 3 3 2 2 3 5" xfId="16773" xr:uid="{00000000-0005-0000-0000-0000744B0000}"/>
    <cellStyle name="Standaard 4 3 3 3 2 2 3 6" xfId="26941" xr:uid="{00000000-0005-0000-0000-0000754B0000}"/>
    <cellStyle name="Standaard 4 3 3 3 2 2 4" xfId="1169" xr:uid="{00000000-0005-0000-0000-0000764B0000}"/>
    <cellStyle name="Standaard 4 3 3 3 2 2 4 2" xfId="3500" xr:uid="{00000000-0005-0000-0000-0000774B0000}"/>
    <cellStyle name="Standaard 4 3 3 3 2 2 4 2 2" xfId="8167" xr:uid="{00000000-0005-0000-0000-0000784B0000}"/>
    <cellStyle name="Standaard 4 3 3 3 2 2 4 2 2 2" xfId="26949" xr:uid="{00000000-0005-0000-0000-0000794B0000}"/>
    <cellStyle name="Standaard 4 3 3 3 2 2 4 2 3" xfId="12108" xr:uid="{00000000-0005-0000-0000-00007A4B0000}"/>
    <cellStyle name="Standaard 4 3 3 3 2 2 4 2 3 2" xfId="26950" xr:uid="{00000000-0005-0000-0000-00007B4B0000}"/>
    <cellStyle name="Standaard 4 3 3 3 2 2 4 2 4" xfId="16776" xr:uid="{00000000-0005-0000-0000-00007C4B0000}"/>
    <cellStyle name="Standaard 4 3 3 3 2 2 4 2 5" xfId="26948" xr:uid="{00000000-0005-0000-0000-00007D4B0000}"/>
    <cellStyle name="Standaard 4 3 3 3 2 2 4 3" xfId="5836" xr:uid="{00000000-0005-0000-0000-00007E4B0000}"/>
    <cellStyle name="Standaard 4 3 3 3 2 2 4 3 2" xfId="26951" xr:uid="{00000000-0005-0000-0000-00007F4B0000}"/>
    <cellStyle name="Standaard 4 3 3 3 2 2 4 4" xfId="12107" xr:uid="{00000000-0005-0000-0000-0000804B0000}"/>
    <cellStyle name="Standaard 4 3 3 3 2 2 4 4 2" xfId="26952" xr:uid="{00000000-0005-0000-0000-0000814B0000}"/>
    <cellStyle name="Standaard 4 3 3 3 2 2 4 5" xfId="16775" xr:uid="{00000000-0005-0000-0000-0000824B0000}"/>
    <cellStyle name="Standaard 4 3 3 3 2 2 4 6" xfId="26947" xr:uid="{00000000-0005-0000-0000-0000834B0000}"/>
    <cellStyle name="Standaard 4 3 3 3 2 2 5" xfId="2723" xr:uid="{00000000-0005-0000-0000-0000844B0000}"/>
    <cellStyle name="Standaard 4 3 3 3 2 2 5 2" xfId="7390" xr:uid="{00000000-0005-0000-0000-0000854B0000}"/>
    <cellStyle name="Standaard 4 3 3 3 2 2 5 2 2" xfId="26954" xr:uid="{00000000-0005-0000-0000-0000864B0000}"/>
    <cellStyle name="Standaard 4 3 3 3 2 2 5 3" xfId="12109" xr:uid="{00000000-0005-0000-0000-0000874B0000}"/>
    <cellStyle name="Standaard 4 3 3 3 2 2 5 3 2" xfId="26955" xr:uid="{00000000-0005-0000-0000-0000884B0000}"/>
    <cellStyle name="Standaard 4 3 3 3 2 2 5 4" xfId="16777" xr:uid="{00000000-0005-0000-0000-0000894B0000}"/>
    <cellStyle name="Standaard 4 3 3 3 2 2 5 5" xfId="26953" xr:uid="{00000000-0005-0000-0000-00008A4B0000}"/>
    <cellStyle name="Standaard 4 3 3 3 2 2 6" xfId="5059" xr:uid="{00000000-0005-0000-0000-00008B4B0000}"/>
    <cellStyle name="Standaard 4 3 3 3 2 2 6 2" xfId="26956" xr:uid="{00000000-0005-0000-0000-00008C4B0000}"/>
    <cellStyle name="Standaard 4 3 3 3 2 2 7" xfId="12098" xr:uid="{00000000-0005-0000-0000-00008D4B0000}"/>
    <cellStyle name="Standaard 4 3 3 3 2 2 7 2" xfId="26957" xr:uid="{00000000-0005-0000-0000-00008E4B0000}"/>
    <cellStyle name="Standaard 4 3 3 3 2 2 8" xfId="16766" xr:uid="{00000000-0005-0000-0000-00008F4B0000}"/>
    <cellStyle name="Standaard 4 3 3 3 2 2 9" xfId="26922" xr:uid="{00000000-0005-0000-0000-0000904B0000}"/>
    <cellStyle name="Standaard 4 3 3 3 2 3" xfId="582" xr:uid="{00000000-0005-0000-0000-0000914B0000}"/>
    <cellStyle name="Standaard 4 3 3 3 2 3 2" xfId="2140" xr:uid="{00000000-0005-0000-0000-0000924B0000}"/>
    <cellStyle name="Standaard 4 3 3 3 2 3 2 2" xfId="4471" xr:uid="{00000000-0005-0000-0000-0000934B0000}"/>
    <cellStyle name="Standaard 4 3 3 3 2 3 2 2 2" xfId="9138" xr:uid="{00000000-0005-0000-0000-0000944B0000}"/>
    <cellStyle name="Standaard 4 3 3 3 2 3 2 2 2 2" xfId="26961" xr:uid="{00000000-0005-0000-0000-0000954B0000}"/>
    <cellStyle name="Standaard 4 3 3 3 2 3 2 2 3" xfId="12112" xr:uid="{00000000-0005-0000-0000-0000964B0000}"/>
    <cellStyle name="Standaard 4 3 3 3 2 3 2 2 3 2" xfId="26962" xr:uid="{00000000-0005-0000-0000-0000974B0000}"/>
    <cellStyle name="Standaard 4 3 3 3 2 3 2 2 4" xfId="16780" xr:uid="{00000000-0005-0000-0000-0000984B0000}"/>
    <cellStyle name="Standaard 4 3 3 3 2 3 2 2 5" xfId="26960" xr:uid="{00000000-0005-0000-0000-0000994B0000}"/>
    <cellStyle name="Standaard 4 3 3 3 2 3 2 3" xfId="6807" xr:uid="{00000000-0005-0000-0000-00009A4B0000}"/>
    <cellStyle name="Standaard 4 3 3 3 2 3 2 3 2" xfId="26963" xr:uid="{00000000-0005-0000-0000-00009B4B0000}"/>
    <cellStyle name="Standaard 4 3 3 3 2 3 2 4" xfId="12111" xr:uid="{00000000-0005-0000-0000-00009C4B0000}"/>
    <cellStyle name="Standaard 4 3 3 3 2 3 2 4 2" xfId="26964" xr:uid="{00000000-0005-0000-0000-00009D4B0000}"/>
    <cellStyle name="Standaard 4 3 3 3 2 3 2 5" xfId="16779" xr:uid="{00000000-0005-0000-0000-00009E4B0000}"/>
    <cellStyle name="Standaard 4 3 3 3 2 3 2 6" xfId="26959" xr:uid="{00000000-0005-0000-0000-00009F4B0000}"/>
    <cellStyle name="Standaard 4 3 3 3 2 3 3" xfId="1363" xr:uid="{00000000-0005-0000-0000-0000A04B0000}"/>
    <cellStyle name="Standaard 4 3 3 3 2 3 3 2" xfId="3694" xr:uid="{00000000-0005-0000-0000-0000A14B0000}"/>
    <cellStyle name="Standaard 4 3 3 3 2 3 3 2 2" xfId="8361" xr:uid="{00000000-0005-0000-0000-0000A24B0000}"/>
    <cellStyle name="Standaard 4 3 3 3 2 3 3 2 2 2" xfId="26967" xr:uid="{00000000-0005-0000-0000-0000A34B0000}"/>
    <cellStyle name="Standaard 4 3 3 3 2 3 3 2 3" xfId="12114" xr:uid="{00000000-0005-0000-0000-0000A44B0000}"/>
    <cellStyle name="Standaard 4 3 3 3 2 3 3 2 3 2" xfId="26968" xr:uid="{00000000-0005-0000-0000-0000A54B0000}"/>
    <cellStyle name="Standaard 4 3 3 3 2 3 3 2 4" xfId="16782" xr:uid="{00000000-0005-0000-0000-0000A64B0000}"/>
    <cellStyle name="Standaard 4 3 3 3 2 3 3 2 5" xfId="26966" xr:uid="{00000000-0005-0000-0000-0000A74B0000}"/>
    <cellStyle name="Standaard 4 3 3 3 2 3 3 3" xfId="6030" xr:uid="{00000000-0005-0000-0000-0000A84B0000}"/>
    <cellStyle name="Standaard 4 3 3 3 2 3 3 3 2" xfId="26969" xr:uid="{00000000-0005-0000-0000-0000A94B0000}"/>
    <cellStyle name="Standaard 4 3 3 3 2 3 3 4" xfId="12113" xr:uid="{00000000-0005-0000-0000-0000AA4B0000}"/>
    <cellStyle name="Standaard 4 3 3 3 2 3 3 4 2" xfId="26970" xr:uid="{00000000-0005-0000-0000-0000AB4B0000}"/>
    <cellStyle name="Standaard 4 3 3 3 2 3 3 5" xfId="16781" xr:uid="{00000000-0005-0000-0000-0000AC4B0000}"/>
    <cellStyle name="Standaard 4 3 3 3 2 3 3 6" xfId="26965" xr:uid="{00000000-0005-0000-0000-0000AD4B0000}"/>
    <cellStyle name="Standaard 4 3 3 3 2 3 4" xfId="2917" xr:uid="{00000000-0005-0000-0000-0000AE4B0000}"/>
    <cellStyle name="Standaard 4 3 3 3 2 3 4 2" xfId="7584" xr:uid="{00000000-0005-0000-0000-0000AF4B0000}"/>
    <cellStyle name="Standaard 4 3 3 3 2 3 4 2 2" xfId="26972" xr:uid="{00000000-0005-0000-0000-0000B04B0000}"/>
    <cellStyle name="Standaard 4 3 3 3 2 3 4 3" xfId="12115" xr:uid="{00000000-0005-0000-0000-0000B14B0000}"/>
    <cellStyle name="Standaard 4 3 3 3 2 3 4 3 2" xfId="26973" xr:uid="{00000000-0005-0000-0000-0000B24B0000}"/>
    <cellStyle name="Standaard 4 3 3 3 2 3 4 4" xfId="16783" xr:uid="{00000000-0005-0000-0000-0000B34B0000}"/>
    <cellStyle name="Standaard 4 3 3 3 2 3 4 5" xfId="26971" xr:uid="{00000000-0005-0000-0000-0000B44B0000}"/>
    <cellStyle name="Standaard 4 3 3 3 2 3 5" xfId="5253" xr:uid="{00000000-0005-0000-0000-0000B54B0000}"/>
    <cellStyle name="Standaard 4 3 3 3 2 3 5 2" xfId="26974" xr:uid="{00000000-0005-0000-0000-0000B64B0000}"/>
    <cellStyle name="Standaard 4 3 3 3 2 3 6" xfId="12110" xr:uid="{00000000-0005-0000-0000-0000B74B0000}"/>
    <cellStyle name="Standaard 4 3 3 3 2 3 6 2" xfId="26975" xr:uid="{00000000-0005-0000-0000-0000B84B0000}"/>
    <cellStyle name="Standaard 4 3 3 3 2 3 7" xfId="16778" xr:uid="{00000000-0005-0000-0000-0000B94B0000}"/>
    <cellStyle name="Standaard 4 3 3 3 2 3 8" xfId="26958" xr:uid="{00000000-0005-0000-0000-0000BA4B0000}"/>
    <cellStyle name="Standaard 4 3 3 3 2 4" xfId="1752" xr:uid="{00000000-0005-0000-0000-0000BB4B0000}"/>
    <cellStyle name="Standaard 4 3 3 3 2 4 2" xfId="4083" xr:uid="{00000000-0005-0000-0000-0000BC4B0000}"/>
    <cellStyle name="Standaard 4 3 3 3 2 4 2 2" xfId="8750" xr:uid="{00000000-0005-0000-0000-0000BD4B0000}"/>
    <cellStyle name="Standaard 4 3 3 3 2 4 2 2 2" xfId="26978" xr:uid="{00000000-0005-0000-0000-0000BE4B0000}"/>
    <cellStyle name="Standaard 4 3 3 3 2 4 2 3" xfId="12117" xr:uid="{00000000-0005-0000-0000-0000BF4B0000}"/>
    <cellStyle name="Standaard 4 3 3 3 2 4 2 3 2" xfId="26979" xr:uid="{00000000-0005-0000-0000-0000C04B0000}"/>
    <cellStyle name="Standaard 4 3 3 3 2 4 2 4" xfId="16785" xr:uid="{00000000-0005-0000-0000-0000C14B0000}"/>
    <cellStyle name="Standaard 4 3 3 3 2 4 2 5" xfId="26977" xr:uid="{00000000-0005-0000-0000-0000C24B0000}"/>
    <cellStyle name="Standaard 4 3 3 3 2 4 3" xfId="6419" xr:uid="{00000000-0005-0000-0000-0000C34B0000}"/>
    <cellStyle name="Standaard 4 3 3 3 2 4 3 2" xfId="26980" xr:uid="{00000000-0005-0000-0000-0000C44B0000}"/>
    <cellStyle name="Standaard 4 3 3 3 2 4 4" xfId="12116" xr:uid="{00000000-0005-0000-0000-0000C54B0000}"/>
    <cellStyle name="Standaard 4 3 3 3 2 4 4 2" xfId="26981" xr:uid="{00000000-0005-0000-0000-0000C64B0000}"/>
    <cellStyle name="Standaard 4 3 3 3 2 4 5" xfId="16784" xr:uid="{00000000-0005-0000-0000-0000C74B0000}"/>
    <cellStyle name="Standaard 4 3 3 3 2 4 6" xfId="26976" xr:uid="{00000000-0005-0000-0000-0000C84B0000}"/>
    <cellStyle name="Standaard 4 3 3 3 2 5" xfId="975" xr:uid="{00000000-0005-0000-0000-0000C94B0000}"/>
    <cellStyle name="Standaard 4 3 3 3 2 5 2" xfId="3306" xr:uid="{00000000-0005-0000-0000-0000CA4B0000}"/>
    <cellStyle name="Standaard 4 3 3 3 2 5 2 2" xfId="7973" xr:uid="{00000000-0005-0000-0000-0000CB4B0000}"/>
    <cellStyle name="Standaard 4 3 3 3 2 5 2 2 2" xfId="26984" xr:uid="{00000000-0005-0000-0000-0000CC4B0000}"/>
    <cellStyle name="Standaard 4 3 3 3 2 5 2 3" xfId="12119" xr:uid="{00000000-0005-0000-0000-0000CD4B0000}"/>
    <cellStyle name="Standaard 4 3 3 3 2 5 2 3 2" xfId="26985" xr:uid="{00000000-0005-0000-0000-0000CE4B0000}"/>
    <cellStyle name="Standaard 4 3 3 3 2 5 2 4" xfId="16787" xr:uid="{00000000-0005-0000-0000-0000CF4B0000}"/>
    <cellStyle name="Standaard 4 3 3 3 2 5 2 5" xfId="26983" xr:uid="{00000000-0005-0000-0000-0000D04B0000}"/>
    <cellStyle name="Standaard 4 3 3 3 2 5 3" xfId="5642" xr:uid="{00000000-0005-0000-0000-0000D14B0000}"/>
    <cellStyle name="Standaard 4 3 3 3 2 5 3 2" xfId="26986" xr:uid="{00000000-0005-0000-0000-0000D24B0000}"/>
    <cellStyle name="Standaard 4 3 3 3 2 5 4" xfId="12118" xr:uid="{00000000-0005-0000-0000-0000D34B0000}"/>
    <cellStyle name="Standaard 4 3 3 3 2 5 4 2" xfId="26987" xr:uid="{00000000-0005-0000-0000-0000D44B0000}"/>
    <cellStyle name="Standaard 4 3 3 3 2 5 5" xfId="16786" xr:uid="{00000000-0005-0000-0000-0000D54B0000}"/>
    <cellStyle name="Standaard 4 3 3 3 2 5 6" xfId="26982" xr:uid="{00000000-0005-0000-0000-0000D64B0000}"/>
    <cellStyle name="Standaard 4 3 3 3 2 6" xfId="2529" xr:uid="{00000000-0005-0000-0000-0000D74B0000}"/>
    <cellStyle name="Standaard 4 3 3 3 2 6 2" xfId="7196" xr:uid="{00000000-0005-0000-0000-0000D84B0000}"/>
    <cellStyle name="Standaard 4 3 3 3 2 6 2 2" xfId="26989" xr:uid="{00000000-0005-0000-0000-0000D94B0000}"/>
    <cellStyle name="Standaard 4 3 3 3 2 6 3" xfId="12120" xr:uid="{00000000-0005-0000-0000-0000DA4B0000}"/>
    <cellStyle name="Standaard 4 3 3 3 2 6 3 2" xfId="26990" xr:uid="{00000000-0005-0000-0000-0000DB4B0000}"/>
    <cellStyle name="Standaard 4 3 3 3 2 6 4" xfId="16788" xr:uid="{00000000-0005-0000-0000-0000DC4B0000}"/>
    <cellStyle name="Standaard 4 3 3 3 2 6 5" xfId="26988" xr:uid="{00000000-0005-0000-0000-0000DD4B0000}"/>
    <cellStyle name="Standaard 4 3 3 3 2 7" xfId="4865" xr:uid="{00000000-0005-0000-0000-0000DE4B0000}"/>
    <cellStyle name="Standaard 4 3 3 3 2 7 2" xfId="26991" xr:uid="{00000000-0005-0000-0000-0000DF4B0000}"/>
    <cellStyle name="Standaard 4 3 3 3 2 8" xfId="12097" xr:uid="{00000000-0005-0000-0000-0000E04B0000}"/>
    <cellStyle name="Standaard 4 3 3 3 2 8 2" xfId="26992" xr:uid="{00000000-0005-0000-0000-0000E14B0000}"/>
    <cellStyle name="Standaard 4 3 3 3 2 9" xfId="16765" xr:uid="{00000000-0005-0000-0000-0000E24B0000}"/>
    <cellStyle name="Standaard 4 3 3 3 3" xfId="265" xr:uid="{00000000-0005-0000-0000-0000E34B0000}"/>
    <cellStyle name="Standaard 4 3 3 3 3 2" xfId="656" xr:uid="{00000000-0005-0000-0000-0000E44B0000}"/>
    <cellStyle name="Standaard 4 3 3 3 3 2 2" xfId="2214" xr:uid="{00000000-0005-0000-0000-0000E54B0000}"/>
    <cellStyle name="Standaard 4 3 3 3 3 2 2 2" xfId="4545" xr:uid="{00000000-0005-0000-0000-0000E64B0000}"/>
    <cellStyle name="Standaard 4 3 3 3 3 2 2 2 2" xfId="9212" xr:uid="{00000000-0005-0000-0000-0000E74B0000}"/>
    <cellStyle name="Standaard 4 3 3 3 3 2 2 2 2 2" xfId="26997" xr:uid="{00000000-0005-0000-0000-0000E84B0000}"/>
    <cellStyle name="Standaard 4 3 3 3 3 2 2 2 3" xfId="12124" xr:uid="{00000000-0005-0000-0000-0000E94B0000}"/>
    <cellStyle name="Standaard 4 3 3 3 3 2 2 2 3 2" xfId="26998" xr:uid="{00000000-0005-0000-0000-0000EA4B0000}"/>
    <cellStyle name="Standaard 4 3 3 3 3 2 2 2 4" xfId="16792" xr:uid="{00000000-0005-0000-0000-0000EB4B0000}"/>
    <cellStyle name="Standaard 4 3 3 3 3 2 2 2 5" xfId="26996" xr:uid="{00000000-0005-0000-0000-0000EC4B0000}"/>
    <cellStyle name="Standaard 4 3 3 3 3 2 2 3" xfId="6881" xr:uid="{00000000-0005-0000-0000-0000ED4B0000}"/>
    <cellStyle name="Standaard 4 3 3 3 3 2 2 3 2" xfId="26999" xr:uid="{00000000-0005-0000-0000-0000EE4B0000}"/>
    <cellStyle name="Standaard 4 3 3 3 3 2 2 4" xfId="12123" xr:uid="{00000000-0005-0000-0000-0000EF4B0000}"/>
    <cellStyle name="Standaard 4 3 3 3 3 2 2 4 2" xfId="27000" xr:uid="{00000000-0005-0000-0000-0000F04B0000}"/>
    <cellStyle name="Standaard 4 3 3 3 3 2 2 5" xfId="16791" xr:uid="{00000000-0005-0000-0000-0000F14B0000}"/>
    <cellStyle name="Standaard 4 3 3 3 3 2 2 6" xfId="26995" xr:uid="{00000000-0005-0000-0000-0000F24B0000}"/>
    <cellStyle name="Standaard 4 3 3 3 3 2 3" xfId="1437" xr:uid="{00000000-0005-0000-0000-0000F34B0000}"/>
    <cellStyle name="Standaard 4 3 3 3 3 2 3 2" xfId="3768" xr:uid="{00000000-0005-0000-0000-0000F44B0000}"/>
    <cellStyle name="Standaard 4 3 3 3 3 2 3 2 2" xfId="8435" xr:uid="{00000000-0005-0000-0000-0000F54B0000}"/>
    <cellStyle name="Standaard 4 3 3 3 3 2 3 2 2 2" xfId="27003" xr:uid="{00000000-0005-0000-0000-0000F64B0000}"/>
    <cellStyle name="Standaard 4 3 3 3 3 2 3 2 3" xfId="12126" xr:uid="{00000000-0005-0000-0000-0000F74B0000}"/>
    <cellStyle name="Standaard 4 3 3 3 3 2 3 2 3 2" xfId="27004" xr:uid="{00000000-0005-0000-0000-0000F84B0000}"/>
    <cellStyle name="Standaard 4 3 3 3 3 2 3 2 4" xfId="16794" xr:uid="{00000000-0005-0000-0000-0000F94B0000}"/>
    <cellStyle name="Standaard 4 3 3 3 3 2 3 2 5" xfId="27002" xr:uid="{00000000-0005-0000-0000-0000FA4B0000}"/>
    <cellStyle name="Standaard 4 3 3 3 3 2 3 3" xfId="6104" xr:uid="{00000000-0005-0000-0000-0000FB4B0000}"/>
    <cellStyle name="Standaard 4 3 3 3 3 2 3 3 2" xfId="27005" xr:uid="{00000000-0005-0000-0000-0000FC4B0000}"/>
    <cellStyle name="Standaard 4 3 3 3 3 2 3 4" xfId="12125" xr:uid="{00000000-0005-0000-0000-0000FD4B0000}"/>
    <cellStyle name="Standaard 4 3 3 3 3 2 3 4 2" xfId="27006" xr:uid="{00000000-0005-0000-0000-0000FE4B0000}"/>
    <cellStyle name="Standaard 4 3 3 3 3 2 3 5" xfId="16793" xr:uid="{00000000-0005-0000-0000-0000FF4B0000}"/>
    <cellStyle name="Standaard 4 3 3 3 3 2 3 6" xfId="27001" xr:uid="{00000000-0005-0000-0000-0000004C0000}"/>
    <cellStyle name="Standaard 4 3 3 3 3 2 4" xfId="2991" xr:uid="{00000000-0005-0000-0000-0000014C0000}"/>
    <cellStyle name="Standaard 4 3 3 3 3 2 4 2" xfId="7658" xr:uid="{00000000-0005-0000-0000-0000024C0000}"/>
    <cellStyle name="Standaard 4 3 3 3 3 2 4 2 2" xfId="27008" xr:uid="{00000000-0005-0000-0000-0000034C0000}"/>
    <cellStyle name="Standaard 4 3 3 3 3 2 4 3" xfId="12127" xr:uid="{00000000-0005-0000-0000-0000044C0000}"/>
    <cellStyle name="Standaard 4 3 3 3 3 2 4 3 2" xfId="27009" xr:uid="{00000000-0005-0000-0000-0000054C0000}"/>
    <cellStyle name="Standaard 4 3 3 3 3 2 4 4" xfId="16795" xr:uid="{00000000-0005-0000-0000-0000064C0000}"/>
    <cellStyle name="Standaard 4 3 3 3 3 2 4 5" xfId="27007" xr:uid="{00000000-0005-0000-0000-0000074C0000}"/>
    <cellStyle name="Standaard 4 3 3 3 3 2 5" xfId="5327" xr:uid="{00000000-0005-0000-0000-0000084C0000}"/>
    <cellStyle name="Standaard 4 3 3 3 3 2 5 2" xfId="27010" xr:uid="{00000000-0005-0000-0000-0000094C0000}"/>
    <cellStyle name="Standaard 4 3 3 3 3 2 6" xfId="12122" xr:uid="{00000000-0005-0000-0000-00000A4C0000}"/>
    <cellStyle name="Standaard 4 3 3 3 3 2 6 2" xfId="27011" xr:uid="{00000000-0005-0000-0000-00000B4C0000}"/>
    <cellStyle name="Standaard 4 3 3 3 3 2 7" xfId="16790" xr:uid="{00000000-0005-0000-0000-00000C4C0000}"/>
    <cellStyle name="Standaard 4 3 3 3 3 2 8" xfId="26994" xr:uid="{00000000-0005-0000-0000-00000D4C0000}"/>
    <cellStyle name="Standaard 4 3 3 3 3 3" xfId="1826" xr:uid="{00000000-0005-0000-0000-00000E4C0000}"/>
    <cellStyle name="Standaard 4 3 3 3 3 3 2" xfId="4157" xr:uid="{00000000-0005-0000-0000-00000F4C0000}"/>
    <cellStyle name="Standaard 4 3 3 3 3 3 2 2" xfId="8824" xr:uid="{00000000-0005-0000-0000-0000104C0000}"/>
    <cellStyle name="Standaard 4 3 3 3 3 3 2 2 2" xfId="27014" xr:uid="{00000000-0005-0000-0000-0000114C0000}"/>
    <cellStyle name="Standaard 4 3 3 3 3 3 2 3" xfId="12129" xr:uid="{00000000-0005-0000-0000-0000124C0000}"/>
    <cellStyle name="Standaard 4 3 3 3 3 3 2 3 2" xfId="27015" xr:uid="{00000000-0005-0000-0000-0000134C0000}"/>
    <cellStyle name="Standaard 4 3 3 3 3 3 2 4" xfId="16797" xr:uid="{00000000-0005-0000-0000-0000144C0000}"/>
    <cellStyle name="Standaard 4 3 3 3 3 3 2 5" xfId="27013" xr:uid="{00000000-0005-0000-0000-0000154C0000}"/>
    <cellStyle name="Standaard 4 3 3 3 3 3 3" xfId="6493" xr:uid="{00000000-0005-0000-0000-0000164C0000}"/>
    <cellStyle name="Standaard 4 3 3 3 3 3 3 2" xfId="27016" xr:uid="{00000000-0005-0000-0000-0000174C0000}"/>
    <cellStyle name="Standaard 4 3 3 3 3 3 4" xfId="12128" xr:uid="{00000000-0005-0000-0000-0000184C0000}"/>
    <cellStyle name="Standaard 4 3 3 3 3 3 4 2" xfId="27017" xr:uid="{00000000-0005-0000-0000-0000194C0000}"/>
    <cellStyle name="Standaard 4 3 3 3 3 3 5" xfId="16796" xr:uid="{00000000-0005-0000-0000-00001A4C0000}"/>
    <cellStyle name="Standaard 4 3 3 3 3 3 6" xfId="27012" xr:uid="{00000000-0005-0000-0000-00001B4C0000}"/>
    <cellStyle name="Standaard 4 3 3 3 3 4" xfId="1049" xr:uid="{00000000-0005-0000-0000-00001C4C0000}"/>
    <cellStyle name="Standaard 4 3 3 3 3 4 2" xfId="3380" xr:uid="{00000000-0005-0000-0000-00001D4C0000}"/>
    <cellStyle name="Standaard 4 3 3 3 3 4 2 2" xfId="8047" xr:uid="{00000000-0005-0000-0000-00001E4C0000}"/>
    <cellStyle name="Standaard 4 3 3 3 3 4 2 2 2" xfId="27020" xr:uid="{00000000-0005-0000-0000-00001F4C0000}"/>
    <cellStyle name="Standaard 4 3 3 3 3 4 2 3" xfId="12131" xr:uid="{00000000-0005-0000-0000-0000204C0000}"/>
    <cellStyle name="Standaard 4 3 3 3 3 4 2 3 2" xfId="27021" xr:uid="{00000000-0005-0000-0000-0000214C0000}"/>
    <cellStyle name="Standaard 4 3 3 3 3 4 2 4" xfId="16799" xr:uid="{00000000-0005-0000-0000-0000224C0000}"/>
    <cellStyle name="Standaard 4 3 3 3 3 4 2 5" xfId="27019" xr:uid="{00000000-0005-0000-0000-0000234C0000}"/>
    <cellStyle name="Standaard 4 3 3 3 3 4 3" xfId="5716" xr:uid="{00000000-0005-0000-0000-0000244C0000}"/>
    <cellStyle name="Standaard 4 3 3 3 3 4 3 2" xfId="27022" xr:uid="{00000000-0005-0000-0000-0000254C0000}"/>
    <cellStyle name="Standaard 4 3 3 3 3 4 4" xfId="12130" xr:uid="{00000000-0005-0000-0000-0000264C0000}"/>
    <cellStyle name="Standaard 4 3 3 3 3 4 4 2" xfId="27023" xr:uid="{00000000-0005-0000-0000-0000274C0000}"/>
    <cellStyle name="Standaard 4 3 3 3 3 4 5" xfId="16798" xr:uid="{00000000-0005-0000-0000-0000284C0000}"/>
    <cellStyle name="Standaard 4 3 3 3 3 4 6" xfId="27018" xr:uid="{00000000-0005-0000-0000-0000294C0000}"/>
    <cellStyle name="Standaard 4 3 3 3 3 5" xfId="2603" xr:uid="{00000000-0005-0000-0000-00002A4C0000}"/>
    <cellStyle name="Standaard 4 3 3 3 3 5 2" xfId="7270" xr:uid="{00000000-0005-0000-0000-00002B4C0000}"/>
    <cellStyle name="Standaard 4 3 3 3 3 5 2 2" xfId="27025" xr:uid="{00000000-0005-0000-0000-00002C4C0000}"/>
    <cellStyle name="Standaard 4 3 3 3 3 5 3" xfId="12132" xr:uid="{00000000-0005-0000-0000-00002D4C0000}"/>
    <cellStyle name="Standaard 4 3 3 3 3 5 3 2" xfId="27026" xr:uid="{00000000-0005-0000-0000-00002E4C0000}"/>
    <cellStyle name="Standaard 4 3 3 3 3 5 4" xfId="16800" xr:uid="{00000000-0005-0000-0000-00002F4C0000}"/>
    <cellStyle name="Standaard 4 3 3 3 3 5 5" xfId="27024" xr:uid="{00000000-0005-0000-0000-0000304C0000}"/>
    <cellStyle name="Standaard 4 3 3 3 3 6" xfId="4939" xr:uid="{00000000-0005-0000-0000-0000314C0000}"/>
    <cellStyle name="Standaard 4 3 3 3 3 6 2" xfId="27027" xr:uid="{00000000-0005-0000-0000-0000324C0000}"/>
    <cellStyle name="Standaard 4 3 3 3 3 7" xfId="12121" xr:uid="{00000000-0005-0000-0000-0000334C0000}"/>
    <cellStyle name="Standaard 4 3 3 3 3 7 2" xfId="27028" xr:uid="{00000000-0005-0000-0000-0000344C0000}"/>
    <cellStyle name="Standaard 4 3 3 3 3 8" xfId="16789" xr:uid="{00000000-0005-0000-0000-0000354C0000}"/>
    <cellStyle name="Standaard 4 3 3 3 3 9" xfId="26993" xr:uid="{00000000-0005-0000-0000-0000364C0000}"/>
    <cellStyle name="Standaard 4 3 3 3 4" xfId="462" xr:uid="{00000000-0005-0000-0000-0000374C0000}"/>
    <cellStyle name="Standaard 4 3 3 3 4 2" xfId="2020" xr:uid="{00000000-0005-0000-0000-0000384C0000}"/>
    <cellStyle name="Standaard 4 3 3 3 4 2 2" xfId="4351" xr:uid="{00000000-0005-0000-0000-0000394C0000}"/>
    <cellStyle name="Standaard 4 3 3 3 4 2 2 2" xfId="9018" xr:uid="{00000000-0005-0000-0000-00003A4C0000}"/>
    <cellStyle name="Standaard 4 3 3 3 4 2 2 2 2" xfId="27032" xr:uid="{00000000-0005-0000-0000-00003B4C0000}"/>
    <cellStyle name="Standaard 4 3 3 3 4 2 2 3" xfId="12135" xr:uid="{00000000-0005-0000-0000-00003C4C0000}"/>
    <cellStyle name="Standaard 4 3 3 3 4 2 2 3 2" xfId="27033" xr:uid="{00000000-0005-0000-0000-00003D4C0000}"/>
    <cellStyle name="Standaard 4 3 3 3 4 2 2 4" xfId="16803" xr:uid="{00000000-0005-0000-0000-00003E4C0000}"/>
    <cellStyle name="Standaard 4 3 3 3 4 2 2 5" xfId="27031" xr:uid="{00000000-0005-0000-0000-00003F4C0000}"/>
    <cellStyle name="Standaard 4 3 3 3 4 2 3" xfId="6687" xr:uid="{00000000-0005-0000-0000-0000404C0000}"/>
    <cellStyle name="Standaard 4 3 3 3 4 2 3 2" xfId="27034" xr:uid="{00000000-0005-0000-0000-0000414C0000}"/>
    <cellStyle name="Standaard 4 3 3 3 4 2 4" xfId="12134" xr:uid="{00000000-0005-0000-0000-0000424C0000}"/>
    <cellStyle name="Standaard 4 3 3 3 4 2 4 2" xfId="27035" xr:uid="{00000000-0005-0000-0000-0000434C0000}"/>
    <cellStyle name="Standaard 4 3 3 3 4 2 5" xfId="16802" xr:uid="{00000000-0005-0000-0000-0000444C0000}"/>
    <cellStyle name="Standaard 4 3 3 3 4 2 6" xfId="27030" xr:uid="{00000000-0005-0000-0000-0000454C0000}"/>
    <cellStyle name="Standaard 4 3 3 3 4 3" xfId="1243" xr:uid="{00000000-0005-0000-0000-0000464C0000}"/>
    <cellStyle name="Standaard 4 3 3 3 4 3 2" xfId="3574" xr:uid="{00000000-0005-0000-0000-0000474C0000}"/>
    <cellStyle name="Standaard 4 3 3 3 4 3 2 2" xfId="8241" xr:uid="{00000000-0005-0000-0000-0000484C0000}"/>
    <cellStyle name="Standaard 4 3 3 3 4 3 2 2 2" xfId="27038" xr:uid="{00000000-0005-0000-0000-0000494C0000}"/>
    <cellStyle name="Standaard 4 3 3 3 4 3 2 3" xfId="12137" xr:uid="{00000000-0005-0000-0000-00004A4C0000}"/>
    <cellStyle name="Standaard 4 3 3 3 4 3 2 3 2" xfId="27039" xr:uid="{00000000-0005-0000-0000-00004B4C0000}"/>
    <cellStyle name="Standaard 4 3 3 3 4 3 2 4" xfId="16805" xr:uid="{00000000-0005-0000-0000-00004C4C0000}"/>
    <cellStyle name="Standaard 4 3 3 3 4 3 2 5" xfId="27037" xr:uid="{00000000-0005-0000-0000-00004D4C0000}"/>
    <cellStyle name="Standaard 4 3 3 3 4 3 3" xfId="5910" xr:uid="{00000000-0005-0000-0000-00004E4C0000}"/>
    <cellStyle name="Standaard 4 3 3 3 4 3 3 2" xfId="27040" xr:uid="{00000000-0005-0000-0000-00004F4C0000}"/>
    <cellStyle name="Standaard 4 3 3 3 4 3 4" xfId="12136" xr:uid="{00000000-0005-0000-0000-0000504C0000}"/>
    <cellStyle name="Standaard 4 3 3 3 4 3 4 2" xfId="27041" xr:uid="{00000000-0005-0000-0000-0000514C0000}"/>
    <cellStyle name="Standaard 4 3 3 3 4 3 5" xfId="16804" xr:uid="{00000000-0005-0000-0000-0000524C0000}"/>
    <cellStyle name="Standaard 4 3 3 3 4 3 6" xfId="27036" xr:uid="{00000000-0005-0000-0000-0000534C0000}"/>
    <cellStyle name="Standaard 4 3 3 3 4 4" xfId="2797" xr:uid="{00000000-0005-0000-0000-0000544C0000}"/>
    <cellStyle name="Standaard 4 3 3 3 4 4 2" xfId="7464" xr:uid="{00000000-0005-0000-0000-0000554C0000}"/>
    <cellStyle name="Standaard 4 3 3 3 4 4 2 2" xfId="27043" xr:uid="{00000000-0005-0000-0000-0000564C0000}"/>
    <cellStyle name="Standaard 4 3 3 3 4 4 3" xfId="12138" xr:uid="{00000000-0005-0000-0000-0000574C0000}"/>
    <cellStyle name="Standaard 4 3 3 3 4 4 3 2" xfId="27044" xr:uid="{00000000-0005-0000-0000-0000584C0000}"/>
    <cellStyle name="Standaard 4 3 3 3 4 4 4" xfId="16806" xr:uid="{00000000-0005-0000-0000-0000594C0000}"/>
    <cellStyle name="Standaard 4 3 3 3 4 4 5" xfId="27042" xr:uid="{00000000-0005-0000-0000-00005A4C0000}"/>
    <cellStyle name="Standaard 4 3 3 3 4 5" xfId="5133" xr:uid="{00000000-0005-0000-0000-00005B4C0000}"/>
    <cellStyle name="Standaard 4 3 3 3 4 5 2" xfId="27045" xr:uid="{00000000-0005-0000-0000-00005C4C0000}"/>
    <cellStyle name="Standaard 4 3 3 3 4 6" xfId="12133" xr:uid="{00000000-0005-0000-0000-00005D4C0000}"/>
    <cellStyle name="Standaard 4 3 3 3 4 6 2" xfId="27046" xr:uid="{00000000-0005-0000-0000-00005E4C0000}"/>
    <cellStyle name="Standaard 4 3 3 3 4 7" xfId="16801" xr:uid="{00000000-0005-0000-0000-00005F4C0000}"/>
    <cellStyle name="Standaard 4 3 3 3 4 8" xfId="27029" xr:uid="{00000000-0005-0000-0000-0000604C0000}"/>
    <cellStyle name="Standaard 4 3 3 3 5" xfId="1632" xr:uid="{00000000-0005-0000-0000-0000614C0000}"/>
    <cellStyle name="Standaard 4 3 3 3 5 2" xfId="3963" xr:uid="{00000000-0005-0000-0000-0000624C0000}"/>
    <cellStyle name="Standaard 4 3 3 3 5 2 2" xfId="8630" xr:uid="{00000000-0005-0000-0000-0000634C0000}"/>
    <cellStyle name="Standaard 4 3 3 3 5 2 2 2" xfId="27049" xr:uid="{00000000-0005-0000-0000-0000644C0000}"/>
    <cellStyle name="Standaard 4 3 3 3 5 2 3" xfId="12140" xr:uid="{00000000-0005-0000-0000-0000654C0000}"/>
    <cellStyle name="Standaard 4 3 3 3 5 2 3 2" xfId="27050" xr:uid="{00000000-0005-0000-0000-0000664C0000}"/>
    <cellStyle name="Standaard 4 3 3 3 5 2 4" xfId="16808" xr:uid="{00000000-0005-0000-0000-0000674C0000}"/>
    <cellStyle name="Standaard 4 3 3 3 5 2 5" xfId="27048" xr:uid="{00000000-0005-0000-0000-0000684C0000}"/>
    <cellStyle name="Standaard 4 3 3 3 5 3" xfId="6299" xr:uid="{00000000-0005-0000-0000-0000694C0000}"/>
    <cellStyle name="Standaard 4 3 3 3 5 3 2" xfId="27051" xr:uid="{00000000-0005-0000-0000-00006A4C0000}"/>
    <cellStyle name="Standaard 4 3 3 3 5 4" xfId="12139" xr:uid="{00000000-0005-0000-0000-00006B4C0000}"/>
    <cellStyle name="Standaard 4 3 3 3 5 4 2" xfId="27052" xr:uid="{00000000-0005-0000-0000-00006C4C0000}"/>
    <cellStyle name="Standaard 4 3 3 3 5 5" xfId="16807" xr:uid="{00000000-0005-0000-0000-00006D4C0000}"/>
    <cellStyle name="Standaard 4 3 3 3 5 6" xfId="27047" xr:uid="{00000000-0005-0000-0000-00006E4C0000}"/>
    <cellStyle name="Standaard 4 3 3 3 6" xfId="855" xr:uid="{00000000-0005-0000-0000-00006F4C0000}"/>
    <cellStyle name="Standaard 4 3 3 3 6 2" xfId="3186" xr:uid="{00000000-0005-0000-0000-0000704C0000}"/>
    <cellStyle name="Standaard 4 3 3 3 6 2 2" xfId="7853" xr:uid="{00000000-0005-0000-0000-0000714C0000}"/>
    <cellStyle name="Standaard 4 3 3 3 6 2 2 2" xfId="27055" xr:uid="{00000000-0005-0000-0000-0000724C0000}"/>
    <cellStyle name="Standaard 4 3 3 3 6 2 3" xfId="12142" xr:uid="{00000000-0005-0000-0000-0000734C0000}"/>
    <cellStyle name="Standaard 4 3 3 3 6 2 3 2" xfId="27056" xr:uid="{00000000-0005-0000-0000-0000744C0000}"/>
    <cellStyle name="Standaard 4 3 3 3 6 2 4" xfId="16810" xr:uid="{00000000-0005-0000-0000-0000754C0000}"/>
    <cellStyle name="Standaard 4 3 3 3 6 2 5" xfId="27054" xr:uid="{00000000-0005-0000-0000-0000764C0000}"/>
    <cellStyle name="Standaard 4 3 3 3 6 3" xfId="5522" xr:uid="{00000000-0005-0000-0000-0000774C0000}"/>
    <cellStyle name="Standaard 4 3 3 3 6 3 2" xfId="27057" xr:uid="{00000000-0005-0000-0000-0000784C0000}"/>
    <cellStyle name="Standaard 4 3 3 3 6 4" xfId="12141" xr:uid="{00000000-0005-0000-0000-0000794C0000}"/>
    <cellStyle name="Standaard 4 3 3 3 6 4 2" xfId="27058" xr:uid="{00000000-0005-0000-0000-00007A4C0000}"/>
    <cellStyle name="Standaard 4 3 3 3 6 5" xfId="16809" xr:uid="{00000000-0005-0000-0000-00007B4C0000}"/>
    <cellStyle name="Standaard 4 3 3 3 6 6" xfId="27053" xr:uid="{00000000-0005-0000-0000-00007C4C0000}"/>
    <cellStyle name="Standaard 4 3 3 3 7" xfId="2409" xr:uid="{00000000-0005-0000-0000-00007D4C0000}"/>
    <cellStyle name="Standaard 4 3 3 3 7 2" xfId="7076" xr:uid="{00000000-0005-0000-0000-00007E4C0000}"/>
    <cellStyle name="Standaard 4 3 3 3 7 2 2" xfId="27060" xr:uid="{00000000-0005-0000-0000-00007F4C0000}"/>
    <cellStyle name="Standaard 4 3 3 3 7 3" xfId="12143" xr:uid="{00000000-0005-0000-0000-0000804C0000}"/>
    <cellStyle name="Standaard 4 3 3 3 7 3 2" xfId="27061" xr:uid="{00000000-0005-0000-0000-0000814C0000}"/>
    <cellStyle name="Standaard 4 3 3 3 7 4" xfId="16811" xr:uid="{00000000-0005-0000-0000-0000824C0000}"/>
    <cellStyle name="Standaard 4 3 3 3 7 5" xfId="27059" xr:uid="{00000000-0005-0000-0000-0000834C0000}"/>
    <cellStyle name="Standaard 4 3 3 3 8" xfId="4766" xr:uid="{00000000-0005-0000-0000-0000844C0000}"/>
    <cellStyle name="Standaard 4 3 3 3 8 2" xfId="27062" xr:uid="{00000000-0005-0000-0000-0000854C0000}"/>
    <cellStyle name="Standaard 4 3 3 3 9" xfId="12096" xr:uid="{00000000-0005-0000-0000-0000864C0000}"/>
    <cellStyle name="Standaard 4 3 3 3 9 2" xfId="27063" xr:uid="{00000000-0005-0000-0000-0000874C0000}"/>
    <cellStyle name="Standaard 4 3 3 4" xfId="70" xr:uid="{00000000-0005-0000-0000-0000884C0000}"/>
    <cellStyle name="Standaard 4 3 3 4 10" xfId="16812" xr:uid="{00000000-0005-0000-0000-0000894C0000}"/>
    <cellStyle name="Standaard 4 3 3 4 11" xfId="27064" xr:uid="{00000000-0005-0000-0000-00008A4C0000}"/>
    <cellStyle name="Standaard 4 3 3 4 2" xfId="143" xr:uid="{00000000-0005-0000-0000-00008B4C0000}"/>
    <cellStyle name="Standaard 4 3 3 4 2 10" xfId="27065" xr:uid="{00000000-0005-0000-0000-00008C4C0000}"/>
    <cellStyle name="Standaard 4 3 3 4 2 2" xfId="337" xr:uid="{00000000-0005-0000-0000-00008D4C0000}"/>
    <cellStyle name="Standaard 4 3 3 4 2 2 2" xfId="728" xr:uid="{00000000-0005-0000-0000-00008E4C0000}"/>
    <cellStyle name="Standaard 4 3 3 4 2 2 2 2" xfId="2286" xr:uid="{00000000-0005-0000-0000-00008F4C0000}"/>
    <cellStyle name="Standaard 4 3 3 4 2 2 2 2 2" xfId="4617" xr:uid="{00000000-0005-0000-0000-0000904C0000}"/>
    <cellStyle name="Standaard 4 3 3 4 2 2 2 2 2 2" xfId="9284" xr:uid="{00000000-0005-0000-0000-0000914C0000}"/>
    <cellStyle name="Standaard 4 3 3 4 2 2 2 2 2 2 2" xfId="27070" xr:uid="{00000000-0005-0000-0000-0000924C0000}"/>
    <cellStyle name="Standaard 4 3 3 4 2 2 2 2 2 3" xfId="12149" xr:uid="{00000000-0005-0000-0000-0000934C0000}"/>
    <cellStyle name="Standaard 4 3 3 4 2 2 2 2 2 3 2" xfId="27071" xr:uid="{00000000-0005-0000-0000-0000944C0000}"/>
    <cellStyle name="Standaard 4 3 3 4 2 2 2 2 2 4" xfId="16817" xr:uid="{00000000-0005-0000-0000-0000954C0000}"/>
    <cellStyle name="Standaard 4 3 3 4 2 2 2 2 2 5" xfId="27069" xr:uid="{00000000-0005-0000-0000-0000964C0000}"/>
    <cellStyle name="Standaard 4 3 3 4 2 2 2 2 3" xfId="6953" xr:uid="{00000000-0005-0000-0000-0000974C0000}"/>
    <cellStyle name="Standaard 4 3 3 4 2 2 2 2 3 2" xfId="27072" xr:uid="{00000000-0005-0000-0000-0000984C0000}"/>
    <cellStyle name="Standaard 4 3 3 4 2 2 2 2 4" xfId="12148" xr:uid="{00000000-0005-0000-0000-0000994C0000}"/>
    <cellStyle name="Standaard 4 3 3 4 2 2 2 2 4 2" xfId="27073" xr:uid="{00000000-0005-0000-0000-00009A4C0000}"/>
    <cellStyle name="Standaard 4 3 3 4 2 2 2 2 5" xfId="16816" xr:uid="{00000000-0005-0000-0000-00009B4C0000}"/>
    <cellStyle name="Standaard 4 3 3 4 2 2 2 2 6" xfId="27068" xr:uid="{00000000-0005-0000-0000-00009C4C0000}"/>
    <cellStyle name="Standaard 4 3 3 4 2 2 2 3" xfId="1509" xr:uid="{00000000-0005-0000-0000-00009D4C0000}"/>
    <cellStyle name="Standaard 4 3 3 4 2 2 2 3 2" xfId="3840" xr:uid="{00000000-0005-0000-0000-00009E4C0000}"/>
    <cellStyle name="Standaard 4 3 3 4 2 2 2 3 2 2" xfId="8507" xr:uid="{00000000-0005-0000-0000-00009F4C0000}"/>
    <cellStyle name="Standaard 4 3 3 4 2 2 2 3 2 2 2" xfId="27076" xr:uid="{00000000-0005-0000-0000-0000A04C0000}"/>
    <cellStyle name="Standaard 4 3 3 4 2 2 2 3 2 3" xfId="12151" xr:uid="{00000000-0005-0000-0000-0000A14C0000}"/>
    <cellStyle name="Standaard 4 3 3 4 2 2 2 3 2 3 2" xfId="27077" xr:uid="{00000000-0005-0000-0000-0000A24C0000}"/>
    <cellStyle name="Standaard 4 3 3 4 2 2 2 3 2 4" xfId="16819" xr:uid="{00000000-0005-0000-0000-0000A34C0000}"/>
    <cellStyle name="Standaard 4 3 3 4 2 2 2 3 2 5" xfId="27075" xr:uid="{00000000-0005-0000-0000-0000A44C0000}"/>
    <cellStyle name="Standaard 4 3 3 4 2 2 2 3 3" xfId="6176" xr:uid="{00000000-0005-0000-0000-0000A54C0000}"/>
    <cellStyle name="Standaard 4 3 3 4 2 2 2 3 3 2" xfId="27078" xr:uid="{00000000-0005-0000-0000-0000A64C0000}"/>
    <cellStyle name="Standaard 4 3 3 4 2 2 2 3 4" xfId="12150" xr:uid="{00000000-0005-0000-0000-0000A74C0000}"/>
    <cellStyle name="Standaard 4 3 3 4 2 2 2 3 4 2" xfId="27079" xr:uid="{00000000-0005-0000-0000-0000A84C0000}"/>
    <cellStyle name="Standaard 4 3 3 4 2 2 2 3 5" xfId="16818" xr:uid="{00000000-0005-0000-0000-0000A94C0000}"/>
    <cellStyle name="Standaard 4 3 3 4 2 2 2 3 6" xfId="27074" xr:uid="{00000000-0005-0000-0000-0000AA4C0000}"/>
    <cellStyle name="Standaard 4 3 3 4 2 2 2 4" xfId="3063" xr:uid="{00000000-0005-0000-0000-0000AB4C0000}"/>
    <cellStyle name="Standaard 4 3 3 4 2 2 2 4 2" xfId="7730" xr:uid="{00000000-0005-0000-0000-0000AC4C0000}"/>
    <cellStyle name="Standaard 4 3 3 4 2 2 2 4 2 2" xfId="27081" xr:uid="{00000000-0005-0000-0000-0000AD4C0000}"/>
    <cellStyle name="Standaard 4 3 3 4 2 2 2 4 3" xfId="12152" xr:uid="{00000000-0005-0000-0000-0000AE4C0000}"/>
    <cellStyle name="Standaard 4 3 3 4 2 2 2 4 3 2" xfId="27082" xr:uid="{00000000-0005-0000-0000-0000AF4C0000}"/>
    <cellStyle name="Standaard 4 3 3 4 2 2 2 4 4" xfId="16820" xr:uid="{00000000-0005-0000-0000-0000B04C0000}"/>
    <cellStyle name="Standaard 4 3 3 4 2 2 2 4 5" xfId="27080" xr:uid="{00000000-0005-0000-0000-0000B14C0000}"/>
    <cellStyle name="Standaard 4 3 3 4 2 2 2 5" xfId="5399" xr:uid="{00000000-0005-0000-0000-0000B24C0000}"/>
    <cellStyle name="Standaard 4 3 3 4 2 2 2 5 2" xfId="27083" xr:uid="{00000000-0005-0000-0000-0000B34C0000}"/>
    <cellStyle name="Standaard 4 3 3 4 2 2 2 6" xfId="12147" xr:uid="{00000000-0005-0000-0000-0000B44C0000}"/>
    <cellStyle name="Standaard 4 3 3 4 2 2 2 6 2" xfId="27084" xr:uid="{00000000-0005-0000-0000-0000B54C0000}"/>
    <cellStyle name="Standaard 4 3 3 4 2 2 2 7" xfId="16815" xr:uid="{00000000-0005-0000-0000-0000B64C0000}"/>
    <cellStyle name="Standaard 4 3 3 4 2 2 2 8" xfId="27067" xr:uid="{00000000-0005-0000-0000-0000B74C0000}"/>
    <cellStyle name="Standaard 4 3 3 4 2 2 3" xfId="1898" xr:uid="{00000000-0005-0000-0000-0000B84C0000}"/>
    <cellStyle name="Standaard 4 3 3 4 2 2 3 2" xfId="4229" xr:uid="{00000000-0005-0000-0000-0000B94C0000}"/>
    <cellStyle name="Standaard 4 3 3 4 2 2 3 2 2" xfId="8896" xr:uid="{00000000-0005-0000-0000-0000BA4C0000}"/>
    <cellStyle name="Standaard 4 3 3 4 2 2 3 2 2 2" xfId="27087" xr:uid="{00000000-0005-0000-0000-0000BB4C0000}"/>
    <cellStyle name="Standaard 4 3 3 4 2 2 3 2 3" xfId="12154" xr:uid="{00000000-0005-0000-0000-0000BC4C0000}"/>
    <cellStyle name="Standaard 4 3 3 4 2 2 3 2 3 2" xfId="27088" xr:uid="{00000000-0005-0000-0000-0000BD4C0000}"/>
    <cellStyle name="Standaard 4 3 3 4 2 2 3 2 4" xfId="16822" xr:uid="{00000000-0005-0000-0000-0000BE4C0000}"/>
    <cellStyle name="Standaard 4 3 3 4 2 2 3 2 5" xfId="27086" xr:uid="{00000000-0005-0000-0000-0000BF4C0000}"/>
    <cellStyle name="Standaard 4 3 3 4 2 2 3 3" xfId="6565" xr:uid="{00000000-0005-0000-0000-0000C04C0000}"/>
    <cellStyle name="Standaard 4 3 3 4 2 2 3 3 2" xfId="27089" xr:uid="{00000000-0005-0000-0000-0000C14C0000}"/>
    <cellStyle name="Standaard 4 3 3 4 2 2 3 4" xfId="12153" xr:uid="{00000000-0005-0000-0000-0000C24C0000}"/>
    <cellStyle name="Standaard 4 3 3 4 2 2 3 4 2" xfId="27090" xr:uid="{00000000-0005-0000-0000-0000C34C0000}"/>
    <cellStyle name="Standaard 4 3 3 4 2 2 3 5" xfId="16821" xr:uid="{00000000-0005-0000-0000-0000C44C0000}"/>
    <cellStyle name="Standaard 4 3 3 4 2 2 3 6" xfId="27085" xr:uid="{00000000-0005-0000-0000-0000C54C0000}"/>
    <cellStyle name="Standaard 4 3 3 4 2 2 4" xfId="1121" xr:uid="{00000000-0005-0000-0000-0000C64C0000}"/>
    <cellStyle name="Standaard 4 3 3 4 2 2 4 2" xfId="3452" xr:uid="{00000000-0005-0000-0000-0000C74C0000}"/>
    <cellStyle name="Standaard 4 3 3 4 2 2 4 2 2" xfId="8119" xr:uid="{00000000-0005-0000-0000-0000C84C0000}"/>
    <cellStyle name="Standaard 4 3 3 4 2 2 4 2 2 2" xfId="27093" xr:uid="{00000000-0005-0000-0000-0000C94C0000}"/>
    <cellStyle name="Standaard 4 3 3 4 2 2 4 2 3" xfId="12156" xr:uid="{00000000-0005-0000-0000-0000CA4C0000}"/>
    <cellStyle name="Standaard 4 3 3 4 2 2 4 2 3 2" xfId="27094" xr:uid="{00000000-0005-0000-0000-0000CB4C0000}"/>
    <cellStyle name="Standaard 4 3 3 4 2 2 4 2 4" xfId="16824" xr:uid="{00000000-0005-0000-0000-0000CC4C0000}"/>
    <cellStyle name="Standaard 4 3 3 4 2 2 4 2 5" xfId="27092" xr:uid="{00000000-0005-0000-0000-0000CD4C0000}"/>
    <cellStyle name="Standaard 4 3 3 4 2 2 4 3" xfId="5788" xr:uid="{00000000-0005-0000-0000-0000CE4C0000}"/>
    <cellStyle name="Standaard 4 3 3 4 2 2 4 3 2" xfId="27095" xr:uid="{00000000-0005-0000-0000-0000CF4C0000}"/>
    <cellStyle name="Standaard 4 3 3 4 2 2 4 4" xfId="12155" xr:uid="{00000000-0005-0000-0000-0000D04C0000}"/>
    <cellStyle name="Standaard 4 3 3 4 2 2 4 4 2" xfId="27096" xr:uid="{00000000-0005-0000-0000-0000D14C0000}"/>
    <cellStyle name="Standaard 4 3 3 4 2 2 4 5" xfId="16823" xr:uid="{00000000-0005-0000-0000-0000D24C0000}"/>
    <cellStyle name="Standaard 4 3 3 4 2 2 4 6" xfId="27091" xr:uid="{00000000-0005-0000-0000-0000D34C0000}"/>
    <cellStyle name="Standaard 4 3 3 4 2 2 5" xfId="2675" xr:uid="{00000000-0005-0000-0000-0000D44C0000}"/>
    <cellStyle name="Standaard 4 3 3 4 2 2 5 2" xfId="7342" xr:uid="{00000000-0005-0000-0000-0000D54C0000}"/>
    <cellStyle name="Standaard 4 3 3 4 2 2 5 2 2" xfId="27098" xr:uid="{00000000-0005-0000-0000-0000D64C0000}"/>
    <cellStyle name="Standaard 4 3 3 4 2 2 5 3" xfId="12157" xr:uid="{00000000-0005-0000-0000-0000D74C0000}"/>
    <cellStyle name="Standaard 4 3 3 4 2 2 5 3 2" xfId="27099" xr:uid="{00000000-0005-0000-0000-0000D84C0000}"/>
    <cellStyle name="Standaard 4 3 3 4 2 2 5 4" xfId="16825" xr:uid="{00000000-0005-0000-0000-0000D94C0000}"/>
    <cellStyle name="Standaard 4 3 3 4 2 2 5 5" xfId="27097" xr:uid="{00000000-0005-0000-0000-0000DA4C0000}"/>
    <cellStyle name="Standaard 4 3 3 4 2 2 6" xfId="5011" xr:uid="{00000000-0005-0000-0000-0000DB4C0000}"/>
    <cellStyle name="Standaard 4 3 3 4 2 2 6 2" xfId="27100" xr:uid="{00000000-0005-0000-0000-0000DC4C0000}"/>
    <cellStyle name="Standaard 4 3 3 4 2 2 7" xfId="12146" xr:uid="{00000000-0005-0000-0000-0000DD4C0000}"/>
    <cellStyle name="Standaard 4 3 3 4 2 2 7 2" xfId="27101" xr:uid="{00000000-0005-0000-0000-0000DE4C0000}"/>
    <cellStyle name="Standaard 4 3 3 4 2 2 8" xfId="16814" xr:uid="{00000000-0005-0000-0000-0000DF4C0000}"/>
    <cellStyle name="Standaard 4 3 3 4 2 2 9" xfId="27066" xr:uid="{00000000-0005-0000-0000-0000E04C0000}"/>
    <cellStyle name="Standaard 4 3 3 4 2 3" xfId="534" xr:uid="{00000000-0005-0000-0000-0000E14C0000}"/>
    <cellStyle name="Standaard 4 3 3 4 2 3 2" xfId="2092" xr:uid="{00000000-0005-0000-0000-0000E24C0000}"/>
    <cellStyle name="Standaard 4 3 3 4 2 3 2 2" xfId="4423" xr:uid="{00000000-0005-0000-0000-0000E34C0000}"/>
    <cellStyle name="Standaard 4 3 3 4 2 3 2 2 2" xfId="9090" xr:uid="{00000000-0005-0000-0000-0000E44C0000}"/>
    <cellStyle name="Standaard 4 3 3 4 2 3 2 2 2 2" xfId="27105" xr:uid="{00000000-0005-0000-0000-0000E54C0000}"/>
    <cellStyle name="Standaard 4 3 3 4 2 3 2 2 3" xfId="12160" xr:uid="{00000000-0005-0000-0000-0000E64C0000}"/>
    <cellStyle name="Standaard 4 3 3 4 2 3 2 2 3 2" xfId="27106" xr:uid="{00000000-0005-0000-0000-0000E74C0000}"/>
    <cellStyle name="Standaard 4 3 3 4 2 3 2 2 4" xfId="16828" xr:uid="{00000000-0005-0000-0000-0000E84C0000}"/>
    <cellStyle name="Standaard 4 3 3 4 2 3 2 2 5" xfId="27104" xr:uid="{00000000-0005-0000-0000-0000E94C0000}"/>
    <cellStyle name="Standaard 4 3 3 4 2 3 2 3" xfId="6759" xr:uid="{00000000-0005-0000-0000-0000EA4C0000}"/>
    <cellStyle name="Standaard 4 3 3 4 2 3 2 3 2" xfId="27107" xr:uid="{00000000-0005-0000-0000-0000EB4C0000}"/>
    <cellStyle name="Standaard 4 3 3 4 2 3 2 4" xfId="12159" xr:uid="{00000000-0005-0000-0000-0000EC4C0000}"/>
    <cellStyle name="Standaard 4 3 3 4 2 3 2 4 2" xfId="27108" xr:uid="{00000000-0005-0000-0000-0000ED4C0000}"/>
    <cellStyle name="Standaard 4 3 3 4 2 3 2 5" xfId="16827" xr:uid="{00000000-0005-0000-0000-0000EE4C0000}"/>
    <cellStyle name="Standaard 4 3 3 4 2 3 2 6" xfId="27103" xr:uid="{00000000-0005-0000-0000-0000EF4C0000}"/>
    <cellStyle name="Standaard 4 3 3 4 2 3 3" xfId="1315" xr:uid="{00000000-0005-0000-0000-0000F04C0000}"/>
    <cellStyle name="Standaard 4 3 3 4 2 3 3 2" xfId="3646" xr:uid="{00000000-0005-0000-0000-0000F14C0000}"/>
    <cellStyle name="Standaard 4 3 3 4 2 3 3 2 2" xfId="8313" xr:uid="{00000000-0005-0000-0000-0000F24C0000}"/>
    <cellStyle name="Standaard 4 3 3 4 2 3 3 2 2 2" xfId="27111" xr:uid="{00000000-0005-0000-0000-0000F34C0000}"/>
    <cellStyle name="Standaard 4 3 3 4 2 3 3 2 3" xfId="12162" xr:uid="{00000000-0005-0000-0000-0000F44C0000}"/>
    <cellStyle name="Standaard 4 3 3 4 2 3 3 2 3 2" xfId="27112" xr:uid="{00000000-0005-0000-0000-0000F54C0000}"/>
    <cellStyle name="Standaard 4 3 3 4 2 3 3 2 4" xfId="16830" xr:uid="{00000000-0005-0000-0000-0000F64C0000}"/>
    <cellStyle name="Standaard 4 3 3 4 2 3 3 2 5" xfId="27110" xr:uid="{00000000-0005-0000-0000-0000F74C0000}"/>
    <cellStyle name="Standaard 4 3 3 4 2 3 3 3" xfId="5982" xr:uid="{00000000-0005-0000-0000-0000F84C0000}"/>
    <cellStyle name="Standaard 4 3 3 4 2 3 3 3 2" xfId="27113" xr:uid="{00000000-0005-0000-0000-0000F94C0000}"/>
    <cellStyle name="Standaard 4 3 3 4 2 3 3 4" xfId="12161" xr:uid="{00000000-0005-0000-0000-0000FA4C0000}"/>
    <cellStyle name="Standaard 4 3 3 4 2 3 3 4 2" xfId="27114" xr:uid="{00000000-0005-0000-0000-0000FB4C0000}"/>
    <cellStyle name="Standaard 4 3 3 4 2 3 3 5" xfId="16829" xr:uid="{00000000-0005-0000-0000-0000FC4C0000}"/>
    <cellStyle name="Standaard 4 3 3 4 2 3 3 6" xfId="27109" xr:uid="{00000000-0005-0000-0000-0000FD4C0000}"/>
    <cellStyle name="Standaard 4 3 3 4 2 3 4" xfId="2869" xr:uid="{00000000-0005-0000-0000-0000FE4C0000}"/>
    <cellStyle name="Standaard 4 3 3 4 2 3 4 2" xfId="7536" xr:uid="{00000000-0005-0000-0000-0000FF4C0000}"/>
    <cellStyle name="Standaard 4 3 3 4 2 3 4 2 2" xfId="27116" xr:uid="{00000000-0005-0000-0000-0000004D0000}"/>
    <cellStyle name="Standaard 4 3 3 4 2 3 4 3" xfId="12163" xr:uid="{00000000-0005-0000-0000-0000014D0000}"/>
    <cellStyle name="Standaard 4 3 3 4 2 3 4 3 2" xfId="27117" xr:uid="{00000000-0005-0000-0000-0000024D0000}"/>
    <cellStyle name="Standaard 4 3 3 4 2 3 4 4" xfId="16831" xr:uid="{00000000-0005-0000-0000-0000034D0000}"/>
    <cellStyle name="Standaard 4 3 3 4 2 3 4 5" xfId="27115" xr:uid="{00000000-0005-0000-0000-0000044D0000}"/>
    <cellStyle name="Standaard 4 3 3 4 2 3 5" xfId="5205" xr:uid="{00000000-0005-0000-0000-0000054D0000}"/>
    <cellStyle name="Standaard 4 3 3 4 2 3 5 2" xfId="27118" xr:uid="{00000000-0005-0000-0000-0000064D0000}"/>
    <cellStyle name="Standaard 4 3 3 4 2 3 6" xfId="12158" xr:uid="{00000000-0005-0000-0000-0000074D0000}"/>
    <cellStyle name="Standaard 4 3 3 4 2 3 6 2" xfId="27119" xr:uid="{00000000-0005-0000-0000-0000084D0000}"/>
    <cellStyle name="Standaard 4 3 3 4 2 3 7" xfId="16826" xr:uid="{00000000-0005-0000-0000-0000094D0000}"/>
    <cellStyle name="Standaard 4 3 3 4 2 3 8" xfId="27102" xr:uid="{00000000-0005-0000-0000-00000A4D0000}"/>
    <cellStyle name="Standaard 4 3 3 4 2 4" xfId="1704" xr:uid="{00000000-0005-0000-0000-00000B4D0000}"/>
    <cellStyle name="Standaard 4 3 3 4 2 4 2" xfId="4035" xr:uid="{00000000-0005-0000-0000-00000C4D0000}"/>
    <cellStyle name="Standaard 4 3 3 4 2 4 2 2" xfId="8702" xr:uid="{00000000-0005-0000-0000-00000D4D0000}"/>
    <cellStyle name="Standaard 4 3 3 4 2 4 2 2 2" xfId="27122" xr:uid="{00000000-0005-0000-0000-00000E4D0000}"/>
    <cellStyle name="Standaard 4 3 3 4 2 4 2 3" xfId="12165" xr:uid="{00000000-0005-0000-0000-00000F4D0000}"/>
    <cellStyle name="Standaard 4 3 3 4 2 4 2 3 2" xfId="27123" xr:uid="{00000000-0005-0000-0000-0000104D0000}"/>
    <cellStyle name="Standaard 4 3 3 4 2 4 2 4" xfId="16833" xr:uid="{00000000-0005-0000-0000-0000114D0000}"/>
    <cellStyle name="Standaard 4 3 3 4 2 4 2 5" xfId="27121" xr:uid="{00000000-0005-0000-0000-0000124D0000}"/>
    <cellStyle name="Standaard 4 3 3 4 2 4 3" xfId="6371" xr:uid="{00000000-0005-0000-0000-0000134D0000}"/>
    <cellStyle name="Standaard 4 3 3 4 2 4 3 2" xfId="27124" xr:uid="{00000000-0005-0000-0000-0000144D0000}"/>
    <cellStyle name="Standaard 4 3 3 4 2 4 4" xfId="12164" xr:uid="{00000000-0005-0000-0000-0000154D0000}"/>
    <cellStyle name="Standaard 4 3 3 4 2 4 4 2" xfId="27125" xr:uid="{00000000-0005-0000-0000-0000164D0000}"/>
    <cellStyle name="Standaard 4 3 3 4 2 4 5" xfId="16832" xr:uid="{00000000-0005-0000-0000-0000174D0000}"/>
    <cellStyle name="Standaard 4 3 3 4 2 4 6" xfId="27120" xr:uid="{00000000-0005-0000-0000-0000184D0000}"/>
    <cellStyle name="Standaard 4 3 3 4 2 5" xfId="927" xr:uid="{00000000-0005-0000-0000-0000194D0000}"/>
    <cellStyle name="Standaard 4 3 3 4 2 5 2" xfId="3258" xr:uid="{00000000-0005-0000-0000-00001A4D0000}"/>
    <cellStyle name="Standaard 4 3 3 4 2 5 2 2" xfId="7925" xr:uid="{00000000-0005-0000-0000-00001B4D0000}"/>
    <cellStyle name="Standaard 4 3 3 4 2 5 2 2 2" xfId="27128" xr:uid="{00000000-0005-0000-0000-00001C4D0000}"/>
    <cellStyle name="Standaard 4 3 3 4 2 5 2 3" xfId="12167" xr:uid="{00000000-0005-0000-0000-00001D4D0000}"/>
    <cellStyle name="Standaard 4 3 3 4 2 5 2 3 2" xfId="27129" xr:uid="{00000000-0005-0000-0000-00001E4D0000}"/>
    <cellStyle name="Standaard 4 3 3 4 2 5 2 4" xfId="16835" xr:uid="{00000000-0005-0000-0000-00001F4D0000}"/>
    <cellStyle name="Standaard 4 3 3 4 2 5 2 5" xfId="27127" xr:uid="{00000000-0005-0000-0000-0000204D0000}"/>
    <cellStyle name="Standaard 4 3 3 4 2 5 3" xfId="5594" xr:uid="{00000000-0005-0000-0000-0000214D0000}"/>
    <cellStyle name="Standaard 4 3 3 4 2 5 3 2" xfId="27130" xr:uid="{00000000-0005-0000-0000-0000224D0000}"/>
    <cellStyle name="Standaard 4 3 3 4 2 5 4" xfId="12166" xr:uid="{00000000-0005-0000-0000-0000234D0000}"/>
    <cellStyle name="Standaard 4 3 3 4 2 5 4 2" xfId="27131" xr:uid="{00000000-0005-0000-0000-0000244D0000}"/>
    <cellStyle name="Standaard 4 3 3 4 2 5 5" xfId="16834" xr:uid="{00000000-0005-0000-0000-0000254D0000}"/>
    <cellStyle name="Standaard 4 3 3 4 2 5 6" xfId="27126" xr:uid="{00000000-0005-0000-0000-0000264D0000}"/>
    <cellStyle name="Standaard 4 3 3 4 2 6" xfId="2481" xr:uid="{00000000-0005-0000-0000-0000274D0000}"/>
    <cellStyle name="Standaard 4 3 3 4 2 6 2" xfId="7148" xr:uid="{00000000-0005-0000-0000-0000284D0000}"/>
    <cellStyle name="Standaard 4 3 3 4 2 6 2 2" xfId="27133" xr:uid="{00000000-0005-0000-0000-0000294D0000}"/>
    <cellStyle name="Standaard 4 3 3 4 2 6 3" xfId="12168" xr:uid="{00000000-0005-0000-0000-00002A4D0000}"/>
    <cellStyle name="Standaard 4 3 3 4 2 6 3 2" xfId="27134" xr:uid="{00000000-0005-0000-0000-00002B4D0000}"/>
    <cellStyle name="Standaard 4 3 3 4 2 6 4" xfId="16836" xr:uid="{00000000-0005-0000-0000-00002C4D0000}"/>
    <cellStyle name="Standaard 4 3 3 4 2 6 5" xfId="27132" xr:uid="{00000000-0005-0000-0000-00002D4D0000}"/>
    <cellStyle name="Standaard 4 3 3 4 2 7" xfId="4817" xr:uid="{00000000-0005-0000-0000-00002E4D0000}"/>
    <cellStyle name="Standaard 4 3 3 4 2 7 2" xfId="27135" xr:uid="{00000000-0005-0000-0000-00002F4D0000}"/>
    <cellStyle name="Standaard 4 3 3 4 2 8" xfId="12145" xr:uid="{00000000-0005-0000-0000-0000304D0000}"/>
    <cellStyle name="Standaard 4 3 3 4 2 8 2" xfId="27136" xr:uid="{00000000-0005-0000-0000-0000314D0000}"/>
    <cellStyle name="Standaard 4 3 3 4 2 9" xfId="16813" xr:uid="{00000000-0005-0000-0000-0000324D0000}"/>
    <cellStyle name="Standaard 4 3 3 4 3" xfId="266" xr:uid="{00000000-0005-0000-0000-0000334D0000}"/>
    <cellStyle name="Standaard 4 3 3 4 3 2" xfId="657" xr:uid="{00000000-0005-0000-0000-0000344D0000}"/>
    <cellStyle name="Standaard 4 3 3 4 3 2 2" xfId="2215" xr:uid="{00000000-0005-0000-0000-0000354D0000}"/>
    <cellStyle name="Standaard 4 3 3 4 3 2 2 2" xfId="4546" xr:uid="{00000000-0005-0000-0000-0000364D0000}"/>
    <cellStyle name="Standaard 4 3 3 4 3 2 2 2 2" xfId="9213" xr:uid="{00000000-0005-0000-0000-0000374D0000}"/>
    <cellStyle name="Standaard 4 3 3 4 3 2 2 2 2 2" xfId="27141" xr:uid="{00000000-0005-0000-0000-0000384D0000}"/>
    <cellStyle name="Standaard 4 3 3 4 3 2 2 2 3" xfId="12172" xr:uid="{00000000-0005-0000-0000-0000394D0000}"/>
    <cellStyle name="Standaard 4 3 3 4 3 2 2 2 3 2" xfId="27142" xr:uid="{00000000-0005-0000-0000-00003A4D0000}"/>
    <cellStyle name="Standaard 4 3 3 4 3 2 2 2 4" xfId="16840" xr:uid="{00000000-0005-0000-0000-00003B4D0000}"/>
    <cellStyle name="Standaard 4 3 3 4 3 2 2 2 5" xfId="27140" xr:uid="{00000000-0005-0000-0000-00003C4D0000}"/>
    <cellStyle name="Standaard 4 3 3 4 3 2 2 3" xfId="6882" xr:uid="{00000000-0005-0000-0000-00003D4D0000}"/>
    <cellStyle name="Standaard 4 3 3 4 3 2 2 3 2" xfId="27143" xr:uid="{00000000-0005-0000-0000-00003E4D0000}"/>
    <cellStyle name="Standaard 4 3 3 4 3 2 2 4" xfId="12171" xr:uid="{00000000-0005-0000-0000-00003F4D0000}"/>
    <cellStyle name="Standaard 4 3 3 4 3 2 2 4 2" xfId="27144" xr:uid="{00000000-0005-0000-0000-0000404D0000}"/>
    <cellStyle name="Standaard 4 3 3 4 3 2 2 5" xfId="16839" xr:uid="{00000000-0005-0000-0000-0000414D0000}"/>
    <cellStyle name="Standaard 4 3 3 4 3 2 2 6" xfId="27139" xr:uid="{00000000-0005-0000-0000-0000424D0000}"/>
    <cellStyle name="Standaard 4 3 3 4 3 2 3" xfId="1438" xr:uid="{00000000-0005-0000-0000-0000434D0000}"/>
    <cellStyle name="Standaard 4 3 3 4 3 2 3 2" xfId="3769" xr:uid="{00000000-0005-0000-0000-0000444D0000}"/>
    <cellStyle name="Standaard 4 3 3 4 3 2 3 2 2" xfId="8436" xr:uid="{00000000-0005-0000-0000-0000454D0000}"/>
    <cellStyle name="Standaard 4 3 3 4 3 2 3 2 2 2" xfId="27147" xr:uid="{00000000-0005-0000-0000-0000464D0000}"/>
    <cellStyle name="Standaard 4 3 3 4 3 2 3 2 3" xfId="12174" xr:uid="{00000000-0005-0000-0000-0000474D0000}"/>
    <cellStyle name="Standaard 4 3 3 4 3 2 3 2 3 2" xfId="27148" xr:uid="{00000000-0005-0000-0000-0000484D0000}"/>
    <cellStyle name="Standaard 4 3 3 4 3 2 3 2 4" xfId="16842" xr:uid="{00000000-0005-0000-0000-0000494D0000}"/>
    <cellStyle name="Standaard 4 3 3 4 3 2 3 2 5" xfId="27146" xr:uid="{00000000-0005-0000-0000-00004A4D0000}"/>
    <cellStyle name="Standaard 4 3 3 4 3 2 3 3" xfId="6105" xr:uid="{00000000-0005-0000-0000-00004B4D0000}"/>
    <cellStyle name="Standaard 4 3 3 4 3 2 3 3 2" xfId="27149" xr:uid="{00000000-0005-0000-0000-00004C4D0000}"/>
    <cellStyle name="Standaard 4 3 3 4 3 2 3 4" xfId="12173" xr:uid="{00000000-0005-0000-0000-00004D4D0000}"/>
    <cellStyle name="Standaard 4 3 3 4 3 2 3 4 2" xfId="27150" xr:uid="{00000000-0005-0000-0000-00004E4D0000}"/>
    <cellStyle name="Standaard 4 3 3 4 3 2 3 5" xfId="16841" xr:uid="{00000000-0005-0000-0000-00004F4D0000}"/>
    <cellStyle name="Standaard 4 3 3 4 3 2 3 6" xfId="27145" xr:uid="{00000000-0005-0000-0000-0000504D0000}"/>
    <cellStyle name="Standaard 4 3 3 4 3 2 4" xfId="2992" xr:uid="{00000000-0005-0000-0000-0000514D0000}"/>
    <cellStyle name="Standaard 4 3 3 4 3 2 4 2" xfId="7659" xr:uid="{00000000-0005-0000-0000-0000524D0000}"/>
    <cellStyle name="Standaard 4 3 3 4 3 2 4 2 2" xfId="27152" xr:uid="{00000000-0005-0000-0000-0000534D0000}"/>
    <cellStyle name="Standaard 4 3 3 4 3 2 4 3" xfId="12175" xr:uid="{00000000-0005-0000-0000-0000544D0000}"/>
    <cellStyle name="Standaard 4 3 3 4 3 2 4 3 2" xfId="27153" xr:uid="{00000000-0005-0000-0000-0000554D0000}"/>
    <cellStyle name="Standaard 4 3 3 4 3 2 4 4" xfId="16843" xr:uid="{00000000-0005-0000-0000-0000564D0000}"/>
    <cellStyle name="Standaard 4 3 3 4 3 2 4 5" xfId="27151" xr:uid="{00000000-0005-0000-0000-0000574D0000}"/>
    <cellStyle name="Standaard 4 3 3 4 3 2 5" xfId="5328" xr:uid="{00000000-0005-0000-0000-0000584D0000}"/>
    <cellStyle name="Standaard 4 3 3 4 3 2 5 2" xfId="27154" xr:uid="{00000000-0005-0000-0000-0000594D0000}"/>
    <cellStyle name="Standaard 4 3 3 4 3 2 6" xfId="12170" xr:uid="{00000000-0005-0000-0000-00005A4D0000}"/>
    <cellStyle name="Standaard 4 3 3 4 3 2 6 2" xfId="27155" xr:uid="{00000000-0005-0000-0000-00005B4D0000}"/>
    <cellStyle name="Standaard 4 3 3 4 3 2 7" xfId="16838" xr:uid="{00000000-0005-0000-0000-00005C4D0000}"/>
    <cellStyle name="Standaard 4 3 3 4 3 2 8" xfId="27138" xr:uid="{00000000-0005-0000-0000-00005D4D0000}"/>
    <cellStyle name="Standaard 4 3 3 4 3 3" xfId="1827" xr:uid="{00000000-0005-0000-0000-00005E4D0000}"/>
    <cellStyle name="Standaard 4 3 3 4 3 3 2" xfId="4158" xr:uid="{00000000-0005-0000-0000-00005F4D0000}"/>
    <cellStyle name="Standaard 4 3 3 4 3 3 2 2" xfId="8825" xr:uid="{00000000-0005-0000-0000-0000604D0000}"/>
    <cellStyle name="Standaard 4 3 3 4 3 3 2 2 2" xfId="27158" xr:uid="{00000000-0005-0000-0000-0000614D0000}"/>
    <cellStyle name="Standaard 4 3 3 4 3 3 2 3" xfId="12177" xr:uid="{00000000-0005-0000-0000-0000624D0000}"/>
    <cellStyle name="Standaard 4 3 3 4 3 3 2 3 2" xfId="27159" xr:uid="{00000000-0005-0000-0000-0000634D0000}"/>
    <cellStyle name="Standaard 4 3 3 4 3 3 2 4" xfId="16845" xr:uid="{00000000-0005-0000-0000-0000644D0000}"/>
    <cellStyle name="Standaard 4 3 3 4 3 3 2 5" xfId="27157" xr:uid="{00000000-0005-0000-0000-0000654D0000}"/>
    <cellStyle name="Standaard 4 3 3 4 3 3 3" xfId="6494" xr:uid="{00000000-0005-0000-0000-0000664D0000}"/>
    <cellStyle name="Standaard 4 3 3 4 3 3 3 2" xfId="27160" xr:uid="{00000000-0005-0000-0000-0000674D0000}"/>
    <cellStyle name="Standaard 4 3 3 4 3 3 4" xfId="12176" xr:uid="{00000000-0005-0000-0000-0000684D0000}"/>
    <cellStyle name="Standaard 4 3 3 4 3 3 4 2" xfId="27161" xr:uid="{00000000-0005-0000-0000-0000694D0000}"/>
    <cellStyle name="Standaard 4 3 3 4 3 3 5" xfId="16844" xr:uid="{00000000-0005-0000-0000-00006A4D0000}"/>
    <cellStyle name="Standaard 4 3 3 4 3 3 6" xfId="27156" xr:uid="{00000000-0005-0000-0000-00006B4D0000}"/>
    <cellStyle name="Standaard 4 3 3 4 3 4" xfId="1050" xr:uid="{00000000-0005-0000-0000-00006C4D0000}"/>
    <cellStyle name="Standaard 4 3 3 4 3 4 2" xfId="3381" xr:uid="{00000000-0005-0000-0000-00006D4D0000}"/>
    <cellStyle name="Standaard 4 3 3 4 3 4 2 2" xfId="8048" xr:uid="{00000000-0005-0000-0000-00006E4D0000}"/>
    <cellStyle name="Standaard 4 3 3 4 3 4 2 2 2" xfId="27164" xr:uid="{00000000-0005-0000-0000-00006F4D0000}"/>
    <cellStyle name="Standaard 4 3 3 4 3 4 2 3" xfId="12179" xr:uid="{00000000-0005-0000-0000-0000704D0000}"/>
    <cellStyle name="Standaard 4 3 3 4 3 4 2 3 2" xfId="27165" xr:uid="{00000000-0005-0000-0000-0000714D0000}"/>
    <cellStyle name="Standaard 4 3 3 4 3 4 2 4" xfId="16847" xr:uid="{00000000-0005-0000-0000-0000724D0000}"/>
    <cellStyle name="Standaard 4 3 3 4 3 4 2 5" xfId="27163" xr:uid="{00000000-0005-0000-0000-0000734D0000}"/>
    <cellStyle name="Standaard 4 3 3 4 3 4 3" xfId="5717" xr:uid="{00000000-0005-0000-0000-0000744D0000}"/>
    <cellStyle name="Standaard 4 3 3 4 3 4 3 2" xfId="27166" xr:uid="{00000000-0005-0000-0000-0000754D0000}"/>
    <cellStyle name="Standaard 4 3 3 4 3 4 4" xfId="12178" xr:uid="{00000000-0005-0000-0000-0000764D0000}"/>
    <cellStyle name="Standaard 4 3 3 4 3 4 4 2" xfId="27167" xr:uid="{00000000-0005-0000-0000-0000774D0000}"/>
    <cellStyle name="Standaard 4 3 3 4 3 4 5" xfId="16846" xr:uid="{00000000-0005-0000-0000-0000784D0000}"/>
    <cellStyle name="Standaard 4 3 3 4 3 4 6" xfId="27162" xr:uid="{00000000-0005-0000-0000-0000794D0000}"/>
    <cellStyle name="Standaard 4 3 3 4 3 5" xfId="2604" xr:uid="{00000000-0005-0000-0000-00007A4D0000}"/>
    <cellStyle name="Standaard 4 3 3 4 3 5 2" xfId="7271" xr:uid="{00000000-0005-0000-0000-00007B4D0000}"/>
    <cellStyle name="Standaard 4 3 3 4 3 5 2 2" xfId="27169" xr:uid="{00000000-0005-0000-0000-00007C4D0000}"/>
    <cellStyle name="Standaard 4 3 3 4 3 5 3" xfId="12180" xr:uid="{00000000-0005-0000-0000-00007D4D0000}"/>
    <cellStyle name="Standaard 4 3 3 4 3 5 3 2" xfId="27170" xr:uid="{00000000-0005-0000-0000-00007E4D0000}"/>
    <cellStyle name="Standaard 4 3 3 4 3 5 4" xfId="16848" xr:uid="{00000000-0005-0000-0000-00007F4D0000}"/>
    <cellStyle name="Standaard 4 3 3 4 3 5 5" xfId="27168" xr:uid="{00000000-0005-0000-0000-0000804D0000}"/>
    <cellStyle name="Standaard 4 3 3 4 3 6" xfId="4940" xr:uid="{00000000-0005-0000-0000-0000814D0000}"/>
    <cellStyle name="Standaard 4 3 3 4 3 6 2" xfId="27171" xr:uid="{00000000-0005-0000-0000-0000824D0000}"/>
    <cellStyle name="Standaard 4 3 3 4 3 7" xfId="12169" xr:uid="{00000000-0005-0000-0000-0000834D0000}"/>
    <cellStyle name="Standaard 4 3 3 4 3 7 2" xfId="27172" xr:uid="{00000000-0005-0000-0000-0000844D0000}"/>
    <cellStyle name="Standaard 4 3 3 4 3 8" xfId="16837" xr:uid="{00000000-0005-0000-0000-0000854D0000}"/>
    <cellStyle name="Standaard 4 3 3 4 3 9" xfId="27137" xr:uid="{00000000-0005-0000-0000-0000864D0000}"/>
    <cellStyle name="Standaard 4 3 3 4 4" xfId="463" xr:uid="{00000000-0005-0000-0000-0000874D0000}"/>
    <cellStyle name="Standaard 4 3 3 4 4 2" xfId="2021" xr:uid="{00000000-0005-0000-0000-0000884D0000}"/>
    <cellStyle name="Standaard 4 3 3 4 4 2 2" xfId="4352" xr:uid="{00000000-0005-0000-0000-0000894D0000}"/>
    <cellStyle name="Standaard 4 3 3 4 4 2 2 2" xfId="9019" xr:uid="{00000000-0005-0000-0000-00008A4D0000}"/>
    <cellStyle name="Standaard 4 3 3 4 4 2 2 2 2" xfId="27176" xr:uid="{00000000-0005-0000-0000-00008B4D0000}"/>
    <cellStyle name="Standaard 4 3 3 4 4 2 2 3" xfId="12183" xr:uid="{00000000-0005-0000-0000-00008C4D0000}"/>
    <cellStyle name="Standaard 4 3 3 4 4 2 2 3 2" xfId="27177" xr:uid="{00000000-0005-0000-0000-00008D4D0000}"/>
    <cellStyle name="Standaard 4 3 3 4 4 2 2 4" xfId="16851" xr:uid="{00000000-0005-0000-0000-00008E4D0000}"/>
    <cellStyle name="Standaard 4 3 3 4 4 2 2 5" xfId="27175" xr:uid="{00000000-0005-0000-0000-00008F4D0000}"/>
    <cellStyle name="Standaard 4 3 3 4 4 2 3" xfId="6688" xr:uid="{00000000-0005-0000-0000-0000904D0000}"/>
    <cellStyle name="Standaard 4 3 3 4 4 2 3 2" xfId="27178" xr:uid="{00000000-0005-0000-0000-0000914D0000}"/>
    <cellStyle name="Standaard 4 3 3 4 4 2 4" xfId="12182" xr:uid="{00000000-0005-0000-0000-0000924D0000}"/>
    <cellStyle name="Standaard 4 3 3 4 4 2 4 2" xfId="27179" xr:uid="{00000000-0005-0000-0000-0000934D0000}"/>
    <cellStyle name="Standaard 4 3 3 4 4 2 5" xfId="16850" xr:uid="{00000000-0005-0000-0000-0000944D0000}"/>
    <cellStyle name="Standaard 4 3 3 4 4 2 6" xfId="27174" xr:uid="{00000000-0005-0000-0000-0000954D0000}"/>
    <cellStyle name="Standaard 4 3 3 4 4 3" xfId="1244" xr:uid="{00000000-0005-0000-0000-0000964D0000}"/>
    <cellStyle name="Standaard 4 3 3 4 4 3 2" xfId="3575" xr:uid="{00000000-0005-0000-0000-0000974D0000}"/>
    <cellStyle name="Standaard 4 3 3 4 4 3 2 2" xfId="8242" xr:uid="{00000000-0005-0000-0000-0000984D0000}"/>
    <cellStyle name="Standaard 4 3 3 4 4 3 2 2 2" xfId="27182" xr:uid="{00000000-0005-0000-0000-0000994D0000}"/>
    <cellStyle name="Standaard 4 3 3 4 4 3 2 3" xfId="12185" xr:uid="{00000000-0005-0000-0000-00009A4D0000}"/>
    <cellStyle name="Standaard 4 3 3 4 4 3 2 3 2" xfId="27183" xr:uid="{00000000-0005-0000-0000-00009B4D0000}"/>
    <cellStyle name="Standaard 4 3 3 4 4 3 2 4" xfId="16853" xr:uid="{00000000-0005-0000-0000-00009C4D0000}"/>
    <cellStyle name="Standaard 4 3 3 4 4 3 2 5" xfId="27181" xr:uid="{00000000-0005-0000-0000-00009D4D0000}"/>
    <cellStyle name="Standaard 4 3 3 4 4 3 3" xfId="5911" xr:uid="{00000000-0005-0000-0000-00009E4D0000}"/>
    <cellStyle name="Standaard 4 3 3 4 4 3 3 2" xfId="27184" xr:uid="{00000000-0005-0000-0000-00009F4D0000}"/>
    <cellStyle name="Standaard 4 3 3 4 4 3 4" xfId="12184" xr:uid="{00000000-0005-0000-0000-0000A04D0000}"/>
    <cellStyle name="Standaard 4 3 3 4 4 3 4 2" xfId="27185" xr:uid="{00000000-0005-0000-0000-0000A14D0000}"/>
    <cellStyle name="Standaard 4 3 3 4 4 3 5" xfId="16852" xr:uid="{00000000-0005-0000-0000-0000A24D0000}"/>
    <cellStyle name="Standaard 4 3 3 4 4 3 6" xfId="27180" xr:uid="{00000000-0005-0000-0000-0000A34D0000}"/>
    <cellStyle name="Standaard 4 3 3 4 4 4" xfId="2798" xr:uid="{00000000-0005-0000-0000-0000A44D0000}"/>
    <cellStyle name="Standaard 4 3 3 4 4 4 2" xfId="7465" xr:uid="{00000000-0005-0000-0000-0000A54D0000}"/>
    <cellStyle name="Standaard 4 3 3 4 4 4 2 2" xfId="27187" xr:uid="{00000000-0005-0000-0000-0000A64D0000}"/>
    <cellStyle name="Standaard 4 3 3 4 4 4 3" xfId="12186" xr:uid="{00000000-0005-0000-0000-0000A74D0000}"/>
    <cellStyle name="Standaard 4 3 3 4 4 4 3 2" xfId="27188" xr:uid="{00000000-0005-0000-0000-0000A84D0000}"/>
    <cellStyle name="Standaard 4 3 3 4 4 4 4" xfId="16854" xr:uid="{00000000-0005-0000-0000-0000A94D0000}"/>
    <cellStyle name="Standaard 4 3 3 4 4 4 5" xfId="27186" xr:uid="{00000000-0005-0000-0000-0000AA4D0000}"/>
    <cellStyle name="Standaard 4 3 3 4 4 5" xfId="5134" xr:uid="{00000000-0005-0000-0000-0000AB4D0000}"/>
    <cellStyle name="Standaard 4 3 3 4 4 5 2" xfId="27189" xr:uid="{00000000-0005-0000-0000-0000AC4D0000}"/>
    <cellStyle name="Standaard 4 3 3 4 4 6" xfId="12181" xr:uid="{00000000-0005-0000-0000-0000AD4D0000}"/>
    <cellStyle name="Standaard 4 3 3 4 4 6 2" xfId="27190" xr:uid="{00000000-0005-0000-0000-0000AE4D0000}"/>
    <cellStyle name="Standaard 4 3 3 4 4 7" xfId="16849" xr:uid="{00000000-0005-0000-0000-0000AF4D0000}"/>
    <cellStyle name="Standaard 4 3 3 4 4 8" xfId="27173" xr:uid="{00000000-0005-0000-0000-0000B04D0000}"/>
    <cellStyle name="Standaard 4 3 3 4 5" xfId="1633" xr:uid="{00000000-0005-0000-0000-0000B14D0000}"/>
    <cellStyle name="Standaard 4 3 3 4 5 2" xfId="3964" xr:uid="{00000000-0005-0000-0000-0000B24D0000}"/>
    <cellStyle name="Standaard 4 3 3 4 5 2 2" xfId="8631" xr:uid="{00000000-0005-0000-0000-0000B34D0000}"/>
    <cellStyle name="Standaard 4 3 3 4 5 2 2 2" xfId="27193" xr:uid="{00000000-0005-0000-0000-0000B44D0000}"/>
    <cellStyle name="Standaard 4 3 3 4 5 2 3" xfId="12188" xr:uid="{00000000-0005-0000-0000-0000B54D0000}"/>
    <cellStyle name="Standaard 4 3 3 4 5 2 3 2" xfId="27194" xr:uid="{00000000-0005-0000-0000-0000B64D0000}"/>
    <cellStyle name="Standaard 4 3 3 4 5 2 4" xfId="16856" xr:uid="{00000000-0005-0000-0000-0000B74D0000}"/>
    <cellStyle name="Standaard 4 3 3 4 5 2 5" xfId="27192" xr:uid="{00000000-0005-0000-0000-0000B84D0000}"/>
    <cellStyle name="Standaard 4 3 3 4 5 3" xfId="6300" xr:uid="{00000000-0005-0000-0000-0000B94D0000}"/>
    <cellStyle name="Standaard 4 3 3 4 5 3 2" xfId="27195" xr:uid="{00000000-0005-0000-0000-0000BA4D0000}"/>
    <cellStyle name="Standaard 4 3 3 4 5 4" xfId="12187" xr:uid="{00000000-0005-0000-0000-0000BB4D0000}"/>
    <cellStyle name="Standaard 4 3 3 4 5 4 2" xfId="27196" xr:uid="{00000000-0005-0000-0000-0000BC4D0000}"/>
    <cellStyle name="Standaard 4 3 3 4 5 5" xfId="16855" xr:uid="{00000000-0005-0000-0000-0000BD4D0000}"/>
    <cellStyle name="Standaard 4 3 3 4 5 6" xfId="27191" xr:uid="{00000000-0005-0000-0000-0000BE4D0000}"/>
    <cellStyle name="Standaard 4 3 3 4 6" xfId="856" xr:uid="{00000000-0005-0000-0000-0000BF4D0000}"/>
    <cellStyle name="Standaard 4 3 3 4 6 2" xfId="3187" xr:uid="{00000000-0005-0000-0000-0000C04D0000}"/>
    <cellStyle name="Standaard 4 3 3 4 6 2 2" xfId="7854" xr:uid="{00000000-0005-0000-0000-0000C14D0000}"/>
    <cellStyle name="Standaard 4 3 3 4 6 2 2 2" xfId="27199" xr:uid="{00000000-0005-0000-0000-0000C24D0000}"/>
    <cellStyle name="Standaard 4 3 3 4 6 2 3" xfId="12190" xr:uid="{00000000-0005-0000-0000-0000C34D0000}"/>
    <cellStyle name="Standaard 4 3 3 4 6 2 3 2" xfId="27200" xr:uid="{00000000-0005-0000-0000-0000C44D0000}"/>
    <cellStyle name="Standaard 4 3 3 4 6 2 4" xfId="16858" xr:uid="{00000000-0005-0000-0000-0000C54D0000}"/>
    <cellStyle name="Standaard 4 3 3 4 6 2 5" xfId="27198" xr:uid="{00000000-0005-0000-0000-0000C64D0000}"/>
    <cellStyle name="Standaard 4 3 3 4 6 3" xfId="5523" xr:uid="{00000000-0005-0000-0000-0000C74D0000}"/>
    <cellStyle name="Standaard 4 3 3 4 6 3 2" xfId="27201" xr:uid="{00000000-0005-0000-0000-0000C84D0000}"/>
    <cellStyle name="Standaard 4 3 3 4 6 4" xfId="12189" xr:uid="{00000000-0005-0000-0000-0000C94D0000}"/>
    <cellStyle name="Standaard 4 3 3 4 6 4 2" xfId="27202" xr:uid="{00000000-0005-0000-0000-0000CA4D0000}"/>
    <cellStyle name="Standaard 4 3 3 4 6 5" xfId="16857" xr:uid="{00000000-0005-0000-0000-0000CB4D0000}"/>
    <cellStyle name="Standaard 4 3 3 4 6 6" xfId="27197" xr:uid="{00000000-0005-0000-0000-0000CC4D0000}"/>
    <cellStyle name="Standaard 4 3 3 4 7" xfId="2410" xr:uid="{00000000-0005-0000-0000-0000CD4D0000}"/>
    <cellStyle name="Standaard 4 3 3 4 7 2" xfId="7077" xr:uid="{00000000-0005-0000-0000-0000CE4D0000}"/>
    <cellStyle name="Standaard 4 3 3 4 7 2 2" xfId="27204" xr:uid="{00000000-0005-0000-0000-0000CF4D0000}"/>
    <cellStyle name="Standaard 4 3 3 4 7 3" xfId="12191" xr:uid="{00000000-0005-0000-0000-0000D04D0000}"/>
    <cellStyle name="Standaard 4 3 3 4 7 3 2" xfId="27205" xr:uid="{00000000-0005-0000-0000-0000D14D0000}"/>
    <cellStyle name="Standaard 4 3 3 4 7 4" xfId="16859" xr:uid="{00000000-0005-0000-0000-0000D24D0000}"/>
    <cellStyle name="Standaard 4 3 3 4 7 5" xfId="27203" xr:uid="{00000000-0005-0000-0000-0000D34D0000}"/>
    <cellStyle name="Standaard 4 3 3 4 8" xfId="4718" xr:uid="{00000000-0005-0000-0000-0000D44D0000}"/>
    <cellStyle name="Standaard 4 3 3 4 8 2" xfId="27206" xr:uid="{00000000-0005-0000-0000-0000D54D0000}"/>
    <cellStyle name="Standaard 4 3 3 4 9" xfId="12144" xr:uid="{00000000-0005-0000-0000-0000D64D0000}"/>
    <cellStyle name="Standaard 4 3 3 4 9 2" xfId="27207" xr:uid="{00000000-0005-0000-0000-0000D74D0000}"/>
    <cellStyle name="Standaard 4 3 3 5" xfId="125" xr:uid="{00000000-0005-0000-0000-0000D84D0000}"/>
    <cellStyle name="Standaard 4 3 3 5 10" xfId="27208" xr:uid="{00000000-0005-0000-0000-0000D94D0000}"/>
    <cellStyle name="Standaard 4 3 3 5 2" xfId="319" xr:uid="{00000000-0005-0000-0000-0000DA4D0000}"/>
    <cellStyle name="Standaard 4 3 3 5 2 2" xfId="710" xr:uid="{00000000-0005-0000-0000-0000DB4D0000}"/>
    <cellStyle name="Standaard 4 3 3 5 2 2 2" xfId="2268" xr:uid="{00000000-0005-0000-0000-0000DC4D0000}"/>
    <cellStyle name="Standaard 4 3 3 5 2 2 2 2" xfId="4599" xr:uid="{00000000-0005-0000-0000-0000DD4D0000}"/>
    <cellStyle name="Standaard 4 3 3 5 2 2 2 2 2" xfId="9266" xr:uid="{00000000-0005-0000-0000-0000DE4D0000}"/>
    <cellStyle name="Standaard 4 3 3 5 2 2 2 2 2 2" xfId="27213" xr:uid="{00000000-0005-0000-0000-0000DF4D0000}"/>
    <cellStyle name="Standaard 4 3 3 5 2 2 2 2 3" xfId="12196" xr:uid="{00000000-0005-0000-0000-0000E04D0000}"/>
    <cellStyle name="Standaard 4 3 3 5 2 2 2 2 3 2" xfId="27214" xr:uid="{00000000-0005-0000-0000-0000E14D0000}"/>
    <cellStyle name="Standaard 4 3 3 5 2 2 2 2 4" xfId="16864" xr:uid="{00000000-0005-0000-0000-0000E24D0000}"/>
    <cellStyle name="Standaard 4 3 3 5 2 2 2 2 5" xfId="27212" xr:uid="{00000000-0005-0000-0000-0000E34D0000}"/>
    <cellStyle name="Standaard 4 3 3 5 2 2 2 3" xfId="6935" xr:uid="{00000000-0005-0000-0000-0000E44D0000}"/>
    <cellStyle name="Standaard 4 3 3 5 2 2 2 3 2" xfId="27215" xr:uid="{00000000-0005-0000-0000-0000E54D0000}"/>
    <cellStyle name="Standaard 4 3 3 5 2 2 2 4" xfId="12195" xr:uid="{00000000-0005-0000-0000-0000E64D0000}"/>
    <cellStyle name="Standaard 4 3 3 5 2 2 2 4 2" xfId="27216" xr:uid="{00000000-0005-0000-0000-0000E74D0000}"/>
    <cellStyle name="Standaard 4 3 3 5 2 2 2 5" xfId="16863" xr:uid="{00000000-0005-0000-0000-0000E84D0000}"/>
    <cellStyle name="Standaard 4 3 3 5 2 2 2 6" xfId="27211" xr:uid="{00000000-0005-0000-0000-0000E94D0000}"/>
    <cellStyle name="Standaard 4 3 3 5 2 2 3" xfId="1491" xr:uid="{00000000-0005-0000-0000-0000EA4D0000}"/>
    <cellStyle name="Standaard 4 3 3 5 2 2 3 2" xfId="3822" xr:uid="{00000000-0005-0000-0000-0000EB4D0000}"/>
    <cellStyle name="Standaard 4 3 3 5 2 2 3 2 2" xfId="8489" xr:uid="{00000000-0005-0000-0000-0000EC4D0000}"/>
    <cellStyle name="Standaard 4 3 3 5 2 2 3 2 2 2" xfId="27219" xr:uid="{00000000-0005-0000-0000-0000ED4D0000}"/>
    <cellStyle name="Standaard 4 3 3 5 2 2 3 2 3" xfId="12198" xr:uid="{00000000-0005-0000-0000-0000EE4D0000}"/>
    <cellStyle name="Standaard 4 3 3 5 2 2 3 2 3 2" xfId="27220" xr:uid="{00000000-0005-0000-0000-0000EF4D0000}"/>
    <cellStyle name="Standaard 4 3 3 5 2 2 3 2 4" xfId="16866" xr:uid="{00000000-0005-0000-0000-0000F04D0000}"/>
    <cellStyle name="Standaard 4 3 3 5 2 2 3 2 5" xfId="27218" xr:uid="{00000000-0005-0000-0000-0000F14D0000}"/>
    <cellStyle name="Standaard 4 3 3 5 2 2 3 3" xfId="6158" xr:uid="{00000000-0005-0000-0000-0000F24D0000}"/>
    <cellStyle name="Standaard 4 3 3 5 2 2 3 3 2" xfId="27221" xr:uid="{00000000-0005-0000-0000-0000F34D0000}"/>
    <cellStyle name="Standaard 4 3 3 5 2 2 3 4" xfId="12197" xr:uid="{00000000-0005-0000-0000-0000F44D0000}"/>
    <cellStyle name="Standaard 4 3 3 5 2 2 3 4 2" xfId="27222" xr:uid="{00000000-0005-0000-0000-0000F54D0000}"/>
    <cellStyle name="Standaard 4 3 3 5 2 2 3 5" xfId="16865" xr:uid="{00000000-0005-0000-0000-0000F64D0000}"/>
    <cellStyle name="Standaard 4 3 3 5 2 2 3 6" xfId="27217" xr:uid="{00000000-0005-0000-0000-0000F74D0000}"/>
    <cellStyle name="Standaard 4 3 3 5 2 2 4" xfId="3045" xr:uid="{00000000-0005-0000-0000-0000F84D0000}"/>
    <cellStyle name="Standaard 4 3 3 5 2 2 4 2" xfId="7712" xr:uid="{00000000-0005-0000-0000-0000F94D0000}"/>
    <cellStyle name="Standaard 4 3 3 5 2 2 4 2 2" xfId="27224" xr:uid="{00000000-0005-0000-0000-0000FA4D0000}"/>
    <cellStyle name="Standaard 4 3 3 5 2 2 4 3" xfId="12199" xr:uid="{00000000-0005-0000-0000-0000FB4D0000}"/>
    <cellStyle name="Standaard 4 3 3 5 2 2 4 3 2" xfId="27225" xr:uid="{00000000-0005-0000-0000-0000FC4D0000}"/>
    <cellStyle name="Standaard 4 3 3 5 2 2 4 4" xfId="16867" xr:uid="{00000000-0005-0000-0000-0000FD4D0000}"/>
    <cellStyle name="Standaard 4 3 3 5 2 2 4 5" xfId="27223" xr:uid="{00000000-0005-0000-0000-0000FE4D0000}"/>
    <cellStyle name="Standaard 4 3 3 5 2 2 5" xfId="5381" xr:uid="{00000000-0005-0000-0000-0000FF4D0000}"/>
    <cellStyle name="Standaard 4 3 3 5 2 2 5 2" xfId="27226" xr:uid="{00000000-0005-0000-0000-0000004E0000}"/>
    <cellStyle name="Standaard 4 3 3 5 2 2 6" xfId="12194" xr:uid="{00000000-0005-0000-0000-0000014E0000}"/>
    <cellStyle name="Standaard 4 3 3 5 2 2 6 2" xfId="27227" xr:uid="{00000000-0005-0000-0000-0000024E0000}"/>
    <cellStyle name="Standaard 4 3 3 5 2 2 7" xfId="16862" xr:uid="{00000000-0005-0000-0000-0000034E0000}"/>
    <cellStyle name="Standaard 4 3 3 5 2 2 8" xfId="27210" xr:uid="{00000000-0005-0000-0000-0000044E0000}"/>
    <cellStyle name="Standaard 4 3 3 5 2 3" xfId="1880" xr:uid="{00000000-0005-0000-0000-0000054E0000}"/>
    <cellStyle name="Standaard 4 3 3 5 2 3 2" xfId="4211" xr:uid="{00000000-0005-0000-0000-0000064E0000}"/>
    <cellStyle name="Standaard 4 3 3 5 2 3 2 2" xfId="8878" xr:uid="{00000000-0005-0000-0000-0000074E0000}"/>
    <cellStyle name="Standaard 4 3 3 5 2 3 2 2 2" xfId="27230" xr:uid="{00000000-0005-0000-0000-0000084E0000}"/>
    <cellStyle name="Standaard 4 3 3 5 2 3 2 3" xfId="12201" xr:uid="{00000000-0005-0000-0000-0000094E0000}"/>
    <cellStyle name="Standaard 4 3 3 5 2 3 2 3 2" xfId="27231" xr:uid="{00000000-0005-0000-0000-00000A4E0000}"/>
    <cellStyle name="Standaard 4 3 3 5 2 3 2 4" xfId="16869" xr:uid="{00000000-0005-0000-0000-00000B4E0000}"/>
    <cellStyle name="Standaard 4 3 3 5 2 3 2 5" xfId="27229" xr:uid="{00000000-0005-0000-0000-00000C4E0000}"/>
    <cellStyle name="Standaard 4 3 3 5 2 3 3" xfId="6547" xr:uid="{00000000-0005-0000-0000-00000D4E0000}"/>
    <cellStyle name="Standaard 4 3 3 5 2 3 3 2" xfId="27232" xr:uid="{00000000-0005-0000-0000-00000E4E0000}"/>
    <cellStyle name="Standaard 4 3 3 5 2 3 4" xfId="12200" xr:uid="{00000000-0005-0000-0000-00000F4E0000}"/>
    <cellStyle name="Standaard 4 3 3 5 2 3 4 2" xfId="27233" xr:uid="{00000000-0005-0000-0000-0000104E0000}"/>
    <cellStyle name="Standaard 4 3 3 5 2 3 5" xfId="16868" xr:uid="{00000000-0005-0000-0000-0000114E0000}"/>
    <cellStyle name="Standaard 4 3 3 5 2 3 6" xfId="27228" xr:uid="{00000000-0005-0000-0000-0000124E0000}"/>
    <cellStyle name="Standaard 4 3 3 5 2 4" xfId="1103" xr:uid="{00000000-0005-0000-0000-0000134E0000}"/>
    <cellStyle name="Standaard 4 3 3 5 2 4 2" xfId="3434" xr:uid="{00000000-0005-0000-0000-0000144E0000}"/>
    <cellStyle name="Standaard 4 3 3 5 2 4 2 2" xfId="8101" xr:uid="{00000000-0005-0000-0000-0000154E0000}"/>
    <cellStyle name="Standaard 4 3 3 5 2 4 2 2 2" xfId="27236" xr:uid="{00000000-0005-0000-0000-0000164E0000}"/>
    <cellStyle name="Standaard 4 3 3 5 2 4 2 3" xfId="12203" xr:uid="{00000000-0005-0000-0000-0000174E0000}"/>
    <cellStyle name="Standaard 4 3 3 5 2 4 2 3 2" xfId="27237" xr:uid="{00000000-0005-0000-0000-0000184E0000}"/>
    <cellStyle name="Standaard 4 3 3 5 2 4 2 4" xfId="16871" xr:uid="{00000000-0005-0000-0000-0000194E0000}"/>
    <cellStyle name="Standaard 4 3 3 5 2 4 2 5" xfId="27235" xr:uid="{00000000-0005-0000-0000-00001A4E0000}"/>
    <cellStyle name="Standaard 4 3 3 5 2 4 3" xfId="5770" xr:uid="{00000000-0005-0000-0000-00001B4E0000}"/>
    <cellStyle name="Standaard 4 3 3 5 2 4 3 2" xfId="27238" xr:uid="{00000000-0005-0000-0000-00001C4E0000}"/>
    <cellStyle name="Standaard 4 3 3 5 2 4 4" xfId="12202" xr:uid="{00000000-0005-0000-0000-00001D4E0000}"/>
    <cellStyle name="Standaard 4 3 3 5 2 4 4 2" xfId="27239" xr:uid="{00000000-0005-0000-0000-00001E4E0000}"/>
    <cellStyle name="Standaard 4 3 3 5 2 4 5" xfId="16870" xr:uid="{00000000-0005-0000-0000-00001F4E0000}"/>
    <cellStyle name="Standaard 4 3 3 5 2 4 6" xfId="27234" xr:uid="{00000000-0005-0000-0000-0000204E0000}"/>
    <cellStyle name="Standaard 4 3 3 5 2 5" xfId="2657" xr:uid="{00000000-0005-0000-0000-0000214E0000}"/>
    <cellStyle name="Standaard 4 3 3 5 2 5 2" xfId="7324" xr:uid="{00000000-0005-0000-0000-0000224E0000}"/>
    <cellStyle name="Standaard 4 3 3 5 2 5 2 2" xfId="27241" xr:uid="{00000000-0005-0000-0000-0000234E0000}"/>
    <cellStyle name="Standaard 4 3 3 5 2 5 3" xfId="12204" xr:uid="{00000000-0005-0000-0000-0000244E0000}"/>
    <cellStyle name="Standaard 4 3 3 5 2 5 3 2" xfId="27242" xr:uid="{00000000-0005-0000-0000-0000254E0000}"/>
    <cellStyle name="Standaard 4 3 3 5 2 5 4" xfId="16872" xr:uid="{00000000-0005-0000-0000-0000264E0000}"/>
    <cellStyle name="Standaard 4 3 3 5 2 5 5" xfId="27240" xr:uid="{00000000-0005-0000-0000-0000274E0000}"/>
    <cellStyle name="Standaard 4 3 3 5 2 6" xfId="4993" xr:uid="{00000000-0005-0000-0000-0000284E0000}"/>
    <cellStyle name="Standaard 4 3 3 5 2 6 2" xfId="27243" xr:uid="{00000000-0005-0000-0000-0000294E0000}"/>
    <cellStyle name="Standaard 4 3 3 5 2 7" xfId="12193" xr:uid="{00000000-0005-0000-0000-00002A4E0000}"/>
    <cellStyle name="Standaard 4 3 3 5 2 7 2" xfId="27244" xr:uid="{00000000-0005-0000-0000-00002B4E0000}"/>
    <cellStyle name="Standaard 4 3 3 5 2 8" xfId="16861" xr:uid="{00000000-0005-0000-0000-00002C4E0000}"/>
    <cellStyle name="Standaard 4 3 3 5 2 9" xfId="27209" xr:uid="{00000000-0005-0000-0000-00002D4E0000}"/>
    <cellStyle name="Standaard 4 3 3 5 3" xfId="516" xr:uid="{00000000-0005-0000-0000-00002E4E0000}"/>
    <cellStyle name="Standaard 4 3 3 5 3 2" xfId="2074" xr:uid="{00000000-0005-0000-0000-00002F4E0000}"/>
    <cellStyle name="Standaard 4 3 3 5 3 2 2" xfId="4405" xr:uid="{00000000-0005-0000-0000-0000304E0000}"/>
    <cellStyle name="Standaard 4 3 3 5 3 2 2 2" xfId="9072" xr:uid="{00000000-0005-0000-0000-0000314E0000}"/>
    <cellStyle name="Standaard 4 3 3 5 3 2 2 2 2" xfId="27248" xr:uid="{00000000-0005-0000-0000-0000324E0000}"/>
    <cellStyle name="Standaard 4 3 3 5 3 2 2 3" xfId="12207" xr:uid="{00000000-0005-0000-0000-0000334E0000}"/>
    <cellStyle name="Standaard 4 3 3 5 3 2 2 3 2" xfId="27249" xr:uid="{00000000-0005-0000-0000-0000344E0000}"/>
    <cellStyle name="Standaard 4 3 3 5 3 2 2 4" xfId="16875" xr:uid="{00000000-0005-0000-0000-0000354E0000}"/>
    <cellStyle name="Standaard 4 3 3 5 3 2 2 5" xfId="27247" xr:uid="{00000000-0005-0000-0000-0000364E0000}"/>
    <cellStyle name="Standaard 4 3 3 5 3 2 3" xfId="6741" xr:uid="{00000000-0005-0000-0000-0000374E0000}"/>
    <cellStyle name="Standaard 4 3 3 5 3 2 3 2" xfId="27250" xr:uid="{00000000-0005-0000-0000-0000384E0000}"/>
    <cellStyle name="Standaard 4 3 3 5 3 2 4" xfId="12206" xr:uid="{00000000-0005-0000-0000-0000394E0000}"/>
    <cellStyle name="Standaard 4 3 3 5 3 2 4 2" xfId="27251" xr:uid="{00000000-0005-0000-0000-00003A4E0000}"/>
    <cellStyle name="Standaard 4 3 3 5 3 2 5" xfId="16874" xr:uid="{00000000-0005-0000-0000-00003B4E0000}"/>
    <cellStyle name="Standaard 4 3 3 5 3 2 6" xfId="27246" xr:uid="{00000000-0005-0000-0000-00003C4E0000}"/>
    <cellStyle name="Standaard 4 3 3 5 3 3" xfId="1297" xr:uid="{00000000-0005-0000-0000-00003D4E0000}"/>
    <cellStyle name="Standaard 4 3 3 5 3 3 2" xfId="3628" xr:uid="{00000000-0005-0000-0000-00003E4E0000}"/>
    <cellStyle name="Standaard 4 3 3 5 3 3 2 2" xfId="8295" xr:uid="{00000000-0005-0000-0000-00003F4E0000}"/>
    <cellStyle name="Standaard 4 3 3 5 3 3 2 2 2" xfId="27254" xr:uid="{00000000-0005-0000-0000-0000404E0000}"/>
    <cellStyle name="Standaard 4 3 3 5 3 3 2 3" xfId="12209" xr:uid="{00000000-0005-0000-0000-0000414E0000}"/>
    <cellStyle name="Standaard 4 3 3 5 3 3 2 3 2" xfId="27255" xr:uid="{00000000-0005-0000-0000-0000424E0000}"/>
    <cellStyle name="Standaard 4 3 3 5 3 3 2 4" xfId="16877" xr:uid="{00000000-0005-0000-0000-0000434E0000}"/>
    <cellStyle name="Standaard 4 3 3 5 3 3 2 5" xfId="27253" xr:uid="{00000000-0005-0000-0000-0000444E0000}"/>
    <cellStyle name="Standaard 4 3 3 5 3 3 3" xfId="5964" xr:uid="{00000000-0005-0000-0000-0000454E0000}"/>
    <cellStyle name="Standaard 4 3 3 5 3 3 3 2" xfId="27256" xr:uid="{00000000-0005-0000-0000-0000464E0000}"/>
    <cellStyle name="Standaard 4 3 3 5 3 3 4" xfId="12208" xr:uid="{00000000-0005-0000-0000-0000474E0000}"/>
    <cellStyle name="Standaard 4 3 3 5 3 3 4 2" xfId="27257" xr:uid="{00000000-0005-0000-0000-0000484E0000}"/>
    <cellStyle name="Standaard 4 3 3 5 3 3 5" xfId="16876" xr:uid="{00000000-0005-0000-0000-0000494E0000}"/>
    <cellStyle name="Standaard 4 3 3 5 3 3 6" xfId="27252" xr:uid="{00000000-0005-0000-0000-00004A4E0000}"/>
    <cellStyle name="Standaard 4 3 3 5 3 4" xfId="2851" xr:uid="{00000000-0005-0000-0000-00004B4E0000}"/>
    <cellStyle name="Standaard 4 3 3 5 3 4 2" xfId="7518" xr:uid="{00000000-0005-0000-0000-00004C4E0000}"/>
    <cellStyle name="Standaard 4 3 3 5 3 4 2 2" xfId="27259" xr:uid="{00000000-0005-0000-0000-00004D4E0000}"/>
    <cellStyle name="Standaard 4 3 3 5 3 4 3" xfId="12210" xr:uid="{00000000-0005-0000-0000-00004E4E0000}"/>
    <cellStyle name="Standaard 4 3 3 5 3 4 3 2" xfId="27260" xr:uid="{00000000-0005-0000-0000-00004F4E0000}"/>
    <cellStyle name="Standaard 4 3 3 5 3 4 4" xfId="16878" xr:uid="{00000000-0005-0000-0000-0000504E0000}"/>
    <cellStyle name="Standaard 4 3 3 5 3 4 5" xfId="27258" xr:uid="{00000000-0005-0000-0000-0000514E0000}"/>
    <cellStyle name="Standaard 4 3 3 5 3 5" xfId="5187" xr:uid="{00000000-0005-0000-0000-0000524E0000}"/>
    <cellStyle name="Standaard 4 3 3 5 3 5 2" xfId="27261" xr:uid="{00000000-0005-0000-0000-0000534E0000}"/>
    <cellStyle name="Standaard 4 3 3 5 3 6" xfId="12205" xr:uid="{00000000-0005-0000-0000-0000544E0000}"/>
    <cellStyle name="Standaard 4 3 3 5 3 6 2" xfId="27262" xr:uid="{00000000-0005-0000-0000-0000554E0000}"/>
    <cellStyle name="Standaard 4 3 3 5 3 7" xfId="16873" xr:uid="{00000000-0005-0000-0000-0000564E0000}"/>
    <cellStyle name="Standaard 4 3 3 5 3 8" xfId="27245" xr:uid="{00000000-0005-0000-0000-0000574E0000}"/>
    <cellStyle name="Standaard 4 3 3 5 4" xfId="1686" xr:uid="{00000000-0005-0000-0000-0000584E0000}"/>
    <cellStyle name="Standaard 4 3 3 5 4 2" xfId="4017" xr:uid="{00000000-0005-0000-0000-0000594E0000}"/>
    <cellStyle name="Standaard 4 3 3 5 4 2 2" xfId="8684" xr:uid="{00000000-0005-0000-0000-00005A4E0000}"/>
    <cellStyle name="Standaard 4 3 3 5 4 2 2 2" xfId="27265" xr:uid="{00000000-0005-0000-0000-00005B4E0000}"/>
    <cellStyle name="Standaard 4 3 3 5 4 2 3" xfId="12212" xr:uid="{00000000-0005-0000-0000-00005C4E0000}"/>
    <cellStyle name="Standaard 4 3 3 5 4 2 3 2" xfId="27266" xr:uid="{00000000-0005-0000-0000-00005D4E0000}"/>
    <cellStyle name="Standaard 4 3 3 5 4 2 4" xfId="16880" xr:uid="{00000000-0005-0000-0000-00005E4E0000}"/>
    <cellStyle name="Standaard 4 3 3 5 4 2 5" xfId="27264" xr:uid="{00000000-0005-0000-0000-00005F4E0000}"/>
    <cellStyle name="Standaard 4 3 3 5 4 3" xfId="6353" xr:uid="{00000000-0005-0000-0000-0000604E0000}"/>
    <cellStyle name="Standaard 4 3 3 5 4 3 2" xfId="27267" xr:uid="{00000000-0005-0000-0000-0000614E0000}"/>
    <cellStyle name="Standaard 4 3 3 5 4 4" xfId="12211" xr:uid="{00000000-0005-0000-0000-0000624E0000}"/>
    <cellStyle name="Standaard 4 3 3 5 4 4 2" xfId="27268" xr:uid="{00000000-0005-0000-0000-0000634E0000}"/>
    <cellStyle name="Standaard 4 3 3 5 4 5" xfId="16879" xr:uid="{00000000-0005-0000-0000-0000644E0000}"/>
    <cellStyle name="Standaard 4 3 3 5 4 6" xfId="27263" xr:uid="{00000000-0005-0000-0000-0000654E0000}"/>
    <cellStyle name="Standaard 4 3 3 5 5" xfId="909" xr:uid="{00000000-0005-0000-0000-0000664E0000}"/>
    <cellStyle name="Standaard 4 3 3 5 5 2" xfId="3240" xr:uid="{00000000-0005-0000-0000-0000674E0000}"/>
    <cellStyle name="Standaard 4 3 3 5 5 2 2" xfId="7907" xr:uid="{00000000-0005-0000-0000-0000684E0000}"/>
    <cellStyle name="Standaard 4 3 3 5 5 2 2 2" xfId="27271" xr:uid="{00000000-0005-0000-0000-0000694E0000}"/>
    <cellStyle name="Standaard 4 3 3 5 5 2 3" xfId="12214" xr:uid="{00000000-0005-0000-0000-00006A4E0000}"/>
    <cellStyle name="Standaard 4 3 3 5 5 2 3 2" xfId="27272" xr:uid="{00000000-0005-0000-0000-00006B4E0000}"/>
    <cellStyle name="Standaard 4 3 3 5 5 2 4" xfId="16882" xr:uid="{00000000-0005-0000-0000-00006C4E0000}"/>
    <cellStyle name="Standaard 4 3 3 5 5 2 5" xfId="27270" xr:uid="{00000000-0005-0000-0000-00006D4E0000}"/>
    <cellStyle name="Standaard 4 3 3 5 5 3" xfId="5576" xr:uid="{00000000-0005-0000-0000-00006E4E0000}"/>
    <cellStyle name="Standaard 4 3 3 5 5 3 2" xfId="27273" xr:uid="{00000000-0005-0000-0000-00006F4E0000}"/>
    <cellStyle name="Standaard 4 3 3 5 5 4" xfId="12213" xr:uid="{00000000-0005-0000-0000-0000704E0000}"/>
    <cellStyle name="Standaard 4 3 3 5 5 4 2" xfId="27274" xr:uid="{00000000-0005-0000-0000-0000714E0000}"/>
    <cellStyle name="Standaard 4 3 3 5 5 5" xfId="16881" xr:uid="{00000000-0005-0000-0000-0000724E0000}"/>
    <cellStyle name="Standaard 4 3 3 5 5 6" xfId="27269" xr:uid="{00000000-0005-0000-0000-0000734E0000}"/>
    <cellStyle name="Standaard 4 3 3 5 6" xfId="2463" xr:uid="{00000000-0005-0000-0000-0000744E0000}"/>
    <cellStyle name="Standaard 4 3 3 5 6 2" xfId="7130" xr:uid="{00000000-0005-0000-0000-0000754E0000}"/>
    <cellStyle name="Standaard 4 3 3 5 6 2 2" xfId="27276" xr:uid="{00000000-0005-0000-0000-0000764E0000}"/>
    <cellStyle name="Standaard 4 3 3 5 6 3" xfId="12215" xr:uid="{00000000-0005-0000-0000-0000774E0000}"/>
    <cellStyle name="Standaard 4 3 3 5 6 3 2" xfId="27277" xr:uid="{00000000-0005-0000-0000-0000784E0000}"/>
    <cellStyle name="Standaard 4 3 3 5 6 4" xfId="16883" xr:uid="{00000000-0005-0000-0000-0000794E0000}"/>
    <cellStyle name="Standaard 4 3 3 5 6 5" xfId="27275" xr:uid="{00000000-0005-0000-0000-00007A4E0000}"/>
    <cellStyle name="Standaard 4 3 3 5 7" xfId="4799" xr:uid="{00000000-0005-0000-0000-00007B4E0000}"/>
    <cellStyle name="Standaard 4 3 3 5 7 2" xfId="27278" xr:uid="{00000000-0005-0000-0000-00007C4E0000}"/>
    <cellStyle name="Standaard 4 3 3 5 8" xfId="12192" xr:uid="{00000000-0005-0000-0000-00007D4E0000}"/>
    <cellStyle name="Standaard 4 3 3 5 8 2" xfId="27279" xr:uid="{00000000-0005-0000-0000-00007E4E0000}"/>
    <cellStyle name="Standaard 4 3 3 5 9" xfId="16860" xr:uid="{00000000-0005-0000-0000-00007F4E0000}"/>
    <cellStyle name="Standaard 4 3 3 6" xfId="263" xr:uid="{00000000-0005-0000-0000-0000804E0000}"/>
    <cellStyle name="Standaard 4 3 3 6 2" xfId="654" xr:uid="{00000000-0005-0000-0000-0000814E0000}"/>
    <cellStyle name="Standaard 4 3 3 6 2 2" xfId="2212" xr:uid="{00000000-0005-0000-0000-0000824E0000}"/>
    <cellStyle name="Standaard 4 3 3 6 2 2 2" xfId="4543" xr:uid="{00000000-0005-0000-0000-0000834E0000}"/>
    <cellStyle name="Standaard 4 3 3 6 2 2 2 2" xfId="9210" xr:uid="{00000000-0005-0000-0000-0000844E0000}"/>
    <cellStyle name="Standaard 4 3 3 6 2 2 2 2 2" xfId="27284" xr:uid="{00000000-0005-0000-0000-0000854E0000}"/>
    <cellStyle name="Standaard 4 3 3 6 2 2 2 3" xfId="12219" xr:uid="{00000000-0005-0000-0000-0000864E0000}"/>
    <cellStyle name="Standaard 4 3 3 6 2 2 2 3 2" xfId="27285" xr:uid="{00000000-0005-0000-0000-0000874E0000}"/>
    <cellStyle name="Standaard 4 3 3 6 2 2 2 4" xfId="16887" xr:uid="{00000000-0005-0000-0000-0000884E0000}"/>
    <cellStyle name="Standaard 4 3 3 6 2 2 2 5" xfId="27283" xr:uid="{00000000-0005-0000-0000-0000894E0000}"/>
    <cellStyle name="Standaard 4 3 3 6 2 2 3" xfId="6879" xr:uid="{00000000-0005-0000-0000-00008A4E0000}"/>
    <cellStyle name="Standaard 4 3 3 6 2 2 3 2" xfId="27286" xr:uid="{00000000-0005-0000-0000-00008B4E0000}"/>
    <cellStyle name="Standaard 4 3 3 6 2 2 4" xfId="12218" xr:uid="{00000000-0005-0000-0000-00008C4E0000}"/>
    <cellStyle name="Standaard 4 3 3 6 2 2 4 2" xfId="27287" xr:uid="{00000000-0005-0000-0000-00008D4E0000}"/>
    <cellStyle name="Standaard 4 3 3 6 2 2 5" xfId="16886" xr:uid="{00000000-0005-0000-0000-00008E4E0000}"/>
    <cellStyle name="Standaard 4 3 3 6 2 2 6" xfId="27282" xr:uid="{00000000-0005-0000-0000-00008F4E0000}"/>
    <cellStyle name="Standaard 4 3 3 6 2 3" xfId="1435" xr:uid="{00000000-0005-0000-0000-0000904E0000}"/>
    <cellStyle name="Standaard 4 3 3 6 2 3 2" xfId="3766" xr:uid="{00000000-0005-0000-0000-0000914E0000}"/>
    <cellStyle name="Standaard 4 3 3 6 2 3 2 2" xfId="8433" xr:uid="{00000000-0005-0000-0000-0000924E0000}"/>
    <cellStyle name="Standaard 4 3 3 6 2 3 2 2 2" xfId="27290" xr:uid="{00000000-0005-0000-0000-0000934E0000}"/>
    <cellStyle name="Standaard 4 3 3 6 2 3 2 3" xfId="12221" xr:uid="{00000000-0005-0000-0000-0000944E0000}"/>
    <cellStyle name="Standaard 4 3 3 6 2 3 2 3 2" xfId="27291" xr:uid="{00000000-0005-0000-0000-0000954E0000}"/>
    <cellStyle name="Standaard 4 3 3 6 2 3 2 4" xfId="16889" xr:uid="{00000000-0005-0000-0000-0000964E0000}"/>
    <cellStyle name="Standaard 4 3 3 6 2 3 2 5" xfId="27289" xr:uid="{00000000-0005-0000-0000-0000974E0000}"/>
    <cellStyle name="Standaard 4 3 3 6 2 3 3" xfId="6102" xr:uid="{00000000-0005-0000-0000-0000984E0000}"/>
    <cellStyle name="Standaard 4 3 3 6 2 3 3 2" xfId="27292" xr:uid="{00000000-0005-0000-0000-0000994E0000}"/>
    <cellStyle name="Standaard 4 3 3 6 2 3 4" xfId="12220" xr:uid="{00000000-0005-0000-0000-00009A4E0000}"/>
    <cellStyle name="Standaard 4 3 3 6 2 3 4 2" xfId="27293" xr:uid="{00000000-0005-0000-0000-00009B4E0000}"/>
    <cellStyle name="Standaard 4 3 3 6 2 3 5" xfId="16888" xr:uid="{00000000-0005-0000-0000-00009C4E0000}"/>
    <cellStyle name="Standaard 4 3 3 6 2 3 6" xfId="27288" xr:uid="{00000000-0005-0000-0000-00009D4E0000}"/>
    <cellStyle name="Standaard 4 3 3 6 2 4" xfId="2989" xr:uid="{00000000-0005-0000-0000-00009E4E0000}"/>
    <cellStyle name="Standaard 4 3 3 6 2 4 2" xfId="7656" xr:uid="{00000000-0005-0000-0000-00009F4E0000}"/>
    <cellStyle name="Standaard 4 3 3 6 2 4 2 2" xfId="27295" xr:uid="{00000000-0005-0000-0000-0000A04E0000}"/>
    <cellStyle name="Standaard 4 3 3 6 2 4 3" xfId="12222" xr:uid="{00000000-0005-0000-0000-0000A14E0000}"/>
    <cellStyle name="Standaard 4 3 3 6 2 4 3 2" xfId="27296" xr:uid="{00000000-0005-0000-0000-0000A24E0000}"/>
    <cellStyle name="Standaard 4 3 3 6 2 4 4" xfId="16890" xr:uid="{00000000-0005-0000-0000-0000A34E0000}"/>
    <cellStyle name="Standaard 4 3 3 6 2 4 5" xfId="27294" xr:uid="{00000000-0005-0000-0000-0000A44E0000}"/>
    <cellStyle name="Standaard 4 3 3 6 2 5" xfId="5325" xr:uid="{00000000-0005-0000-0000-0000A54E0000}"/>
    <cellStyle name="Standaard 4 3 3 6 2 5 2" xfId="27297" xr:uid="{00000000-0005-0000-0000-0000A64E0000}"/>
    <cellStyle name="Standaard 4 3 3 6 2 6" xfId="12217" xr:uid="{00000000-0005-0000-0000-0000A74E0000}"/>
    <cellStyle name="Standaard 4 3 3 6 2 6 2" xfId="27298" xr:uid="{00000000-0005-0000-0000-0000A84E0000}"/>
    <cellStyle name="Standaard 4 3 3 6 2 7" xfId="16885" xr:uid="{00000000-0005-0000-0000-0000A94E0000}"/>
    <cellStyle name="Standaard 4 3 3 6 2 8" xfId="27281" xr:uid="{00000000-0005-0000-0000-0000AA4E0000}"/>
    <cellStyle name="Standaard 4 3 3 6 3" xfId="1824" xr:uid="{00000000-0005-0000-0000-0000AB4E0000}"/>
    <cellStyle name="Standaard 4 3 3 6 3 2" xfId="4155" xr:uid="{00000000-0005-0000-0000-0000AC4E0000}"/>
    <cellStyle name="Standaard 4 3 3 6 3 2 2" xfId="8822" xr:uid="{00000000-0005-0000-0000-0000AD4E0000}"/>
    <cellStyle name="Standaard 4 3 3 6 3 2 2 2" xfId="27301" xr:uid="{00000000-0005-0000-0000-0000AE4E0000}"/>
    <cellStyle name="Standaard 4 3 3 6 3 2 3" xfId="12224" xr:uid="{00000000-0005-0000-0000-0000AF4E0000}"/>
    <cellStyle name="Standaard 4 3 3 6 3 2 3 2" xfId="27302" xr:uid="{00000000-0005-0000-0000-0000B04E0000}"/>
    <cellStyle name="Standaard 4 3 3 6 3 2 4" xfId="16892" xr:uid="{00000000-0005-0000-0000-0000B14E0000}"/>
    <cellStyle name="Standaard 4 3 3 6 3 2 5" xfId="27300" xr:uid="{00000000-0005-0000-0000-0000B24E0000}"/>
    <cellStyle name="Standaard 4 3 3 6 3 3" xfId="6491" xr:uid="{00000000-0005-0000-0000-0000B34E0000}"/>
    <cellStyle name="Standaard 4 3 3 6 3 3 2" xfId="27303" xr:uid="{00000000-0005-0000-0000-0000B44E0000}"/>
    <cellStyle name="Standaard 4 3 3 6 3 4" xfId="12223" xr:uid="{00000000-0005-0000-0000-0000B54E0000}"/>
    <cellStyle name="Standaard 4 3 3 6 3 4 2" xfId="27304" xr:uid="{00000000-0005-0000-0000-0000B64E0000}"/>
    <cellStyle name="Standaard 4 3 3 6 3 5" xfId="16891" xr:uid="{00000000-0005-0000-0000-0000B74E0000}"/>
    <cellStyle name="Standaard 4 3 3 6 3 6" xfId="27299" xr:uid="{00000000-0005-0000-0000-0000B84E0000}"/>
    <cellStyle name="Standaard 4 3 3 6 4" xfId="1047" xr:uid="{00000000-0005-0000-0000-0000B94E0000}"/>
    <cellStyle name="Standaard 4 3 3 6 4 2" xfId="3378" xr:uid="{00000000-0005-0000-0000-0000BA4E0000}"/>
    <cellStyle name="Standaard 4 3 3 6 4 2 2" xfId="8045" xr:uid="{00000000-0005-0000-0000-0000BB4E0000}"/>
    <cellStyle name="Standaard 4 3 3 6 4 2 2 2" xfId="27307" xr:uid="{00000000-0005-0000-0000-0000BC4E0000}"/>
    <cellStyle name="Standaard 4 3 3 6 4 2 3" xfId="12226" xr:uid="{00000000-0005-0000-0000-0000BD4E0000}"/>
    <cellStyle name="Standaard 4 3 3 6 4 2 3 2" xfId="27308" xr:uid="{00000000-0005-0000-0000-0000BE4E0000}"/>
    <cellStyle name="Standaard 4 3 3 6 4 2 4" xfId="16894" xr:uid="{00000000-0005-0000-0000-0000BF4E0000}"/>
    <cellStyle name="Standaard 4 3 3 6 4 2 5" xfId="27306" xr:uid="{00000000-0005-0000-0000-0000C04E0000}"/>
    <cellStyle name="Standaard 4 3 3 6 4 3" xfId="5714" xr:uid="{00000000-0005-0000-0000-0000C14E0000}"/>
    <cellStyle name="Standaard 4 3 3 6 4 3 2" xfId="27309" xr:uid="{00000000-0005-0000-0000-0000C24E0000}"/>
    <cellStyle name="Standaard 4 3 3 6 4 4" xfId="12225" xr:uid="{00000000-0005-0000-0000-0000C34E0000}"/>
    <cellStyle name="Standaard 4 3 3 6 4 4 2" xfId="27310" xr:uid="{00000000-0005-0000-0000-0000C44E0000}"/>
    <cellStyle name="Standaard 4 3 3 6 4 5" xfId="16893" xr:uid="{00000000-0005-0000-0000-0000C54E0000}"/>
    <cellStyle name="Standaard 4 3 3 6 4 6" xfId="27305" xr:uid="{00000000-0005-0000-0000-0000C64E0000}"/>
    <cellStyle name="Standaard 4 3 3 6 5" xfId="2601" xr:uid="{00000000-0005-0000-0000-0000C74E0000}"/>
    <cellStyle name="Standaard 4 3 3 6 5 2" xfId="7268" xr:uid="{00000000-0005-0000-0000-0000C84E0000}"/>
    <cellStyle name="Standaard 4 3 3 6 5 2 2" xfId="27312" xr:uid="{00000000-0005-0000-0000-0000C94E0000}"/>
    <cellStyle name="Standaard 4 3 3 6 5 3" xfId="12227" xr:uid="{00000000-0005-0000-0000-0000CA4E0000}"/>
    <cellStyle name="Standaard 4 3 3 6 5 3 2" xfId="27313" xr:uid="{00000000-0005-0000-0000-0000CB4E0000}"/>
    <cellStyle name="Standaard 4 3 3 6 5 4" xfId="16895" xr:uid="{00000000-0005-0000-0000-0000CC4E0000}"/>
    <cellStyle name="Standaard 4 3 3 6 5 5" xfId="27311" xr:uid="{00000000-0005-0000-0000-0000CD4E0000}"/>
    <cellStyle name="Standaard 4 3 3 6 6" xfId="4937" xr:uid="{00000000-0005-0000-0000-0000CE4E0000}"/>
    <cellStyle name="Standaard 4 3 3 6 6 2" xfId="27314" xr:uid="{00000000-0005-0000-0000-0000CF4E0000}"/>
    <cellStyle name="Standaard 4 3 3 6 7" xfId="12216" xr:uid="{00000000-0005-0000-0000-0000D04E0000}"/>
    <cellStyle name="Standaard 4 3 3 6 7 2" xfId="27315" xr:uid="{00000000-0005-0000-0000-0000D14E0000}"/>
    <cellStyle name="Standaard 4 3 3 6 8" xfId="16884" xr:uid="{00000000-0005-0000-0000-0000D24E0000}"/>
    <cellStyle name="Standaard 4 3 3 6 9" xfId="27280" xr:uid="{00000000-0005-0000-0000-0000D34E0000}"/>
    <cellStyle name="Standaard 4 3 3 7" xfId="460" xr:uid="{00000000-0005-0000-0000-0000D44E0000}"/>
    <cellStyle name="Standaard 4 3 3 7 2" xfId="2018" xr:uid="{00000000-0005-0000-0000-0000D54E0000}"/>
    <cellStyle name="Standaard 4 3 3 7 2 2" xfId="4349" xr:uid="{00000000-0005-0000-0000-0000D64E0000}"/>
    <cellStyle name="Standaard 4 3 3 7 2 2 2" xfId="9016" xr:uid="{00000000-0005-0000-0000-0000D74E0000}"/>
    <cellStyle name="Standaard 4 3 3 7 2 2 2 2" xfId="27319" xr:uid="{00000000-0005-0000-0000-0000D84E0000}"/>
    <cellStyle name="Standaard 4 3 3 7 2 2 3" xfId="12230" xr:uid="{00000000-0005-0000-0000-0000D94E0000}"/>
    <cellStyle name="Standaard 4 3 3 7 2 2 3 2" xfId="27320" xr:uid="{00000000-0005-0000-0000-0000DA4E0000}"/>
    <cellStyle name="Standaard 4 3 3 7 2 2 4" xfId="16898" xr:uid="{00000000-0005-0000-0000-0000DB4E0000}"/>
    <cellStyle name="Standaard 4 3 3 7 2 2 5" xfId="27318" xr:uid="{00000000-0005-0000-0000-0000DC4E0000}"/>
    <cellStyle name="Standaard 4 3 3 7 2 3" xfId="6685" xr:uid="{00000000-0005-0000-0000-0000DD4E0000}"/>
    <cellStyle name="Standaard 4 3 3 7 2 3 2" xfId="27321" xr:uid="{00000000-0005-0000-0000-0000DE4E0000}"/>
    <cellStyle name="Standaard 4 3 3 7 2 4" xfId="12229" xr:uid="{00000000-0005-0000-0000-0000DF4E0000}"/>
    <cellStyle name="Standaard 4 3 3 7 2 4 2" xfId="27322" xr:uid="{00000000-0005-0000-0000-0000E04E0000}"/>
    <cellStyle name="Standaard 4 3 3 7 2 5" xfId="16897" xr:uid="{00000000-0005-0000-0000-0000E14E0000}"/>
    <cellStyle name="Standaard 4 3 3 7 2 6" xfId="27317" xr:uid="{00000000-0005-0000-0000-0000E24E0000}"/>
    <cellStyle name="Standaard 4 3 3 7 3" xfId="1241" xr:uid="{00000000-0005-0000-0000-0000E34E0000}"/>
    <cellStyle name="Standaard 4 3 3 7 3 2" xfId="3572" xr:uid="{00000000-0005-0000-0000-0000E44E0000}"/>
    <cellStyle name="Standaard 4 3 3 7 3 2 2" xfId="8239" xr:uid="{00000000-0005-0000-0000-0000E54E0000}"/>
    <cellStyle name="Standaard 4 3 3 7 3 2 2 2" xfId="27325" xr:uid="{00000000-0005-0000-0000-0000E64E0000}"/>
    <cellStyle name="Standaard 4 3 3 7 3 2 3" xfId="12232" xr:uid="{00000000-0005-0000-0000-0000E74E0000}"/>
    <cellStyle name="Standaard 4 3 3 7 3 2 3 2" xfId="27326" xr:uid="{00000000-0005-0000-0000-0000E84E0000}"/>
    <cellStyle name="Standaard 4 3 3 7 3 2 4" xfId="16900" xr:uid="{00000000-0005-0000-0000-0000E94E0000}"/>
    <cellStyle name="Standaard 4 3 3 7 3 2 5" xfId="27324" xr:uid="{00000000-0005-0000-0000-0000EA4E0000}"/>
    <cellStyle name="Standaard 4 3 3 7 3 3" xfId="5908" xr:uid="{00000000-0005-0000-0000-0000EB4E0000}"/>
    <cellStyle name="Standaard 4 3 3 7 3 3 2" xfId="27327" xr:uid="{00000000-0005-0000-0000-0000EC4E0000}"/>
    <cellStyle name="Standaard 4 3 3 7 3 4" xfId="12231" xr:uid="{00000000-0005-0000-0000-0000ED4E0000}"/>
    <cellStyle name="Standaard 4 3 3 7 3 4 2" xfId="27328" xr:uid="{00000000-0005-0000-0000-0000EE4E0000}"/>
    <cellStyle name="Standaard 4 3 3 7 3 5" xfId="16899" xr:uid="{00000000-0005-0000-0000-0000EF4E0000}"/>
    <cellStyle name="Standaard 4 3 3 7 3 6" xfId="27323" xr:uid="{00000000-0005-0000-0000-0000F04E0000}"/>
    <cellStyle name="Standaard 4 3 3 7 4" xfId="2795" xr:uid="{00000000-0005-0000-0000-0000F14E0000}"/>
    <cellStyle name="Standaard 4 3 3 7 4 2" xfId="7462" xr:uid="{00000000-0005-0000-0000-0000F24E0000}"/>
    <cellStyle name="Standaard 4 3 3 7 4 2 2" xfId="27330" xr:uid="{00000000-0005-0000-0000-0000F34E0000}"/>
    <cellStyle name="Standaard 4 3 3 7 4 3" xfId="12233" xr:uid="{00000000-0005-0000-0000-0000F44E0000}"/>
    <cellStyle name="Standaard 4 3 3 7 4 3 2" xfId="27331" xr:uid="{00000000-0005-0000-0000-0000F54E0000}"/>
    <cellStyle name="Standaard 4 3 3 7 4 4" xfId="16901" xr:uid="{00000000-0005-0000-0000-0000F64E0000}"/>
    <cellStyle name="Standaard 4 3 3 7 4 5" xfId="27329" xr:uid="{00000000-0005-0000-0000-0000F74E0000}"/>
    <cellStyle name="Standaard 4 3 3 7 5" xfId="5131" xr:uid="{00000000-0005-0000-0000-0000F84E0000}"/>
    <cellStyle name="Standaard 4 3 3 7 5 2" xfId="27332" xr:uid="{00000000-0005-0000-0000-0000F94E0000}"/>
    <cellStyle name="Standaard 4 3 3 7 6" xfId="12228" xr:uid="{00000000-0005-0000-0000-0000FA4E0000}"/>
    <cellStyle name="Standaard 4 3 3 7 6 2" xfId="27333" xr:uid="{00000000-0005-0000-0000-0000FB4E0000}"/>
    <cellStyle name="Standaard 4 3 3 7 7" xfId="16896" xr:uid="{00000000-0005-0000-0000-0000FC4E0000}"/>
    <cellStyle name="Standaard 4 3 3 7 8" xfId="27316" xr:uid="{00000000-0005-0000-0000-0000FD4E0000}"/>
    <cellStyle name="Standaard 4 3 3 8" xfId="1630" xr:uid="{00000000-0005-0000-0000-0000FE4E0000}"/>
    <cellStyle name="Standaard 4 3 3 8 2" xfId="3961" xr:uid="{00000000-0005-0000-0000-0000FF4E0000}"/>
    <cellStyle name="Standaard 4 3 3 8 2 2" xfId="8628" xr:uid="{00000000-0005-0000-0000-0000004F0000}"/>
    <cellStyle name="Standaard 4 3 3 8 2 2 2" xfId="27336" xr:uid="{00000000-0005-0000-0000-0000014F0000}"/>
    <cellStyle name="Standaard 4 3 3 8 2 3" xfId="12235" xr:uid="{00000000-0005-0000-0000-0000024F0000}"/>
    <cellStyle name="Standaard 4 3 3 8 2 3 2" xfId="27337" xr:uid="{00000000-0005-0000-0000-0000034F0000}"/>
    <cellStyle name="Standaard 4 3 3 8 2 4" xfId="16903" xr:uid="{00000000-0005-0000-0000-0000044F0000}"/>
    <cellStyle name="Standaard 4 3 3 8 2 5" xfId="27335" xr:uid="{00000000-0005-0000-0000-0000054F0000}"/>
    <cellStyle name="Standaard 4 3 3 8 3" xfId="6297" xr:uid="{00000000-0005-0000-0000-0000064F0000}"/>
    <cellStyle name="Standaard 4 3 3 8 3 2" xfId="27338" xr:uid="{00000000-0005-0000-0000-0000074F0000}"/>
    <cellStyle name="Standaard 4 3 3 8 4" xfId="12234" xr:uid="{00000000-0005-0000-0000-0000084F0000}"/>
    <cellStyle name="Standaard 4 3 3 8 4 2" xfId="27339" xr:uid="{00000000-0005-0000-0000-0000094F0000}"/>
    <cellStyle name="Standaard 4 3 3 8 5" xfId="16902" xr:uid="{00000000-0005-0000-0000-00000A4F0000}"/>
    <cellStyle name="Standaard 4 3 3 8 6" xfId="27334" xr:uid="{00000000-0005-0000-0000-00000B4F0000}"/>
    <cellStyle name="Standaard 4 3 3 9" xfId="853" xr:uid="{00000000-0005-0000-0000-00000C4F0000}"/>
    <cellStyle name="Standaard 4 3 3 9 2" xfId="3184" xr:uid="{00000000-0005-0000-0000-00000D4F0000}"/>
    <cellStyle name="Standaard 4 3 3 9 2 2" xfId="7851" xr:uid="{00000000-0005-0000-0000-00000E4F0000}"/>
    <cellStyle name="Standaard 4 3 3 9 2 2 2" xfId="27342" xr:uid="{00000000-0005-0000-0000-00000F4F0000}"/>
    <cellStyle name="Standaard 4 3 3 9 2 3" xfId="12237" xr:uid="{00000000-0005-0000-0000-0000104F0000}"/>
    <cellStyle name="Standaard 4 3 3 9 2 3 2" xfId="27343" xr:uid="{00000000-0005-0000-0000-0000114F0000}"/>
    <cellStyle name="Standaard 4 3 3 9 2 4" xfId="16905" xr:uid="{00000000-0005-0000-0000-0000124F0000}"/>
    <cellStyle name="Standaard 4 3 3 9 2 5" xfId="27341" xr:uid="{00000000-0005-0000-0000-0000134F0000}"/>
    <cellStyle name="Standaard 4 3 3 9 3" xfId="5520" xr:uid="{00000000-0005-0000-0000-0000144F0000}"/>
    <cellStyle name="Standaard 4 3 3 9 3 2" xfId="27344" xr:uid="{00000000-0005-0000-0000-0000154F0000}"/>
    <cellStyle name="Standaard 4 3 3 9 4" xfId="12236" xr:uid="{00000000-0005-0000-0000-0000164F0000}"/>
    <cellStyle name="Standaard 4 3 3 9 4 2" xfId="27345" xr:uid="{00000000-0005-0000-0000-0000174F0000}"/>
    <cellStyle name="Standaard 4 3 3 9 5" xfId="16904" xr:uid="{00000000-0005-0000-0000-0000184F0000}"/>
    <cellStyle name="Standaard 4 3 3 9 6" xfId="27340" xr:uid="{00000000-0005-0000-0000-0000194F0000}"/>
    <cellStyle name="Standaard 4 3 4" xfId="71" xr:uid="{00000000-0005-0000-0000-00001A4F0000}"/>
    <cellStyle name="Standaard 4 3 4 10" xfId="4724" xr:uid="{00000000-0005-0000-0000-00001B4F0000}"/>
    <cellStyle name="Standaard 4 3 4 10 2" xfId="27347" xr:uid="{00000000-0005-0000-0000-00001C4F0000}"/>
    <cellStyle name="Standaard 4 3 4 11" xfId="12238" xr:uid="{00000000-0005-0000-0000-00001D4F0000}"/>
    <cellStyle name="Standaard 4 3 4 11 2" xfId="27348" xr:uid="{00000000-0005-0000-0000-00001E4F0000}"/>
    <cellStyle name="Standaard 4 3 4 12" xfId="16906" xr:uid="{00000000-0005-0000-0000-00001F4F0000}"/>
    <cellStyle name="Standaard 4 3 4 13" xfId="27346" xr:uid="{00000000-0005-0000-0000-0000204F0000}"/>
    <cellStyle name="Standaard 4 3 4 2" xfId="72" xr:uid="{00000000-0005-0000-0000-0000214F0000}"/>
    <cellStyle name="Standaard 4 3 4 2 10" xfId="16907" xr:uid="{00000000-0005-0000-0000-0000224F0000}"/>
    <cellStyle name="Standaard 4 3 4 2 11" xfId="27349" xr:uid="{00000000-0005-0000-0000-0000234F0000}"/>
    <cellStyle name="Standaard 4 3 4 2 2" xfId="173" xr:uid="{00000000-0005-0000-0000-0000244F0000}"/>
    <cellStyle name="Standaard 4 3 4 2 2 10" xfId="27350" xr:uid="{00000000-0005-0000-0000-0000254F0000}"/>
    <cellStyle name="Standaard 4 3 4 2 2 2" xfId="367" xr:uid="{00000000-0005-0000-0000-0000264F0000}"/>
    <cellStyle name="Standaard 4 3 4 2 2 2 2" xfId="758" xr:uid="{00000000-0005-0000-0000-0000274F0000}"/>
    <cellStyle name="Standaard 4 3 4 2 2 2 2 2" xfId="2316" xr:uid="{00000000-0005-0000-0000-0000284F0000}"/>
    <cellStyle name="Standaard 4 3 4 2 2 2 2 2 2" xfId="4647" xr:uid="{00000000-0005-0000-0000-0000294F0000}"/>
    <cellStyle name="Standaard 4 3 4 2 2 2 2 2 2 2" xfId="9314" xr:uid="{00000000-0005-0000-0000-00002A4F0000}"/>
    <cellStyle name="Standaard 4 3 4 2 2 2 2 2 2 2 2" xfId="27355" xr:uid="{00000000-0005-0000-0000-00002B4F0000}"/>
    <cellStyle name="Standaard 4 3 4 2 2 2 2 2 2 3" xfId="12244" xr:uid="{00000000-0005-0000-0000-00002C4F0000}"/>
    <cellStyle name="Standaard 4 3 4 2 2 2 2 2 2 3 2" xfId="27356" xr:uid="{00000000-0005-0000-0000-00002D4F0000}"/>
    <cellStyle name="Standaard 4 3 4 2 2 2 2 2 2 4" xfId="16912" xr:uid="{00000000-0005-0000-0000-00002E4F0000}"/>
    <cellStyle name="Standaard 4 3 4 2 2 2 2 2 2 5" xfId="27354" xr:uid="{00000000-0005-0000-0000-00002F4F0000}"/>
    <cellStyle name="Standaard 4 3 4 2 2 2 2 2 3" xfId="6983" xr:uid="{00000000-0005-0000-0000-0000304F0000}"/>
    <cellStyle name="Standaard 4 3 4 2 2 2 2 2 3 2" xfId="27357" xr:uid="{00000000-0005-0000-0000-0000314F0000}"/>
    <cellStyle name="Standaard 4 3 4 2 2 2 2 2 4" xfId="12243" xr:uid="{00000000-0005-0000-0000-0000324F0000}"/>
    <cellStyle name="Standaard 4 3 4 2 2 2 2 2 4 2" xfId="27358" xr:uid="{00000000-0005-0000-0000-0000334F0000}"/>
    <cellStyle name="Standaard 4 3 4 2 2 2 2 2 5" xfId="16911" xr:uid="{00000000-0005-0000-0000-0000344F0000}"/>
    <cellStyle name="Standaard 4 3 4 2 2 2 2 2 6" xfId="27353" xr:uid="{00000000-0005-0000-0000-0000354F0000}"/>
    <cellStyle name="Standaard 4 3 4 2 2 2 2 3" xfId="1539" xr:uid="{00000000-0005-0000-0000-0000364F0000}"/>
    <cellStyle name="Standaard 4 3 4 2 2 2 2 3 2" xfId="3870" xr:uid="{00000000-0005-0000-0000-0000374F0000}"/>
    <cellStyle name="Standaard 4 3 4 2 2 2 2 3 2 2" xfId="8537" xr:uid="{00000000-0005-0000-0000-0000384F0000}"/>
    <cellStyle name="Standaard 4 3 4 2 2 2 2 3 2 2 2" xfId="27361" xr:uid="{00000000-0005-0000-0000-0000394F0000}"/>
    <cellStyle name="Standaard 4 3 4 2 2 2 2 3 2 3" xfId="12246" xr:uid="{00000000-0005-0000-0000-00003A4F0000}"/>
    <cellStyle name="Standaard 4 3 4 2 2 2 2 3 2 3 2" xfId="27362" xr:uid="{00000000-0005-0000-0000-00003B4F0000}"/>
    <cellStyle name="Standaard 4 3 4 2 2 2 2 3 2 4" xfId="16914" xr:uid="{00000000-0005-0000-0000-00003C4F0000}"/>
    <cellStyle name="Standaard 4 3 4 2 2 2 2 3 2 5" xfId="27360" xr:uid="{00000000-0005-0000-0000-00003D4F0000}"/>
    <cellStyle name="Standaard 4 3 4 2 2 2 2 3 3" xfId="6206" xr:uid="{00000000-0005-0000-0000-00003E4F0000}"/>
    <cellStyle name="Standaard 4 3 4 2 2 2 2 3 3 2" xfId="27363" xr:uid="{00000000-0005-0000-0000-00003F4F0000}"/>
    <cellStyle name="Standaard 4 3 4 2 2 2 2 3 4" xfId="12245" xr:uid="{00000000-0005-0000-0000-0000404F0000}"/>
    <cellStyle name="Standaard 4 3 4 2 2 2 2 3 4 2" xfId="27364" xr:uid="{00000000-0005-0000-0000-0000414F0000}"/>
    <cellStyle name="Standaard 4 3 4 2 2 2 2 3 5" xfId="16913" xr:uid="{00000000-0005-0000-0000-0000424F0000}"/>
    <cellStyle name="Standaard 4 3 4 2 2 2 2 3 6" xfId="27359" xr:uid="{00000000-0005-0000-0000-0000434F0000}"/>
    <cellStyle name="Standaard 4 3 4 2 2 2 2 4" xfId="3093" xr:uid="{00000000-0005-0000-0000-0000444F0000}"/>
    <cellStyle name="Standaard 4 3 4 2 2 2 2 4 2" xfId="7760" xr:uid="{00000000-0005-0000-0000-0000454F0000}"/>
    <cellStyle name="Standaard 4 3 4 2 2 2 2 4 2 2" xfId="27366" xr:uid="{00000000-0005-0000-0000-0000464F0000}"/>
    <cellStyle name="Standaard 4 3 4 2 2 2 2 4 3" xfId="12247" xr:uid="{00000000-0005-0000-0000-0000474F0000}"/>
    <cellStyle name="Standaard 4 3 4 2 2 2 2 4 3 2" xfId="27367" xr:uid="{00000000-0005-0000-0000-0000484F0000}"/>
    <cellStyle name="Standaard 4 3 4 2 2 2 2 4 4" xfId="16915" xr:uid="{00000000-0005-0000-0000-0000494F0000}"/>
    <cellStyle name="Standaard 4 3 4 2 2 2 2 4 5" xfId="27365" xr:uid="{00000000-0005-0000-0000-00004A4F0000}"/>
    <cellStyle name="Standaard 4 3 4 2 2 2 2 5" xfId="5429" xr:uid="{00000000-0005-0000-0000-00004B4F0000}"/>
    <cellStyle name="Standaard 4 3 4 2 2 2 2 5 2" xfId="27368" xr:uid="{00000000-0005-0000-0000-00004C4F0000}"/>
    <cellStyle name="Standaard 4 3 4 2 2 2 2 6" xfId="12242" xr:uid="{00000000-0005-0000-0000-00004D4F0000}"/>
    <cellStyle name="Standaard 4 3 4 2 2 2 2 6 2" xfId="27369" xr:uid="{00000000-0005-0000-0000-00004E4F0000}"/>
    <cellStyle name="Standaard 4 3 4 2 2 2 2 7" xfId="16910" xr:uid="{00000000-0005-0000-0000-00004F4F0000}"/>
    <cellStyle name="Standaard 4 3 4 2 2 2 2 8" xfId="27352" xr:uid="{00000000-0005-0000-0000-0000504F0000}"/>
    <cellStyle name="Standaard 4 3 4 2 2 2 3" xfId="1928" xr:uid="{00000000-0005-0000-0000-0000514F0000}"/>
    <cellStyle name="Standaard 4 3 4 2 2 2 3 2" xfId="4259" xr:uid="{00000000-0005-0000-0000-0000524F0000}"/>
    <cellStyle name="Standaard 4 3 4 2 2 2 3 2 2" xfId="8926" xr:uid="{00000000-0005-0000-0000-0000534F0000}"/>
    <cellStyle name="Standaard 4 3 4 2 2 2 3 2 2 2" xfId="27372" xr:uid="{00000000-0005-0000-0000-0000544F0000}"/>
    <cellStyle name="Standaard 4 3 4 2 2 2 3 2 3" xfId="12249" xr:uid="{00000000-0005-0000-0000-0000554F0000}"/>
    <cellStyle name="Standaard 4 3 4 2 2 2 3 2 3 2" xfId="27373" xr:uid="{00000000-0005-0000-0000-0000564F0000}"/>
    <cellStyle name="Standaard 4 3 4 2 2 2 3 2 4" xfId="16917" xr:uid="{00000000-0005-0000-0000-0000574F0000}"/>
    <cellStyle name="Standaard 4 3 4 2 2 2 3 2 5" xfId="27371" xr:uid="{00000000-0005-0000-0000-0000584F0000}"/>
    <cellStyle name="Standaard 4 3 4 2 2 2 3 3" xfId="6595" xr:uid="{00000000-0005-0000-0000-0000594F0000}"/>
    <cellStyle name="Standaard 4 3 4 2 2 2 3 3 2" xfId="27374" xr:uid="{00000000-0005-0000-0000-00005A4F0000}"/>
    <cellStyle name="Standaard 4 3 4 2 2 2 3 4" xfId="12248" xr:uid="{00000000-0005-0000-0000-00005B4F0000}"/>
    <cellStyle name="Standaard 4 3 4 2 2 2 3 4 2" xfId="27375" xr:uid="{00000000-0005-0000-0000-00005C4F0000}"/>
    <cellStyle name="Standaard 4 3 4 2 2 2 3 5" xfId="16916" xr:uid="{00000000-0005-0000-0000-00005D4F0000}"/>
    <cellStyle name="Standaard 4 3 4 2 2 2 3 6" xfId="27370" xr:uid="{00000000-0005-0000-0000-00005E4F0000}"/>
    <cellStyle name="Standaard 4 3 4 2 2 2 4" xfId="1151" xr:uid="{00000000-0005-0000-0000-00005F4F0000}"/>
    <cellStyle name="Standaard 4 3 4 2 2 2 4 2" xfId="3482" xr:uid="{00000000-0005-0000-0000-0000604F0000}"/>
    <cellStyle name="Standaard 4 3 4 2 2 2 4 2 2" xfId="8149" xr:uid="{00000000-0005-0000-0000-0000614F0000}"/>
    <cellStyle name="Standaard 4 3 4 2 2 2 4 2 2 2" xfId="27378" xr:uid="{00000000-0005-0000-0000-0000624F0000}"/>
    <cellStyle name="Standaard 4 3 4 2 2 2 4 2 3" xfId="12251" xr:uid="{00000000-0005-0000-0000-0000634F0000}"/>
    <cellStyle name="Standaard 4 3 4 2 2 2 4 2 3 2" xfId="27379" xr:uid="{00000000-0005-0000-0000-0000644F0000}"/>
    <cellStyle name="Standaard 4 3 4 2 2 2 4 2 4" xfId="16919" xr:uid="{00000000-0005-0000-0000-0000654F0000}"/>
    <cellStyle name="Standaard 4 3 4 2 2 2 4 2 5" xfId="27377" xr:uid="{00000000-0005-0000-0000-0000664F0000}"/>
    <cellStyle name="Standaard 4 3 4 2 2 2 4 3" xfId="5818" xr:uid="{00000000-0005-0000-0000-0000674F0000}"/>
    <cellStyle name="Standaard 4 3 4 2 2 2 4 3 2" xfId="27380" xr:uid="{00000000-0005-0000-0000-0000684F0000}"/>
    <cellStyle name="Standaard 4 3 4 2 2 2 4 4" xfId="12250" xr:uid="{00000000-0005-0000-0000-0000694F0000}"/>
    <cellStyle name="Standaard 4 3 4 2 2 2 4 4 2" xfId="27381" xr:uid="{00000000-0005-0000-0000-00006A4F0000}"/>
    <cellStyle name="Standaard 4 3 4 2 2 2 4 5" xfId="16918" xr:uid="{00000000-0005-0000-0000-00006B4F0000}"/>
    <cellStyle name="Standaard 4 3 4 2 2 2 4 6" xfId="27376" xr:uid="{00000000-0005-0000-0000-00006C4F0000}"/>
    <cellStyle name="Standaard 4 3 4 2 2 2 5" xfId="2705" xr:uid="{00000000-0005-0000-0000-00006D4F0000}"/>
    <cellStyle name="Standaard 4 3 4 2 2 2 5 2" xfId="7372" xr:uid="{00000000-0005-0000-0000-00006E4F0000}"/>
    <cellStyle name="Standaard 4 3 4 2 2 2 5 2 2" xfId="27383" xr:uid="{00000000-0005-0000-0000-00006F4F0000}"/>
    <cellStyle name="Standaard 4 3 4 2 2 2 5 3" xfId="12252" xr:uid="{00000000-0005-0000-0000-0000704F0000}"/>
    <cellStyle name="Standaard 4 3 4 2 2 2 5 3 2" xfId="27384" xr:uid="{00000000-0005-0000-0000-0000714F0000}"/>
    <cellStyle name="Standaard 4 3 4 2 2 2 5 4" xfId="16920" xr:uid="{00000000-0005-0000-0000-0000724F0000}"/>
    <cellStyle name="Standaard 4 3 4 2 2 2 5 5" xfId="27382" xr:uid="{00000000-0005-0000-0000-0000734F0000}"/>
    <cellStyle name="Standaard 4 3 4 2 2 2 6" xfId="5041" xr:uid="{00000000-0005-0000-0000-0000744F0000}"/>
    <cellStyle name="Standaard 4 3 4 2 2 2 6 2" xfId="27385" xr:uid="{00000000-0005-0000-0000-0000754F0000}"/>
    <cellStyle name="Standaard 4 3 4 2 2 2 7" xfId="12241" xr:uid="{00000000-0005-0000-0000-0000764F0000}"/>
    <cellStyle name="Standaard 4 3 4 2 2 2 7 2" xfId="27386" xr:uid="{00000000-0005-0000-0000-0000774F0000}"/>
    <cellStyle name="Standaard 4 3 4 2 2 2 8" xfId="16909" xr:uid="{00000000-0005-0000-0000-0000784F0000}"/>
    <cellStyle name="Standaard 4 3 4 2 2 2 9" xfId="27351" xr:uid="{00000000-0005-0000-0000-0000794F0000}"/>
    <cellStyle name="Standaard 4 3 4 2 2 3" xfId="564" xr:uid="{00000000-0005-0000-0000-00007A4F0000}"/>
    <cellStyle name="Standaard 4 3 4 2 2 3 2" xfId="2122" xr:uid="{00000000-0005-0000-0000-00007B4F0000}"/>
    <cellStyle name="Standaard 4 3 4 2 2 3 2 2" xfId="4453" xr:uid="{00000000-0005-0000-0000-00007C4F0000}"/>
    <cellStyle name="Standaard 4 3 4 2 2 3 2 2 2" xfId="9120" xr:uid="{00000000-0005-0000-0000-00007D4F0000}"/>
    <cellStyle name="Standaard 4 3 4 2 2 3 2 2 2 2" xfId="27390" xr:uid="{00000000-0005-0000-0000-00007E4F0000}"/>
    <cellStyle name="Standaard 4 3 4 2 2 3 2 2 3" xfId="12255" xr:uid="{00000000-0005-0000-0000-00007F4F0000}"/>
    <cellStyle name="Standaard 4 3 4 2 2 3 2 2 3 2" xfId="27391" xr:uid="{00000000-0005-0000-0000-0000804F0000}"/>
    <cellStyle name="Standaard 4 3 4 2 2 3 2 2 4" xfId="16923" xr:uid="{00000000-0005-0000-0000-0000814F0000}"/>
    <cellStyle name="Standaard 4 3 4 2 2 3 2 2 5" xfId="27389" xr:uid="{00000000-0005-0000-0000-0000824F0000}"/>
    <cellStyle name="Standaard 4 3 4 2 2 3 2 3" xfId="6789" xr:uid="{00000000-0005-0000-0000-0000834F0000}"/>
    <cellStyle name="Standaard 4 3 4 2 2 3 2 3 2" xfId="27392" xr:uid="{00000000-0005-0000-0000-0000844F0000}"/>
    <cellStyle name="Standaard 4 3 4 2 2 3 2 4" xfId="12254" xr:uid="{00000000-0005-0000-0000-0000854F0000}"/>
    <cellStyle name="Standaard 4 3 4 2 2 3 2 4 2" xfId="27393" xr:uid="{00000000-0005-0000-0000-0000864F0000}"/>
    <cellStyle name="Standaard 4 3 4 2 2 3 2 5" xfId="16922" xr:uid="{00000000-0005-0000-0000-0000874F0000}"/>
    <cellStyle name="Standaard 4 3 4 2 2 3 2 6" xfId="27388" xr:uid="{00000000-0005-0000-0000-0000884F0000}"/>
    <cellStyle name="Standaard 4 3 4 2 2 3 3" xfId="1345" xr:uid="{00000000-0005-0000-0000-0000894F0000}"/>
    <cellStyle name="Standaard 4 3 4 2 2 3 3 2" xfId="3676" xr:uid="{00000000-0005-0000-0000-00008A4F0000}"/>
    <cellStyle name="Standaard 4 3 4 2 2 3 3 2 2" xfId="8343" xr:uid="{00000000-0005-0000-0000-00008B4F0000}"/>
    <cellStyle name="Standaard 4 3 4 2 2 3 3 2 2 2" xfId="27396" xr:uid="{00000000-0005-0000-0000-00008C4F0000}"/>
    <cellStyle name="Standaard 4 3 4 2 2 3 3 2 3" xfId="12257" xr:uid="{00000000-0005-0000-0000-00008D4F0000}"/>
    <cellStyle name="Standaard 4 3 4 2 2 3 3 2 3 2" xfId="27397" xr:uid="{00000000-0005-0000-0000-00008E4F0000}"/>
    <cellStyle name="Standaard 4 3 4 2 2 3 3 2 4" xfId="16925" xr:uid="{00000000-0005-0000-0000-00008F4F0000}"/>
    <cellStyle name="Standaard 4 3 4 2 2 3 3 2 5" xfId="27395" xr:uid="{00000000-0005-0000-0000-0000904F0000}"/>
    <cellStyle name="Standaard 4 3 4 2 2 3 3 3" xfId="6012" xr:uid="{00000000-0005-0000-0000-0000914F0000}"/>
    <cellStyle name="Standaard 4 3 4 2 2 3 3 3 2" xfId="27398" xr:uid="{00000000-0005-0000-0000-0000924F0000}"/>
    <cellStyle name="Standaard 4 3 4 2 2 3 3 4" xfId="12256" xr:uid="{00000000-0005-0000-0000-0000934F0000}"/>
    <cellStyle name="Standaard 4 3 4 2 2 3 3 4 2" xfId="27399" xr:uid="{00000000-0005-0000-0000-0000944F0000}"/>
    <cellStyle name="Standaard 4 3 4 2 2 3 3 5" xfId="16924" xr:uid="{00000000-0005-0000-0000-0000954F0000}"/>
    <cellStyle name="Standaard 4 3 4 2 2 3 3 6" xfId="27394" xr:uid="{00000000-0005-0000-0000-0000964F0000}"/>
    <cellStyle name="Standaard 4 3 4 2 2 3 4" xfId="2899" xr:uid="{00000000-0005-0000-0000-0000974F0000}"/>
    <cellStyle name="Standaard 4 3 4 2 2 3 4 2" xfId="7566" xr:uid="{00000000-0005-0000-0000-0000984F0000}"/>
    <cellStyle name="Standaard 4 3 4 2 2 3 4 2 2" xfId="27401" xr:uid="{00000000-0005-0000-0000-0000994F0000}"/>
    <cellStyle name="Standaard 4 3 4 2 2 3 4 3" xfId="12258" xr:uid="{00000000-0005-0000-0000-00009A4F0000}"/>
    <cellStyle name="Standaard 4 3 4 2 2 3 4 3 2" xfId="27402" xr:uid="{00000000-0005-0000-0000-00009B4F0000}"/>
    <cellStyle name="Standaard 4 3 4 2 2 3 4 4" xfId="16926" xr:uid="{00000000-0005-0000-0000-00009C4F0000}"/>
    <cellStyle name="Standaard 4 3 4 2 2 3 4 5" xfId="27400" xr:uid="{00000000-0005-0000-0000-00009D4F0000}"/>
    <cellStyle name="Standaard 4 3 4 2 2 3 5" xfId="5235" xr:uid="{00000000-0005-0000-0000-00009E4F0000}"/>
    <cellStyle name="Standaard 4 3 4 2 2 3 5 2" xfId="27403" xr:uid="{00000000-0005-0000-0000-00009F4F0000}"/>
    <cellStyle name="Standaard 4 3 4 2 2 3 6" xfId="12253" xr:uid="{00000000-0005-0000-0000-0000A04F0000}"/>
    <cellStyle name="Standaard 4 3 4 2 2 3 6 2" xfId="27404" xr:uid="{00000000-0005-0000-0000-0000A14F0000}"/>
    <cellStyle name="Standaard 4 3 4 2 2 3 7" xfId="16921" xr:uid="{00000000-0005-0000-0000-0000A24F0000}"/>
    <cellStyle name="Standaard 4 3 4 2 2 3 8" xfId="27387" xr:uid="{00000000-0005-0000-0000-0000A34F0000}"/>
    <cellStyle name="Standaard 4 3 4 2 2 4" xfId="1734" xr:uid="{00000000-0005-0000-0000-0000A44F0000}"/>
    <cellStyle name="Standaard 4 3 4 2 2 4 2" xfId="4065" xr:uid="{00000000-0005-0000-0000-0000A54F0000}"/>
    <cellStyle name="Standaard 4 3 4 2 2 4 2 2" xfId="8732" xr:uid="{00000000-0005-0000-0000-0000A64F0000}"/>
    <cellStyle name="Standaard 4 3 4 2 2 4 2 2 2" xfId="27407" xr:uid="{00000000-0005-0000-0000-0000A74F0000}"/>
    <cellStyle name="Standaard 4 3 4 2 2 4 2 3" xfId="12260" xr:uid="{00000000-0005-0000-0000-0000A84F0000}"/>
    <cellStyle name="Standaard 4 3 4 2 2 4 2 3 2" xfId="27408" xr:uid="{00000000-0005-0000-0000-0000A94F0000}"/>
    <cellStyle name="Standaard 4 3 4 2 2 4 2 4" xfId="16928" xr:uid="{00000000-0005-0000-0000-0000AA4F0000}"/>
    <cellStyle name="Standaard 4 3 4 2 2 4 2 5" xfId="27406" xr:uid="{00000000-0005-0000-0000-0000AB4F0000}"/>
    <cellStyle name="Standaard 4 3 4 2 2 4 3" xfId="6401" xr:uid="{00000000-0005-0000-0000-0000AC4F0000}"/>
    <cellStyle name="Standaard 4 3 4 2 2 4 3 2" xfId="27409" xr:uid="{00000000-0005-0000-0000-0000AD4F0000}"/>
    <cellStyle name="Standaard 4 3 4 2 2 4 4" xfId="12259" xr:uid="{00000000-0005-0000-0000-0000AE4F0000}"/>
    <cellStyle name="Standaard 4 3 4 2 2 4 4 2" xfId="27410" xr:uid="{00000000-0005-0000-0000-0000AF4F0000}"/>
    <cellStyle name="Standaard 4 3 4 2 2 4 5" xfId="16927" xr:uid="{00000000-0005-0000-0000-0000B04F0000}"/>
    <cellStyle name="Standaard 4 3 4 2 2 4 6" xfId="27405" xr:uid="{00000000-0005-0000-0000-0000B14F0000}"/>
    <cellStyle name="Standaard 4 3 4 2 2 5" xfId="957" xr:uid="{00000000-0005-0000-0000-0000B24F0000}"/>
    <cellStyle name="Standaard 4 3 4 2 2 5 2" xfId="3288" xr:uid="{00000000-0005-0000-0000-0000B34F0000}"/>
    <cellStyle name="Standaard 4 3 4 2 2 5 2 2" xfId="7955" xr:uid="{00000000-0005-0000-0000-0000B44F0000}"/>
    <cellStyle name="Standaard 4 3 4 2 2 5 2 2 2" xfId="27413" xr:uid="{00000000-0005-0000-0000-0000B54F0000}"/>
    <cellStyle name="Standaard 4 3 4 2 2 5 2 3" xfId="12262" xr:uid="{00000000-0005-0000-0000-0000B64F0000}"/>
    <cellStyle name="Standaard 4 3 4 2 2 5 2 3 2" xfId="27414" xr:uid="{00000000-0005-0000-0000-0000B74F0000}"/>
    <cellStyle name="Standaard 4 3 4 2 2 5 2 4" xfId="16930" xr:uid="{00000000-0005-0000-0000-0000B84F0000}"/>
    <cellStyle name="Standaard 4 3 4 2 2 5 2 5" xfId="27412" xr:uid="{00000000-0005-0000-0000-0000B94F0000}"/>
    <cellStyle name="Standaard 4 3 4 2 2 5 3" xfId="5624" xr:uid="{00000000-0005-0000-0000-0000BA4F0000}"/>
    <cellStyle name="Standaard 4 3 4 2 2 5 3 2" xfId="27415" xr:uid="{00000000-0005-0000-0000-0000BB4F0000}"/>
    <cellStyle name="Standaard 4 3 4 2 2 5 4" xfId="12261" xr:uid="{00000000-0005-0000-0000-0000BC4F0000}"/>
    <cellStyle name="Standaard 4 3 4 2 2 5 4 2" xfId="27416" xr:uid="{00000000-0005-0000-0000-0000BD4F0000}"/>
    <cellStyle name="Standaard 4 3 4 2 2 5 5" xfId="16929" xr:uid="{00000000-0005-0000-0000-0000BE4F0000}"/>
    <cellStyle name="Standaard 4 3 4 2 2 5 6" xfId="27411" xr:uid="{00000000-0005-0000-0000-0000BF4F0000}"/>
    <cellStyle name="Standaard 4 3 4 2 2 6" xfId="2511" xr:uid="{00000000-0005-0000-0000-0000C04F0000}"/>
    <cellStyle name="Standaard 4 3 4 2 2 6 2" xfId="7178" xr:uid="{00000000-0005-0000-0000-0000C14F0000}"/>
    <cellStyle name="Standaard 4 3 4 2 2 6 2 2" xfId="27418" xr:uid="{00000000-0005-0000-0000-0000C24F0000}"/>
    <cellStyle name="Standaard 4 3 4 2 2 6 3" xfId="12263" xr:uid="{00000000-0005-0000-0000-0000C34F0000}"/>
    <cellStyle name="Standaard 4 3 4 2 2 6 3 2" xfId="27419" xr:uid="{00000000-0005-0000-0000-0000C44F0000}"/>
    <cellStyle name="Standaard 4 3 4 2 2 6 4" xfId="16931" xr:uid="{00000000-0005-0000-0000-0000C54F0000}"/>
    <cellStyle name="Standaard 4 3 4 2 2 6 5" xfId="27417" xr:uid="{00000000-0005-0000-0000-0000C64F0000}"/>
    <cellStyle name="Standaard 4 3 4 2 2 7" xfId="4847" xr:uid="{00000000-0005-0000-0000-0000C74F0000}"/>
    <cellStyle name="Standaard 4 3 4 2 2 7 2" xfId="27420" xr:uid="{00000000-0005-0000-0000-0000C84F0000}"/>
    <cellStyle name="Standaard 4 3 4 2 2 8" xfId="12240" xr:uid="{00000000-0005-0000-0000-0000C94F0000}"/>
    <cellStyle name="Standaard 4 3 4 2 2 8 2" xfId="27421" xr:uid="{00000000-0005-0000-0000-0000CA4F0000}"/>
    <cellStyle name="Standaard 4 3 4 2 2 9" xfId="16908" xr:uid="{00000000-0005-0000-0000-0000CB4F0000}"/>
    <cellStyle name="Standaard 4 3 4 2 3" xfId="268" xr:uid="{00000000-0005-0000-0000-0000CC4F0000}"/>
    <cellStyle name="Standaard 4 3 4 2 3 2" xfId="659" xr:uid="{00000000-0005-0000-0000-0000CD4F0000}"/>
    <cellStyle name="Standaard 4 3 4 2 3 2 2" xfId="2217" xr:uid="{00000000-0005-0000-0000-0000CE4F0000}"/>
    <cellStyle name="Standaard 4 3 4 2 3 2 2 2" xfId="4548" xr:uid="{00000000-0005-0000-0000-0000CF4F0000}"/>
    <cellStyle name="Standaard 4 3 4 2 3 2 2 2 2" xfId="9215" xr:uid="{00000000-0005-0000-0000-0000D04F0000}"/>
    <cellStyle name="Standaard 4 3 4 2 3 2 2 2 2 2" xfId="27426" xr:uid="{00000000-0005-0000-0000-0000D14F0000}"/>
    <cellStyle name="Standaard 4 3 4 2 3 2 2 2 3" xfId="12267" xr:uid="{00000000-0005-0000-0000-0000D24F0000}"/>
    <cellStyle name="Standaard 4 3 4 2 3 2 2 2 3 2" xfId="27427" xr:uid="{00000000-0005-0000-0000-0000D34F0000}"/>
    <cellStyle name="Standaard 4 3 4 2 3 2 2 2 4" xfId="16935" xr:uid="{00000000-0005-0000-0000-0000D44F0000}"/>
    <cellStyle name="Standaard 4 3 4 2 3 2 2 2 5" xfId="27425" xr:uid="{00000000-0005-0000-0000-0000D54F0000}"/>
    <cellStyle name="Standaard 4 3 4 2 3 2 2 3" xfId="6884" xr:uid="{00000000-0005-0000-0000-0000D64F0000}"/>
    <cellStyle name="Standaard 4 3 4 2 3 2 2 3 2" xfId="27428" xr:uid="{00000000-0005-0000-0000-0000D74F0000}"/>
    <cellStyle name="Standaard 4 3 4 2 3 2 2 4" xfId="12266" xr:uid="{00000000-0005-0000-0000-0000D84F0000}"/>
    <cellStyle name="Standaard 4 3 4 2 3 2 2 4 2" xfId="27429" xr:uid="{00000000-0005-0000-0000-0000D94F0000}"/>
    <cellStyle name="Standaard 4 3 4 2 3 2 2 5" xfId="16934" xr:uid="{00000000-0005-0000-0000-0000DA4F0000}"/>
    <cellStyle name="Standaard 4 3 4 2 3 2 2 6" xfId="27424" xr:uid="{00000000-0005-0000-0000-0000DB4F0000}"/>
    <cellStyle name="Standaard 4 3 4 2 3 2 3" xfId="1440" xr:uid="{00000000-0005-0000-0000-0000DC4F0000}"/>
    <cellStyle name="Standaard 4 3 4 2 3 2 3 2" xfId="3771" xr:uid="{00000000-0005-0000-0000-0000DD4F0000}"/>
    <cellStyle name="Standaard 4 3 4 2 3 2 3 2 2" xfId="8438" xr:uid="{00000000-0005-0000-0000-0000DE4F0000}"/>
    <cellStyle name="Standaard 4 3 4 2 3 2 3 2 2 2" xfId="27432" xr:uid="{00000000-0005-0000-0000-0000DF4F0000}"/>
    <cellStyle name="Standaard 4 3 4 2 3 2 3 2 3" xfId="12269" xr:uid="{00000000-0005-0000-0000-0000E04F0000}"/>
    <cellStyle name="Standaard 4 3 4 2 3 2 3 2 3 2" xfId="27433" xr:uid="{00000000-0005-0000-0000-0000E14F0000}"/>
    <cellStyle name="Standaard 4 3 4 2 3 2 3 2 4" xfId="16937" xr:uid="{00000000-0005-0000-0000-0000E24F0000}"/>
    <cellStyle name="Standaard 4 3 4 2 3 2 3 2 5" xfId="27431" xr:uid="{00000000-0005-0000-0000-0000E34F0000}"/>
    <cellStyle name="Standaard 4 3 4 2 3 2 3 3" xfId="6107" xr:uid="{00000000-0005-0000-0000-0000E44F0000}"/>
    <cellStyle name="Standaard 4 3 4 2 3 2 3 3 2" xfId="27434" xr:uid="{00000000-0005-0000-0000-0000E54F0000}"/>
    <cellStyle name="Standaard 4 3 4 2 3 2 3 4" xfId="12268" xr:uid="{00000000-0005-0000-0000-0000E64F0000}"/>
    <cellStyle name="Standaard 4 3 4 2 3 2 3 4 2" xfId="27435" xr:uid="{00000000-0005-0000-0000-0000E74F0000}"/>
    <cellStyle name="Standaard 4 3 4 2 3 2 3 5" xfId="16936" xr:uid="{00000000-0005-0000-0000-0000E84F0000}"/>
    <cellStyle name="Standaard 4 3 4 2 3 2 3 6" xfId="27430" xr:uid="{00000000-0005-0000-0000-0000E94F0000}"/>
    <cellStyle name="Standaard 4 3 4 2 3 2 4" xfId="2994" xr:uid="{00000000-0005-0000-0000-0000EA4F0000}"/>
    <cellStyle name="Standaard 4 3 4 2 3 2 4 2" xfId="7661" xr:uid="{00000000-0005-0000-0000-0000EB4F0000}"/>
    <cellStyle name="Standaard 4 3 4 2 3 2 4 2 2" xfId="27437" xr:uid="{00000000-0005-0000-0000-0000EC4F0000}"/>
    <cellStyle name="Standaard 4 3 4 2 3 2 4 3" xfId="12270" xr:uid="{00000000-0005-0000-0000-0000ED4F0000}"/>
    <cellStyle name="Standaard 4 3 4 2 3 2 4 3 2" xfId="27438" xr:uid="{00000000-0005-0000-0000-0000EE4F0000}"/>
    <cellStyle name="Standaard 4 3 4 2 3 2 4 4" xfId="16938" xr:uid="{00000000-0005-0000-0000-0000EF4F0000}"/>
    <cellStyle name="Standaard 4 3 4 2 3 2 4 5" xfId="27436" xr:uid="{00000000-0005-0000-0000-0000F04F0000}"/>
    <cellStyle name="Standaard 4 3 4 2 3 2 5" xfId="5330" xr:uid="{00000000-0005-0000-0000-0000F14F0000}"/>
    <cellStyle name="Standaard 4 3 4 2 3 2 5 2" xfId="27439" xr:uid="{00000000-0005-0000-0000-0000F24F0000}"/>
    <cellStyle name="Standaard 4 3 4 2 3 2 6" xfId="12265" xr:uid="{00000000-0005-0000-0000-0000F34F0000}"/>
    <cellStyle name="Standaard 4 3 4 2 3 2 6 2" xfId="27440" xr:uid="{00000000-0005-0000-0000-0000F44F0000}"/>
    <cellStyle name="Standaard 4 3 4 2 3 2 7" xfId="16933" xr:uid="{00000000-0005-0000-0000-0000F54F0000}"/>
    <cellStyle name="Standaard 4 3 4 2 3 2 8" xfId="27423" xr:uid="{00000000-0005-0000-0000-0000F64F0000}"/>
    <cellStyle name="Standaard 4 3 4 2 3 3" xfId="1829" xr:uid="{00000000-0005-0000-0000-0000F74F0000}"/>
    <cellStyle name="Standaard 4 3 4 2 3 3 2" xfId="4160" xr:uid="{00000000-0005-0000-0000-0000F84F0000}"/>
    <cellStyle name="Standaard 4 3 4 2 3 3 2 2" xfId="8827" xr:uid="{00000000-0005-0000-0000-0000F94F0000}"/>
    <cellStyle name="Standaard 4 3 4 2 3 3 2 2 2" xfId="27443" xr:uid="{00000000-0005-0000-0000-0000FA4F0000}"/>
    <cellStyle name="Standaard 4 3 4 2 3 3 2 3" xfId="12272" xr:uid="{00000000-0005-0000-0000-0000FB4F0000}"/>
    <cellStyle name="Standaard 4 3 4 2 3 3 2 3 2" xfId="27444" xr:uid="{00000000-0005-0000-0000-0000FC4F0000}"/>
    <cellStyle name="Standaard 4 3 4 2 3 3 2 4" xfId="16940" xr:uid="{00000000-0005-0000-0000-0000FD4F0000}"/>
    <cellStyle name="Standaard 4 3 4 2 3 3 2 5" xfId="27442" xr:uid="{00000000-0005-0000-0000-0000FE4F0000}"/>
    <cellStyle name="Standaard 4 3 4 2 3 3 3" xfId="6496" xr:uid="{00000000-0005-0000-0000-0000FF4F0000}"/>
    <cellStyle name="Standaard 4 3 4 2 3 3 3 2" xfId="27445" xr:uid="{00000000-0005-0000-0000-000000500000}"/>
    <cellStyle name="Standaard 4 3 4 2 3 3 4" xfId="12271" xr:uid="{00000000-0005-0000-0000-000001500000}"/>
    <cellStyle name="Standaard 4 3 4 2 3 3 4 2" xfId="27446" xr:uid="{00000000-0005-0000-0000-000002500000}"/>
    <cellStyle name="Standaard 4 3 4 2 3 3 5" xfId="16939" xr:uid="{00000000-0005-0000-0000-000003500000}"/>
    <cellStyle name="Standaard 4 3 4 2 3 3 6" xfId="27441" xr:uid="{00000000-0005-0000-0000-000004500000}"/>
    <cellStyle name="Standaard 4 3 4 2 3 4" xfId="1052" xr:uid="{00000000-0005-0000-0000-000005500000}"/>
    <cellStyle name="Standaard 4 3 4 2 3 4 2" xfId="3383" xr:uid="{00000000-0005-0000-0000-000006500000}"/>
    <cellStyle name="Standaard 4 3 4 2 3 4 2 2" xfId="8050" xr:uid="{00000000-0005-0000-0000-000007500000}"/>
    <cellStyle name="Standaard 4 3 4 2 3 4 2 2 2" xfId="27449" xr:uid="{00000000-0005-0000-0000-000008500000}"/>
    <cellStyle name="Standaard 4 3 4 2 3 4 2 3" xfId="12274" xr:uid="{00000000-0005-0000-0000-000009500000}"/>
    <cellStyle name="Standaard 4 3 4 2 3 4 2 3 2" xfId="27450" xr:uid="{00000000-0005-0000-0000-00000A500000}"/>
    <cellStyle name="Standaard 4 3 4 2 3 4 2 4" xfId="16942" xr:uid="{00000000-0005-0000-0000-00000B500000}"/>
    <cellStyle name="Standaard 4 3 4 2 3 4 2 5" xfId="27448" xr:uid="{00000000-0005-0000-0000-00000C500000}"/>
    <cellStyle name="Standaard 4 3 4 2 3 4 3" xfId="5719" xr:uid="{00000000-0005-0000-0000-00000D500000}"/>
    <cellStyle name="Standaard 4 3 4 2 3 4 3 2" xfId="27451" xr:uid="{00000000-0005-0000-0000-00000E500000}"/>
    <cellStyle name="Standaard 4 3 4 2 3 4 4" xfId="12273" xr:uid="{00000000-0005-0000-0000-00000F500000}"/>
    <cellStyle name="Standaard 4 3 4 2 3 4 4 2" xfId="27452" xr:uid="{00000000-0005-0000-0000-000010500000}"/>
    <cellStyle name="Standaard 4 3 4 2 3 4 5" xfId="16941" xr:uid="{00000000-0005-0000-0000-000011500000}"/>
    <cellStyle name="Standaard 4 3 4 2 3 4 6" xfId="27447" xr:uid="{00000000-0005-0000-0000-000012500000}"/>
    <cellStyle name="Standaard 4 3 4 2 3 5" xfId="2606" xr:uid="{00000000-0005-0000-0000-000013500000}"/>
    <cellStyle name="Standaard 4 3 4 2 3 5 2" xfId="7273" xr:uid="{00000000-0005-0000-0000-000014500000}"/>
    <cellStyle name="Standaard 4 3 4 2 3 5 2 2" xfId="27454" xr:uid="{00000000-0005-0000-0000-000015500000}"/>
    <cellStyle name="Standaard 4 3 4 2 3 5 3" xfId="12275" xr:uid="{00000000-0005-0000-0000-000016500000}"/>
    <cellStyle name="Standaard 4 3 4 2 3 5 3 2" xfId="27455" xr:uid="{00000000-0005-0000-0000-000017500000}"/>
    <cellStyle name="Standaard 4 3 4 2 3 5 4" xfId="16943" xr:uid="{00000000-0005-0000-0000-000018500000}"/>
    <cellStyle name="Standaard 4 3 4 2 3 5 5" xfId="27453" xr:uid="{00000000-0005-0000-0000-000019500000}"/>
    <cellStyle name="Standaard 4 3 4 2 3 6" xfId="4942" xr:uid="{00000000-0005-0000-0000-00001A500000}"/>
    <cellStyle name="Standaard 4 3 4 2 3 6 2" xfId="27456" xr:uid="{00000000-0005-0000-0000-00001B500000}"/>
    <cellStyle name="Standaard 4 3 4 2 3 7" xfId="12264" xr:uid="{00000000-0005-0000-0000-00001C500000}"/>
    <cellStyle name="Standaard 4 3 4 2 3 7 2" xfId="27457" xr:uid="{00000000-0005-0000-0000-00001D500000}"/>
    <cellStyle name="Standaard 4 3 4 2 3 8" xfId="16932" xr:uid="{00000000-0005-0000-0000-00001E500000}"/>
    <cellStyle name="Standaard 4 3 4 2 3 9" xfId="27422" xr:uid="{00000000-0005-0000-0000-00001F500000}"/>
    <cellStyle name="Standaard 4 3 4 2 4" xfId="465" xr:uid="{00000000-0005-0000-0000-000020500000}"/>
    <cellStyle name="Standaard 4 3 4 2 4 2" xfId="2023" xr:uid="{00000000-0005-0000-0000-000021500000}"/>
    <cellStyle name="Standaard 4 3 4 2 4 2 2" xfId="4354" xr:uid="{00000000-0005-0000-0000-000022500000}"/>
    <cellStyle name="Standaard 4 3 4 2 4 2 2 2" xfId="9021" xr:uid="{00000000-0005-0000-0000-000023500000}"/>
    <cellStyle name="Standaard 4 3 4 2 4 2 2 2 2" xfId="27461" xr:uid="{00000000-0005-0000-0000-000024500000}"/>
    <cellStyle name="Standaard 4 3 4 2 4 2 2 3" xfId="12278" xr:uid="{00000000-0005-0000-0000-000025500000}"/>
    <cellStyle name="Standaard 4 3 4 2 4 2 2 3 2" xfId="27462" xr:uid="{00000000-0005-0000-0000-000026500000}"/>
    <cellStyle name="Standaard 4 3 4 2 4 2 2 4" xfId="16946" xr:uid="{00000000-0005-0000-0000-000027500000}"/>
    <cellStyle name="Standaard 4 3 4 2 4 2 2 5" xfId="27460" xr:uid="{00000000-0005-0000-0000-000028500000}"/>
    <cellStyle name="Standaard 4 3 4 2 4 2 3" xfId="6690" xr:uid="{00000000-0005-0000-0000-000029500000}"/>
    <cellStyle name="Standaard 4 3 4 2 4 2 3 2" xfId="27463" xr:uid="{00000000-0005-0000-0000-00002A500000}"/>
    <cellStyle name="Standaard 4 3 4 2 4 2 4" xfId="12277" xr:uid="{00000000-0005-0000-0000-00002B500000}"/>
    <cellStyle name="Standaard 4 3 4 2 4 2 4 2" xfId="27464" xr:uid="{00000000-0005-0000-0000-00002C500000}"/>
    <cellStyle name="Standaard 4 3 4 2 4 2 5" xfId="16945" xr:uid="{00000000-0005-0000-0000-00002D500000}"/>
    <cellStyle name="Standaard 4 3 4 2 4 2 6" xfId="27459" xr:uid="{00000000-0005-0000-0000-00002E500000}"/>
    <cellStyle name="Standaard 4 3 4 2 4 3" xfId="1246" xr:uid="{00000000-0005-0000-0000-00002F500000}"/>
    <cellStyle name="Standaard 4 3 4 2 4 3 2" xfId="3577" xr:uid="{00000000-0005-0000-0000-000030500000}"/>
    <cellStyle name="Standaard 4 3 4 2 4 3 2 2" xfId="8244" xr:uid="{00000000-0005-0000-0000-000031500000}"/>
    <cellStyle name="Standaard 4 3 4 2 4 3 2 2 2" xfId="27467" xr:uid="{00000000-0005-0000-0000-000032500000}"/>
    <cellStyle name="Standaard 4 3 4 2 4 3 2 3" xfId="12280" xr:uid="{00000000-0005-0000-0000-000033500000}"/>
    <cellStyle name="Standaard 4 3 4 2 4 3 2 3 2" xfId="27468" xr:uid="{00000000-0005-0000-0000-000034500000}"/>
    <cellStyle name="Standaard 4 3 4 2 4 3 2 4" xfId="16948" xr:uid="{00000000-0005-0000-0000-000035500000}"/>
    <cellStyle name="Standaard 4 3 4 2 4 3 2 5" xfId="27466" xr:uid="{00000000-0005-0000-0000-000036500000}"/>
    <cellStyle name="Standaard 4 3 4 2 4 3 3" xfId="5913" xr:uid="{00000000-0005-0000-0000-000037500000}"/>
    <cellStyle name="Standaard 4 3 4 2 4 3 3 2" xfId="27469" xr:uid="{00000000-0005-0000-0000-000038500000}"/>
    <cellStyle name="Standaard 4 3 4 2 4 3 4" xfId="12279" xr:uid="{00000000-0005-0000-0000-000039500000}"/>
    <cellStyle name="Standaard 4 3 4 2 4 3 4 2" xfId="27470" xr:uid="{00000000-0005-0000-0000-00003A500000}"/>
    <cellStyle name="Standaard 4 3 4 2 4 3 5" xfId="16947" xr:uid="{00000000-0005-0000-0000-00003B500000}"/>
    <cellStyle name="Standaard 4 3 4 2 4 3 6" xfId="27465" xr:uid="{00000000-0005-0000-0000-00003C500000}"/>
    <cellStyle name="Standaard 4 3 4 2 4 4" xfId="2800" xr:uid="{00000000-0005-0000-0000-00003D500000}"/>
    <cellStyle name="Standaard 4 3 4 2 4 4 2" xfId="7467" xr:uid="{00000000-0005-0000-0000-00003E500000}"/>
    <cellStyle name="Standaard 4 3 4 2 4 4 2 2" xfId="27472" xr:uid="{00000000-0005-0000-0000-00003F500000}"/>
    <cellStyle name="Standaard 4 3 4 2 4 4 3" xfId="12281" xr:uid="{00000000-0005-0000-0000-000040500000}"/>
    <cellStyle name="Standaard 4 3 4 2 4 4 3 2" xfId="27473" xr:uid="{00000000-0005-0000-0000-000041500000}"/>
    <cellStyle name="Standaard 4 3 4 2 4 4 4" xfId="16949" xr:uid="{00000000-0005-0000-0000-000042500000}"/>
    <cellStyle name="Standaard 4 3 4 2 4 4 5" xfId="27471" xr:uid="{00000000-0005-0000-0000-000043500000}"/>
    <cellStyle name="Standaard 4 3 4 2 4 5" xfId="5136" xr:uid="{00000000-0005-0000-0000-000044500000}"/>
    <cellStyle name="Standaard 4 3 4 2 4 5 2" xfId="27474" xr:uid="{00000000-0005-0000-0000-000045500000}"/>
    <cellStyle name="Standaard 4 3 4 2 4 6" xfId="12276" xr:uid="{00000000-0005-0000-0000-000046500000}"/>
    <cellStyle name="Standaard 4 3 4 2 4 6 2" xfId="27475" xr:uid="{00000000-0005-0000-0000-000047500000}"/>
    <cellStyle name="Standaard 4 3 4 2 4 7" xfId="16944" xr:uid="{00000000-0005-0000-0000-000048500000}"/>
    <cellStyle name="Standaard 4 3 4 2 4 8" xfId="27458" xr:uid="{00000000-0005-0000-0000-000049500000}"/>
    <cellStyle name="Standaard 4 3 4 2 5" xfId="1635" xr:uid="{00000000-0005-0000-0000-00004A500000}"/>
    <cellStyle name="Standaard 4 3 4 2 5 2" xfId="3966" xr:uid="{00000000-0005-0000-0000-00004B500000}"/>
    <cellStyle name="Standaard 4 3 4 2 5 2 2" xfId="8633" xr:uid="{00000000-0005-0000-0000-00004C500000}"/>
    <cellStyle name="Standaard 4 3 4 2 5 2 2 2" xfId="27478" xr:uid="{00000000-0005-0000-0000-00004D500000}"/>
    <cellStyle name="Standaard 4 3 4 2 5 2 3" xfId="12283" xr:uid="{00000000-0005-0000-0000-00004E500000}"/>
    <cellStyle name="Standaard 4 3 4 2 5 2 3 2" xfId="27479" xr:uid="{00000000-0005-0000-0000-00004F500000}"/>
    <cellStyle name="Standaard 4 3 4 2 5 2 4" xfId="16951" xr:uid="{00000000-0005-0000-0000-000050500000}"/>
    <cellStyle name="Standaard 4 3 4 2 5 2 5" xfId="27477" xr:uid="{00000000-0005-0000-0000-000051500000}"/>
    <cellStyle name="Standaard 4 3 4 2 5 3" xfId="6302" xr:uid="{00000000-0005-0000-0000-000052500000}"/>
    <cellStyle name="Standaard 4 3 4 2 5 3 2" xfId="27480" xr:uid="{00000000-0005-0000-0000-000053500000}"/>
    <cellStyle name="Standaard 4 3 4 2 5 4" xfId="12282" xr:uid="{00000000-0005-0000-0000-000054500000}"/>
    <cellStyle name="Standaard 4 3 4 2 5 4 2" xfId="27481" xr:uid="{00000000-0005-0000-0000-000055500000}"/>
    <cellStyle name="Standaard 4 3 4 2 5 5" xfId="16950" xr:uid="{00000000-0005-0000-0000-000056500000}"/>
    <cellStyle name="Standaard 4 3 4 2 5 6" xfId="27476" xr:uid="{00000000-0005-0000-0000-000057500000}"/>
    <cellStyle name="Standaard 4 3 4 2 6" xfId="858" xr:uid="{00000000-0005-0000-0000-000058500000}"/>
    <cellStyle name="Standaard 4 3 4 2 6 2" xfId="3189" xr:uid="{00000000-0005-0000-0000-000059500000}"/>
    <cellStyle name="Standaard 4 3 4 2 6 2 2" xfId="7856" xr:uid="{00000000-0005-0000-0000-00005A500000}"/>
    <cellStyle name="Standaard 4 3 4 2 6 2 2 2" xfId="27484" xr:uid="{00000000-0005-0000-0000-00005B500000}"/>
    <cellStyle name="Standaard 4 3 4 2 6 2 3" xfId="12285" xr:uid="{00000000-0005-0000-0000-00005C500000}"/>
    <cellStyle name="Standaard 4 3 4 2 6 2 3 2" xfId="27485" xr:uid="{00000000-0005-0000-0000-00005D500000}"/>
    <cellStyle name="Standaard 4 3 4 2 6 2 4" xfId="16953" xr:uid="{00000000-0005-0000-0000-00005E500000}"/>
    <cellStyle name="Standaard 4 3 4 2 6 2 5" xfId="27483" xr:uid="{00000000-0005-0000-0000-00005F500000}"/>
    <cellStyle name="Standaard 4 3 4 2 6 3" xfId="5525" xr:uid="{00000000-0005-0000-0000-000060500000}"/>
    <cellStyle name="Standaard 4 3 4 2 6 3 2" xfId="27486" xr:uid="{00000000-0005-0000-0000-000061500000}"/>
    <cellStyle name="Standaard 4 3 4 2 6 4" xfId="12284" xr:uid="{00000000-0005-0000-0000-000062500000}"/>
    <cellStyle name="Standaard 4 3 4 2 6 4 2" xfId="27487" xr:uid="{00000000-0005-0000-0000-000063500000}"/>
    <cellStyle name="Standaard 4 3 4 2 6 5" xfId="16952" xr:uid="{00000000-0005-0000-0000-000064500000}"/>
    <cellStyle name="Standaard 4 3 4 2 6 6" xfId="27482" xr:uid="{00000000-0005-0000-0000-000065500000}"/>
    <cellStyle name="Standaard 4 3 4 2 7" xfId="2412" xr:uid="{00000000-0005-0000-0000-000066500000}"/>
    <cellStyle name="Standaard 4 3 4 2 7 2" xfId="7079" xr:uid="{00000000-0005-0000-0000-000067500000}"/>
    <cellStyle name="Standaard 4 3 4 2 7 2 2" xfId="27489" xr:uid="{00000000-0005-0000-0000-000068500000}"/>
    <cellStyle name="Standaard 4 3 4 2 7 3" xfId="12286" xr:uid="{00000000-0005-0000-0000-000069500000}"/>
    <cellStyle name="Standaard 4 3 4 2 7 3 2" xfId="27490" xr:uid="{00000000-0005-0000-0000-00006A500000}"/>
    <cellStyle name="Standaard 4 3 4 2 7 4" xfId="16954" xr:uid="{00000000-0005-0000-0000-00006B500000}"/>
    <cellStyle name="Standaard 4 3 4 2 7 5" xfId="27488" xr:uid="{00000000-0005-0000-0000-00006C500000}"/>
    <cellStyle name="Standaard 4 3 4 2 8" xfId="4748" xr:uid="{00000000-0005-0000-0000-00006D500000}"/>
    <cellStyle name="Standaard 4 3 4 2 8 2" xfId="27491" xr:uid="{00000000-0005-0000-0000-00006E500000}"/>
    <cellStyle name="Standaard 4 3 4 2 9" xfId="12239" xr:uid="{00000000-0005-0000-0000-00006F500000}"/>
    <cellStyle name="Standaard 4 3 4 2 9 2" xfId="27492" xr:uid="{00000000-0005-0000-0000-000070500000}"/>
    <cellStyle name="Standaard 4 3 4 3" xfId="73" xr:uid="{00000000-0005-0000-0000-000071500000}"/>
    <cellStyle name="Standaard 4 3 4 3 10" xfId="16955" xr:uid="{00000000-0005-0000-0000-000072500000}"/>
    <cellStyle name="Standaard 4 3 4 3 11" xfId="27493" xr:uid="{00000000-0005-0000-0000-000073500000}"/>
    <cellStyle name="Standaard 4 3 4 3 2" xfId="197" xr:uid="{00000000-0005-0000-0000-000074500000}"/>
    <cellStyle name="Standaard 4 3 4 3 2 10" xfId="27494" xr:uid="{00000000-0005-0000-0000-000075500000}"/>
    <cellStyle name="Standaard 4 3 4 3 2 2" xfId="391" xr:uid="{00000000-0005-0000-0000-000076500000}"/>
    <cellStyle name="Standaard 4 3 4 3 2 2 2" xfId="782" xr:uid="{00000000-0005-0000-0000-000077500000}"/>
    <cellStyle name="Standaard 4 3 4 3 2 2 2 2" xfId="2340" xr:uid="{00000000-0005-0000-0000-000078500000}"/>
    <cellStyle name="Standaard 4 3 4 3 2 2 2 2 2" xfId="4671" xr:uid="{00000000-0005-0000-0000-000079500000}"/>
    <cellStyle name="Standaard 4 3 4 3 2 2 2 2 2 2" xfId="9338" xr:uid="{00000000-0005-0000-0000-00007A500000}"/>
    <cellStyle name="Standaard 4 3 4 3 2 2 2 2 2 2 2" xfId="27499" xr:uid="{00000000-0005-0000-0000-00007B500000}"/>
    <cellStyle name="Standaard 4 3 4 3 2 2 2 2 2 3" xfId="12292" xr:uid="{00000000-0005-0000-0000-00007C500000}"/>
    <cellStyle name="Standaard 4 3 4 3 2 2 2 2 2 3 2" xfId="27500" xr:uid="{00000000-0005-0000-0000-00007D500000}"/>
    <cellStyle name="Standaard 4 3 4 3 2 2 2 2 2 4" xfId="16960" xr:uid="{00000000-0005-0000-0000-00007E500000}"/>
    <cellStyle name="Standaard 4 3 4 3 2 2 2 2 2 5" xfId="27498" xr:uid="{00000000-0005-0000-0000-00007F500000}"/>
    <cellStyle name="Standaard 4 3 4 3 2 2 2 2 3" xfId="7007" xr:uid="{00000000-0005-0000-0000-000080500000}"/>
    <cellStyle name="Standaard 4 3 4 3 2 2 2 2 3 2" xfId="27501" xr:uid="{00000000-0005-0000-0000-000081500000}"/>
    <cellStyle name="Standaard 4 3 4 3 2 2 2 2 4" xfId="12291" xr:uid="{00000000-0005-0000-0000-000082500000}"/>
    <cellStyle name="Standaard 4 3 4 3 2 2 2 2 4 2" xfId="27502" xr:uid="{00000000-0005-0000-0000-000083500000}"/>
    <cellStyle name="Standaard 4 3 4 3 2 2 2 2 5" xfId="16959" xr:uid="{00000000-0005-0000-0000-000084500000}"/>
    <cellStyle name="Standaard 4 3 4 3 2 2 2 2 6" xfId="27497" xr:uid="{00000000-0005-0000-0000-000085500000}"/>
    <cellStyle name="Standaard 4 3 4 3 2 2 2 3" xfId="1563" xr:uid="{00000000-0005-0000-0000-000086500000}"/>
    <cellStyle name="Standaard 4 3 4 3 2 2 2 3 2" xfId="3894" xr:uid="{00000000-0005-0000-0000-000087500000}"/>
    <cellStyle name="Standaard 4 3 4 3 2 2 2 3 2 2" xfId="8561" xr:uid="{00000000-0005-0000-0000-000088500000}"/>
    <cellStyle name="Standaard 4 3 4 3 2 2 2 3 2 2 2" xfId="27505" xr:uid="{00000000-0005-0000-0000-000089500000}"/>
    <cellStyle name="Standaard 4 3 4 3 2 2 2 3 2 3" xfId="12294" xr:uid="{00000000-0005-0000-0000-00008A500000}"/>
    <cellStyle name="Standaard 4 3 4 3 2 2 2 3 2 3 2" xfId="27506" xr:uid="{00000000-0005-0000-0000-00008B500000}"/>
    <cellStyle name="Standaard 4 3 4 3 2 2 2 3 2 4" xfId="16962" xr:uid="{00000000-0005-0000-0000-00008C500000}"/>
    <cellStyle name="Standaard 4 3 4 3 2 2 2 3 2 5" xfId="27504" xr:uid="{00000000-0005-0000-0000-00008D500000}"/>
    <cellStyle name="Standaard 4 3 4 3 2 2 2 3 3" xfId="6230" xr:uid="{00000000-0005-0000-0000-00008E500000}"/>
    <cellStyle name="Standaard 4 3 4 3 2 2 2 3 3 2" xfId="27507" xr:uid="{00000000-0005-0000-0000-00008F500000}"/>
    <cellStyle name="Standaard 4 3 4 3 2 2 2 3 4" xfId="12293" xr:uid="{00000000-0005-0000-0000-000090500000}"/>
    <cellStyle name="Standaard 4 3 4 3 2 2 2 3 4 2" xfId="27508" xr:uid="{00000000-0005-0000-0000-000091500000}"/>
    <cellStyle name="Standaard 4 3 4 3 2 2 2 3 5" xfId="16961" xr:uid="{00000000-0005-0000-0000-000092500000}"/>
    <cellStyle name="Standaard 4 3 4 3 2 2 2 3 6" xfId="27503" xr:uid="{00000000-0005-0000-0000-000093500000}"/>
    <cellStyle name="Standaard 4 3 4 3 2 2 2 4" xfId="3117" xr:uid="{00000000-0005-0000-0000-000094500000}"/>
    <cellStyle name="Standaard 4 3 4 3 2 2 2 4 2" xfId="7784" xr:uid="{00000000-0005-0000-0000-000095500000}"/>
    <cellStyle name="Standaard 4 3 4 3 2 2 2 4 2 2" xfId="27510" xr:uid="{00000000-0005-0000-0000-000096500000}"/>
    <cellStyle name="Standaard 4 3 4 3 2 2 2 4 3" xfId="12295" xr:uid="{00000000-0005-0000-0000-000097500000}"/>
    <cellStyle name="Standaard 4 3 4 3 2 2 2 4 3 2" xfId="27511" xr:uid="{00000000-0005-0000-0000-000098500000}"/>
    <cellStyle name="Standaard 4 3 4 3 2 2 2 4 4" xfId="16963" xr:uid="{00000000-0005-0000-0000-000099500000}"/>
    <cellStyle name="Standaard 4 3 4 3 2 2 2 4 5" xfId="27509" xr:uid="{00000000-0005-0000-0000-00009A500000}"/>
    <cellStyle name="Standaard 4 3 4 3 2 2 2 5" xfId="5453" xr:uid="{00000000-0005-0000-0000-00009B500000}"/>
    <cellStyle name="Standaard 4 3 4 3 2 2 2 5 2" xfId="27512" xr:uid="{00000000-0005-0000-0000-00009C500000}"/>
    <cellStyle name="Standaard 4 3 4 3 2 2 2 6" xfId="12290" xr:uid="{00000000-0005-0000-0000-00009D500000}"/>
    <cellStyle name="Standaard 4 3 4 3 2 2 2 6 2" xfId="27513" xr:uid="{00000000-0005-0000-0000-00009E500000}"/>
    <cellStyle name="Standaard 4 3 4 3 2 2 2 7" xfId="16958" xr:uid="{00000000-0005-0000-0000-00009F500000}"/>
    <cellStyle name="Standaard 4 3 4 3 2 2 2 8" xfId="27496" xr:uid="{00000000-0005-0000-0000-0000A0500000}"/>
    <cellStyle name="Standaard 4 3 4 3 2 2 3" xfId="1952" xr:uid="{00000000-0005-0000-0000-0000A1500000}"/>
    <cellStyle name="Standaard 4 3 4 3 2 2 3 2" xfId="4283" xr:uid="{00000000-0005-0000-0000-0000A2500000}"/>
    <cellStyle name="Standaard 4 3 4 3 2 2 3 2 2" xfId="8950" xr:uid="{00000000-0005-0000-0000-0000A3500000}"/>
    <cellStyle name="Standaard 4 3 4 3 2 2 3 2 2 2" xfId="27516" xr:uid="{00000000-0005-0000-0000-0000A4500000}"/>
    <cellStyle name="Standaard 4 3 4 3 2 2 3 2 3" xfId="12297" xr:uid="{00000000-0005-0000-0000-0000A5500000}"/>
    <cellStyle name="Standaard 4 3 4 3 2 2 3 2 3 2" xfId="27517" xr:uid="{00000000-0005-0000-0000-0000A6500000}"/>
    <cellStyle name="Standaard 4 3 4 3 2 2 3 2 4" xfId="16965" xr:uid="{00000000-0005-0000-0000-0000A7500000}"/>
    <cellStyle name="Standaard 4 3 4 3 2 2 3 2 5" xfId="27515" xr:uid="{00000000-0005-0000-0000-0000A8500000}"/>
    <cellStyle name="Standaard 4 3 4 3 2 2 3 3" xfId="6619" xr:uid="{00000000-0005-0000-0000-0000A9500000}"/>
    <cellStyle name="Standaard 4 3 4 3 2 2 3 3 2" xfId="27518" xr:uid="{00000000-0005-0000-0000-0000AA500000}"/>
    <cellStyle name="Standaard 4 3 4 3 2 2 3 4" xfId="12296" xr:uid="{00000000-0005-0000-0000-0000AB500000}"/>
    <cellStyle name="Standaard 4 3 4 3 2 2 3 4 2" xfId="27519" xr:uid="{00000000-0005-0000-0000-0000AC500000}"/>
    <cellStyle name="Standaard 4 3 4 3 2 2 3 5" xfId="16964" xr:uid="{00000000-0005-0000-0000-0000AD500000}"/>
    <cellStyle name="Standaard 4 3 4 3 2 2 3 6" xfId="27514" xr:uid="{00000000-0005-0000-0000-0000AE500000}"/>
    <cellStyle name="Standaard 4 3 4 3 2 2 4" xfId="1175" xr:uid="{00000000-0005-0000-0000-0000AF500000}"/>
    <cellStyle name="Standaard 4 3 4 3 2 2 4 2" xfId="3506" xr:uid="{00000000-0005-0000-0000-0000B0500000}"/>
    <cellStyle name="Standaard 4 3 4 3 2 2 4 2 2" xfId="8173" xr:uid="{00000000-0005-0000-0000-0000B1500000}"/>
    <cellStyle name="Standaard 4 3 4 3 2 2 4 2 2 2" xfId="27522" xr:uid="{00000000-0005-0000-0000-0000B2500000}"/>
    <cellStyle name="Standaard 4 3 4 3 2 2 4 2 3" xfId="12299" xr:uid="{00000000-0005-0000-0000-0000B3500000}"/>
    <cellStyle name="Standaard 4 3 4 3 2 2 4 2 3 2" xfId="27523" xr:uid="{00000000-0005-0000-0000-0000B4500000}"/>
    <cellStyle name="Standaard 4 3 4 3 2 2 4 2 4" xfId="16967" xr:uid="{00000000-0005-0000-0000-0000B5500000}"/>
    <cellStyle name="Standaard 4 3 4 3 2 2 4 2 5" xfId="27521" xr:uid="{00000000-0005-0000-0000-0000B6500000}"/>
    <cellStyle name="Standaard 4 3 4 3 2 2 4 3" xfId="5842" xr:uid="{00000000-0005-0000-0000-0000B7500000}"/>
    <cellStyle name="Standaard 4 3 4 3 2 2 4 3 2" xfId="27524" xr:uid="{00000000-0005-0000-0000-0000B8500000}"/>
    <cellStyle name="Standaard 4 3 4 3 2 2 4 4" xfId="12298" xr:uid="{00000000-0005-0000-0000-0000B9500000}"/>
    <cellStyle name="Standaard 4 3 4 3 2 2 4 4 2" xfId="27525" xr:uid="{00000000-0005-0000-0000-0000BA500000}"/>
    <cellStyle name="Standaard 4 3 4 3 2 2 4 5" xfId="16966" xr:uid="{00000000-0005-0000-0000-0000BB500000}"/>
    <cellStyle name="Standaard 4 3 4 3 2 2 4 6" xfId="27520" xr:uid="{00000000-0005-0000-0000-0000BC500000}"/>
    <cellStyle name="Standaard 4 3 4 3 2 2 5" xfId="2729" xr:uid="{00000000-0005-0000-0000-0000BD500000}"/>
    <cellStyle name="Standaard 4 3 4 3 2 2 5 2" xfId="7396" xr:uid="{00000000-0005-0000-0000-0000BE500000}"/>
    <cellStyle name="Standaard 4 3 4 3 2 2 5 2 2" xfId="27527" xr:uid="{00000000-0005-0000-0000-0000BF500000}"/>
    <cellStyle name="Standaard 4 3 4 3 2 2 5 3" xfId="12300" xr:uid="{00000000-0005-0000-0000-0000C0500000}"/>
    <cellStyle name="Standaard 4 3 4 3 2 2 5 3 2" xfId="27528" xr:uid="{00000000-0005-0000-0000-0000C1500000}"/>
    <cellStyle name="Standaard 4 3 4 3 2 2 5 4" xfId="16968" xr:uid="{00000000-0005-0000-0000-0000C2500000}"/>
    <cellStyle name="Standaard 4 3 4 3 2 2 5 5" xfId="27526" xr:uid="{00000000-0005-0000-0000-0000C3500000}"/>
    <cellStyle name="Standaard 4 3 4 3 2 2 6" xfId="5065" xr:uid="{00000000-0005-0000-0000-0000C4500000}"/>
    <cellStyle name="Standaard 4 3 4 3 2 2 6 2" xfId="27529" xr:uid="{00000000-0005-0000-0000-0000C5500000}"/>
    <cellStyle name="Standaard 4 3 4 3 2 2 7" xfId="12289" xr:uid="{00000000-0005-0000-0000-0000C6500000}"/>
    <cellStyle name="Standaard 4 3 4 3 2 2 7 2" xfId="27530" xr:uid="{00000000-0005-0000-0000-0000C7500000}"/>
    <cellStyle name="Standaard 4 3 4 3 2 2 8" xfId="16957" xr:uid="{00000000-0005-0000-0000-0000C8500000}"/>
    <cellStyle name="Standaard 4 3 4 3 2 2 9" xfId="27495" xr:uid="{00000000-0005-0000-0000-0000C9500000}"/>
    <cellStyle name="Standaard 4 3 4 3 2 3" xfId="588" xr:uid="{00000000-0005-0000-0000-0000CA500000}"/>
    <cellStyle name="Standaard 4 3 4 3 2 3 2" xfId="2146" xr:uid="{00000000-0005-0000-0000-0000CB500000}"/>
    <cellStyle name="Standaard 4 3 4 3 2 3 2 2" xfId="4477" xr:uid="{00000000-0005-0000-0000-0000CC500000}"/>
    <cellStyle name="Standaard 4 3 4 3 2 3 2 2 2" xfId="9144" xr:uid="{00000000-0005-0000-0000-0000CD500000}"/>
    <cellStyle name="Standaard 4 3 4 3 2 3 2 2 2 2" xfId="27534" xr:uid="{00000000-0005-0000-0000-0000CE500000}"/>
    <cellStyle name="Standaard 4 3 4 3 2 3 2 2 3" xfId="12303" xr:uid="{00000000-0005-0000-0000-0000CF500000}"/>
    <cellStyle name="Standaard 4 3 4 3 2 3 2 2 3 2" xfId="27535" xr:uid="{00000000-0005-0000-0000-0000D0500000}"/>
    <cellStyle name="Standaard 4 3 4 3 2 3 2 2 4" xfId="16971" xr:uid="{00000000-0005-0000-0000-0000D1500000}"/>
    <cellStyle name="Standaard 4 3 4 3 2 3 2 2 5" xfId="27533" xr:uid="{00000000-0005-0000-0000-0000D2500000}"/>
    <cellStyle name="Standaard 4 3 4 3 2 3 2 3" xfId="6813" xr:uid="{00000000-0005-0000-0000-0000D3500000}"/>
    <cellStyle name="Standaard 4 3 4 3 2 3 2 3 2" xfId="27536" xr:uid="{00000000-0005-0000-0000-0000D4500000}"/>
    <cellStyle name="Standaard 4 3 4 3 2 3 2 4" xfId="12302" xr:uid="{00000000-0005-0000-0000-0000D5500000}"/>
    <cellStyle name="Standaard 4 3 4 3 2 3 2 4 2" xfId="27537" xr:uid="{00000000-0005-0000-0000-0000D6500000}"/>
    <cellStyle name="Standaard 4 3 4 3 2 3 2 5" xfId="16970" xr:uid="{00000000-0005-0000-0000-0000D7500000}"/>
    <cellStyle name="Standaard 4 3 4 3 2 3 2 6" xfId="27532" xr:uid="{00000000-0005-0000-0000-0000D8500000}"/>
    <cellStyle name="Standaard 4 3 4 3 2 3 3" xfId="1369" xr:uid="{00000000-0005-0000-0000-0000D9500000}"/>
    <cellStyle name="Standaard 4 3 4 3 2 3 3 2" xfId="3700" xr:uid="{00000000-0005-0000-0000-0000DA500000}"/>
    <cellStyle name="Standaard 4 3 4 3 2 3 3 2 2" xfId="8367" xr:uid="{00000000-0005-0000-0000-0000DB500000}"/>
    <cellStyle name="Standaard 4 3 4 3 2 3 3 2 2 2" xfId="27540" xr:uid="{00000000-0005-0000-0000-0000DC500000}"/>
    <cellStyle name="Standaard 4 3 4 3 2 3 3 2 3" xfId="12305" xr:uid="{00000000-0005-0000-0000-0000DD500000}"/>
    <cellStyle name="Standaard 4 3 4 3 2 3 3 2 3 2" xfId="27541" xr:uid="{00000000-0005-0000-0000-0000DE500000}"/>
    <cellStyle name="Standaard 4 3 4 3 2 3 3 2 4" xfId="16973" xr:uid="{00000000-0005-0000-0000-0000DF500000}"/>
    <cellStyle name="Standaard 4 3 4 3 2 3 3 2 5" xfId="27539" xr:uid="{00000000-0005-0000-0000-0000E0500000}"/>
    <cellStyle name="Standaard 4 3 4 3 2 3 3 3" xfId="6036" xr:uid="{00000000-0005-0000-0000-0000E1500000}"/>
    <cellStyle name="Standaard 4 3 4 3 2 3 3 3 2" xfId="27542" xr:uid="{00000000-0005-0000-0000-0000E2500000}"/>
    <cellStyle name="Standaard 4 3 4 3 2 3 3 4" xfId="12304" xr:uid="{00000000-0005-0000-0000-0000E3500000}"/>
    <cellStyle name="Standaard 4 3 4 3 2 3 3 4 2" xfId="27543" xr:uid="{00000000-0005-0000-0000-0000E4500000}"/>
    <cellStyle name="Standaard 4 3 4 3 2 3 3 5" xfId="16972" xr:uid="{00000000-0005-0000-0000-0000E5500000}"/>
    <cellStyle name="Standaard 4 3 4 3 2 3 3 6" xfId="27538" xr:uid="{00000000-0005-0000-0000-0000E6500000}"/>
    <cellStyle name="Standaard 4 3 4 3 2 3 4" xfId="2923" xr:uid="{00000000-0005-0000-0000-0000E7500000}"/>
    <cellStyle name="Standaard 4 3 4 3 2 3 4 2" xfId="7590" xr:uid="{00000000-0005-0000-0000-0000E8500000}"/>
    <cellStyle name="Standaard 4 3 4 3 2 3 4 2 2" xfId="27545" xr:uid="{00000000-0005-0000-0000-0000E9500000}"/>
    <cellStyle name="Standaard 4 3 4 3 2 3 4 3" xfId="12306" xr:uid="{00000000-0005-0000-0000-0000EA500000}"/>
    <cellStyle name="Standaard 4 3 4 3 2 3 4 3 2" xfId="27546" xr:uid="{00000000-0005-0000-0000-0000EB500000}"/>
    <cellStyle name="Standaard 4 3 4 3 2 3 4 4" xfId="16974" xr:uid="{00000000-0005-0000-0000-0000EC500000}"/>
    <cellStyle name="Standaard 4 3 4 3 2 3 4 5" xfId="27544" xr:uid="{00000000-0005-0000-0000-0000ED500000}"/>
    <cellStyle name="Standaard 4 3 4 3 2 3 5" xfId="5259" xr:uid="{00000000-0005-0000-0000-0000EE500000}"/>
    <cellStyle name="Standaard 4 3 4 3 2 3 5 2" xfId="27547" xr:uid="{00000000-0005-0000-0000-0000EF500000}"/>
    <cellStyle name="Standaard 4 3 4 3 2 3 6" xfId="12301" xr:uid="{00000000-0005-0000-0000-0000F0500000}"/>
    <cellStyle name="Standaard 4 3 4 3 2 3 6 2" xfId="27548" xr:uid="{00000000-0005-0000-0000-0000F1500000}"/>
    <cellStyle name="Standaard 4 3 4 3 2 3 7" xfId="16969" xr:uid="{00000000-0005-0000-0000-0000F2500000}"/>
    <cellStyle name="Standaard 4 3 4 3 2 3 8" xfId="27531" xr:uid="{00000000-0005-0000-0000-0000F3500000}"/>
    <cellStyle name="Standaard 4 3 4 3 2 4" xfId="1758" xr:uid="{00000000-0005-0000-0000-0000F4500000}"/>
    <cellStyle name="Standaard 4 3 4 3 2 4 2" xfId="4089" xr:uid="{00000000-0005-0000-0000-0000F5500000}"/>
    <cellStyle name="Standaard 4 3 4 3 2 4 2 2" xfId="8756" xr:uid="{00000000-0005-0000-0000-0000F6500000}"/>
    <cellStyle name="Standaard 4 3 4 3 2 4 2 2 2" xfId="27551" xr:uid="{00000000-0005-0000-0000-0000F7500000}"/>
    <cellStyle name="Standaard 4 3 4 3 2 4 2 3" xfId="12308" xr:uid="{00000000-0005-0000-0000-0000F8500000}"/>
    <cellStyle name="Standaard 4 3 4 3 2 4 2 3 2" xfId="27552" xr:uid="{00000000-0005-0000-0000-0000F9500000}"/>
    <cellStyle name="Standaard 4 3 4 3 2 4 2 4" xfId="16976" xr:uid="{00000000-0005-0000-0000-0000FA500000}"/>
    <cellStyle name="Standaard 4 3 4 3 2 4 2 5" xfId="27550" xr:uid="{00000000-0005-0000-0000-0000FB500000}"/>
    <cellStyle name="Standaard 4 3 4 3 2 4 3" xfId="6425" xr:uid="{00000000-0005-0000-0000-0000FC500000}"/>
    <cellStyle name="Standaard 4 3 4 3 2 4 3 2" xfId="27553" xr:uid="{00000000-0005-0000-0000-0000FD500000}"/>
    <cellStyle name="Standaard 4 3 4 3 2 4 4" xfId="12307" xr:uid="{00000000-0005-0000-0000-0000FE500000}"/>
    <cellStyle name="Standaard 4 3 4 3 2 4 4 2" xfId="27554" xr:uid="{00000000-0005-0000-0000-0000FF500000}"/>
    <cellStyle name="Standaard 4 3 4 3 2 4 5" xfId="16975" xr:uid="{00000000-0005-0000-0000-000000510000}"/>
    <cellStyle name="Standaard 4 3 4 3 2 4 6" xfId="27549" xr:uid="{00000000-0005-0000-0000-000001510000}"/>
    <cellStyle name="Standaard 4 3 4 3 2 5" xfId="981" xr:uid="{00000000-0005-0000-0000-000002510000}"/>
    <cellStyle name="Standaard 4 3 4 3 2 5 2" xfId="3312" xr:uid="{00000000-0005-0000-0000-000003510000}"/>
    <cellStyle name="Standaard 4 3 4 3 2 5 2 2" xfId="7979" xr:uid="{00000000-0005-0000-0000-000004510000}"/>
    <cellStyle name="Standaard 4 3 4 3 2 5 2 2 2" xfId="27557" xr:uid="{00000000-0005-0000-0000-000005510000}"/>
    <cellStyle name="Standaard 4 3 4 3 2 5 2 3" xfId="12310" xr:uid="{00000000-0005-0000-0000-000006510000}"/>
    <cellStyle name="Standaard 4 3 4 3 2 5 2 3 2" xfId="27558" xr:uid="{00000000-0005-0000-0000-000007510000}"/>
    <cellStyle name="Standaard 4 3 4 3 2 5 2 4" xfId="16978" xr:uid="{00000000-0005-0000-0000-000008510000}"/>
    <cellStyle name="Standaard 4 3 4 3 2 5 2 5" xfId="27556" xr:uid="{00000000-0005-0000-0000-000009510000}"/>
    <cellStyle name="Standaard 4 3 4 3 2 5 3" xfId="5648" xr:uid="{00000000-0005-0000-0000-00000A510000}"/>
    <cellStyle name="Standaard 4 3 4 3 2 5 3 2" xfId="27559" xr:uid="{00000000-0005-0000-0000-00000B510000}"/>
    <cellStyle name="Standaard 4 3 4 3 2 5 4" xfId="12309" xr:uid="{00000000-0005-0000-0000-00000C510000}"/>
    <cellStyle name="Standaard 4 3 4 3 2 5 4 2" xfId="27560" xr:uid="{00000000-0005-0000-0000-00000D510000}"/>
    <cellStyle name="Standaard 4 3 4 3 2 5 5" xfId="16977" xr:uid="{00000000-0005-0000-0000-00000E510000}"/>
    <cellStyle name="Standaard 4 3 4 3 2 5 6" xfId="27555" xr:uid="{00000000-0005-0000-0000-00000F510000}"/>
    <cellStyle name="Standaard 4 3 4 3 2 6" xfId="2535" xr:uid="{00000000-0005-0000-0000-000010510000}"/>
    <cellStyle name="Standaard 4 3 4 3 2 6 2" xfId="7202" xr:uid="{00000000-0005-0000-0000-000011510000}"/>
    <cellStyle name="Standaard 4 3 4 3 2 6 2 2" xfId="27562" xr:uid="{00000000-0005-0000-0000-000012510000}"/>
    <cellStyle name="Standaard 4 3 4 3 2 6 3" xfId="12311" xr:uid="{00000000-0005-0000-0000-000013510000}"/>
    <cellStyle name="Standaard 4 3 4 3 2 6 3 2" xfId="27563" xr:uid="{00000000-0005-0000-0000-000014510000}"/>
    <cellStyle name="Standaard 4 3 4 3 2 6 4" xfId="16979" xr:uid="{00000000-0005-0000-0000-000015510000}"/>
    <cellStyle name="Standaard 4 3 4 3 2 6 5" xfId="27561" xr:uid="{00000000-0005-0000-0000-000016510000}"/>
    <cellStyle name="Standaard 4 3 4 3 2 7" xfId="4871" xr:uid="{00000000-0005-0000-0000-000017510000}"/>
    <cellStyle name="Standaard 4 3 4 3 2 7 2" xfId="27564" xr:uid="{00000000-0005-0000-0000-000018510000}"/>
    <cellStyle name="Standaard 4 3 4 3 2 8" xfId="12288" xr:uid="{00000000-0005-0000-0000-000019510000}"/>
    <cellStyle name="Standaard 4 3 4 3 2 8 2" xfId="27565" xr:uid="{00000000-0005-0000-0000-00001A510000}"/>
    <cellStyle name="Standaard 4 3 4 3 2 9" xfId="16956" xr:uid="{00000000-0005-0000-0000-00001B510000}"/>
    <cellStyle name="Standaard 4 3 4 3 3" xfId="269" xr:uid="{00000000-0005-0000-0000-00001C510000}"/>
    <cellStyle name="Standaard 4 3 4 3 3 2" xfId="660" xr:uid="{00000000-0005-0000-0000-00001D510000}"/>
    <cellStyle name="Standaard 4 3 4 3 3 2 2" xfId="2218" xr:uid="{00000000-0005-0000-0000-00001E510000}"/>
    <cellStyle name="Standaard 4 3 4 3 3 2 2 2" xfId="4549" xr:uid="{00000000-0005-0000-0000-00001F510000}"/>
    <cellStyle name="Standaard 4 3 4 3 3 2 2 2 2" xfId="9216" xr:uid="{00000000-0005-0000-0000-000020510000}"/>
    <cellStyle name="Standaard 4 3 4 3 3 2 2 2 2 2" xfId="27570" xr:uid="{00000000-0005-0000-0000-000021510000}"/>
    <cellStyle name="Standaard 4 3 4 3 3 2 2 2 3" xfId="12315" xr:uid="{00000000-0005-0000-0000-000022510000}"/>
    <cellStyle name="Standaard 4 3 4 3 3 2 2 2 3 2" xfId="27571" xr:uid="{00000000-0005-0000-0000-000023510000}"/>
    <cellStyle name="Standaard 4 3 4 3 3 2 2 2 4" xfId="16983" xr:uid="{00000000-0005-0000-0000-000024510000}"/>
    <cellStyle name="Standaard 4 3 4 3 3 2 2 2 5" xfId="27569" xr:uid="{00000000-0005-0000-0000-000025510000}"/>
    <cellStyle name="Standaard 4 3 4 3 3 2 2 3" xfId="6885" xr:uid="{00000000-0005-0000-0000-000026510000}"/>
    <cellStyle name="Standaard 4 3 4 3 3 2 2 3 2" xfId="27572" xr:uid="{00000000-0005-0000-0000-000027510000}"/>
    <cellStyle name="Standaard 4 3 4 3 3 2 2 4" xfId="12314" xr:uid="{00000000-0005-0000-0000-000028510000}"/>
    <cellStyle name="Standaard 4 3 4 3 3 2 2 4 2" xfId="27573" xr:uid="{00000000-0005-0000-0000-000029510000}"/>
    <cellStyle name="Standaard 4 3 4 3 3 2 2 5" xfId="16982" xr:uid="{00000000-0005-0000-0000-00002A510000}"/>
    <cellStyle name="Standaard 4 3 4 3 3 2 2 6" xfId="27568" xr:uid="{00000000-0005-0000-0000-00002B510000}"/>
    <cellStyle name="Standaard 4 3 4 3 3 2 3" xfId="1441" xr:uid="{00000000-0005-0000-0000-00002C510000}"/>
    <cellStyle name="Standaard 4 3 4 3 3 2 3 2" xfId="3772" xr:uid="{00000000-0005-0000-0000-00002D510000}"/>
    <cellStyle name="Standaard 4 3 4 3 3 2 3 2 2" xfId="8439" xr:uid="{00000000-0005-0000-0000-00002E510000}"/>
    <cellStyle name="Standaard 4 3 4 3 3 2 3 2 2 2" xfId="27576" xr:uid="{00000000-0005-0000-0000-00002F510000}"/>
    <cellStyle name="Standaard 4 3 4 3 3 2 3 2 3" xfId="12317" xr:uid="{00000000-0005-0000-0000-000030510000}"/>
    <cellStyle name="Standaard 4 3 4 3 3 2 3 2 3 2" xfId="27577" xr:uid="{00000000-0005-0000-0000-000031510000}"/>
    <cellStyle name="Standaard 4 3 4 3 3 2 3 2 4" xfId="16985" xr:uid="{00000000-0005-0000-0000-000032510000}"/>
    <cellStyle name="Standaard 4 3 4 3 3 2 3 2 5" xfId="27575" xr:uid="{00000000-0005-0000-0000-000033510000}"/>
    <cellStyle name="Standaard 4 3 4 3 3 2 3 3" xfId="6108" xr:uid="{00000000-0005-0000-0000-000034510000}"/>
    <cellStyle name="Standaard 4 3 4 3 3 2 3 3 2" xfId="27578" xr:uid="{00000000-0005-0000-0000-000035510000}"/>
    <cellStyle name="Standaard 4 3 4 3 3 2 3 4" xfId="12316" xr:uid="{00000000-0005-0000-0000-000036510000}"/>
    <cellStyle name="Standaard 4 3 4 3 3 2 3 4 2" xfId="27579" xr:uid="{00000000-0005-0000-0000-000037510000}"/>
    <cellStyle name="Standaard 4 3 4 3 3 2 3 5" xfId="16984" xr:uid="{00000000-0005-0000-0000-000038510000}"/>
    <cellStyle name="Standaard 4 3 4 3 3 2 3 6" xfId="27574" xr:uid="{00000000-0005-0000-0000-000039510000}"/>
    <cellStyle name="Standaard 4 3 4 3 3 2 4" xfId="2995" xr:uid="{00000000-0005-0000-0000-00003A510000}"/>
    <cellStyle name="Standaard 4 3 4 3 3 2 4 2" xfId="7662" xr:uid="{00000000-0005-0000-0000-00003B510000}"/>
    <cellStyle name="Standaard 4 3 4 3 3 2 4 2 2" xfId="27581" xr:uid="{00000000-0005-0000-0000-00003C510000}"/>
    <cellStyle name="Standaard 4 3 4 3 3 2 4 3" xfId="12318" xr:uid="{00000000-0005-0000-0000-00003D510000}"/>
    <cellStyle name="Standaard 4 3 4 3 3 2 4 3 2" xfId="27582" xr:uid="{00000000-0005-0000-0000-00003E510000}"/>
    <cellStyle name="Standaard 4 3 4 3 3 2 4 4" xfId="16986" xr:uid="{00000000-0005-0000-0000-00003F510000}"/>
    <cellStyle name="Standaard 4 3 4 3 3 2 4 5" xfId="27580" xr:uid="{00000000-0005-0000-0000-000040510000}"/>
    <cellStyle name="Standaard 4 3 4 3 3 2 5" xfId="5331" xr:uid="{00000000-0005-0000-0000-000041510000}"/>
    <cellStyle name="Standaard 4 3 4 3 3 2 5 2" xfId="27583" xr:uid="{00000000-0005-0000-0000-000042510000}"/>
    <cellStyle name="Standaard 4 3 4 3 3 2 6" xfId="12313" xr:uid="{00000000-0005-0000-0000-000043510000}"/>
    <cellStyle name="Standaard 4 3 4 3 3 2 6 2" xfId="27584" xr:uid="{00000000-0005-0000-0000-000044510000}"/>
    <cellStyle name="Standaard 4 3 4 3 3 2 7" xfId="16981" xr:uid="{00000000-0005-0000-0000-000045510000}"/>
    <cellStyle name="Standaard 4 3 4 3 3 2 8" xfId="27567" xr:uid="{00000000-0005-0000-0000-000046510000}"/>
    <cellStyle name="Standaard 4 3 4 3 3 3" xfId="1830" xr:uid="{00000000-0005-0000-0000-000047510000}"/>
    <cellStyle name="Standaard 4 3 4 3 3 3 2" xfId="4161" xr:uid="{00000000-0005-0000-0000-000048510000}"/>
    <cellStyle name="Standaard 4 3 4 3 3 3 2 2" xfId="8828" xr:uid="{00000000-0005-0000-0000-000049510000}"/>
    <cellStyle name="Standaard 4 3 4 3 3 3 2 2 2" xfId="27587" xr:uid="{00000000-0005-0000-0000-00004A510000}"/>
    <cellStyle name="Standaard 4 3 4 3 3 3 2 3" xfId="12320" xr:uid="{00000000-0005-0000-0000-00004B510000}"/>
    <cellStyle name="Standaard 4 3 4 3 3 3 2 3 2" xfId="27588" xr:uid="{00000000-0005-0000-0000-00004C510000}"/>
    <cellStyle name="Standaard 4 3 4 3 3 3 2 4" xfId="16988" xr:uid="{00000000-0005-0000-0000-00004D510000}"/>
    <cellStyle name="Standaard 4 3 4 3 3 3 2 5" xfId="27586" xr:uid="{00000000-0005-0000-0000-00004E510000}"/>
    <cellStyle name="Standaard 4 3 4 3 3 3 3" xfId="6497" xr:uid="{00000000-0005-0000-0000-00004F510000}"/>
    <cellStyle name="Standaard 4 3 4 3 3 3 3 2" xfId="27589" xr:uid="{00000000-0005-0000-0000-000050510000}"/>
    <cellStyle name="Standaard 4 3 4 3 3 3 4" xfId="12319" xr:uid="{00000000-0005-0000-0000-000051510000}"/>
    <cellStyle name="Standaard 4 3 4 3 3 3 4 2" xfId="27590" xr:uid="{00000000-0005-0000-0000-000052510000}"/>
    <cellStyle name="Standaard 4 3 4 3 3 3 5" xfId="16987" xr:uid="{00000000-0005-0000-0000-000053510000}"/>
    <cellStyle name="Standaard 4 3 4 3 3 3 6" xfId="27585" xr:uid="{00000000-0005-0000-0000-000054510000}"/>
    <cellStyle name="Standaard 4 3 4 3 3 4" xfId="1053" xr:uid="{00000000-0005-0000-0000-000055510000}"/>
    <cellStyle name="Standaard 4 3 4 3 3 4 2" xfId="3384" xr:uid="{00000000-0005-0000-0000-000056510000}"/>
    <cellStyle name="Standaard 4 3 4 3 3 4 2 2" xfId="8051" xr:uid="{00000000-0005-0000-0000-000057510000}"/>
    <cellStyle name="Standaard 4 3 4 3 3 4 2 2 2" xfId="27593" xr:uid="{00000000-0005-0000-0000-000058510000}"/>
    <cellStyle name="Standaard 4 3 4 3 3 4 2 3" xfId="12322" xr:uid="{00000000-0005-0000-0000-000059510000}"/>
    <cellStyle name="Standaard 4 3 4 3 3 4 2 3 2" xfId="27594" xr:uid="{00000000-0005-0000-0000-00005A510000}"/>
    <cellStyle name="Standaard 4 3 4 3 3 4 2 4" xfId="16990" xr:uid="{00000000-0005-0000-0000-00005B510000}"/>
    <cellStyle name="Standaard 4 3 4 3 3 4 2 5" xfId="27592" xr:uid="{00000000-0005-0000-0000-00005C510000}"/>
    <cellStyle name="Standaard 4 3 4 3 3 4 3" xfId="5720" xr:uid="{00000000-0005-0000-0000-00005D510000}"/>
    <cellStyle name="Standaard 4 3 4 3 3 4 3 2" xfId="27595" xr:uid="{00000000-0005-0000-0000-00005E510000}"/>
    <cellStyle name="Standaard 4 3 4 3 3 4 4" xfId="12321" xr:uid="{00000000-0005-0000-0000-00005F510000}"/>
    <cellStyle name="Standaard 4 3 4 3 3 4 4 2" xfId="27596" xr:uid="{00000000-0005-0000-0000-000060510000}"/>
    <cellStyle name="Standaard 4 3 4 3 3 4 5" xfId="16989" xr:uid="{00000000-0005-0000-0000-000061510000}"/>
    <cellStyle name="Standaard 4 3 4 3 3 4 6" xfId="27591" xr:uid="{00000000-0005-0000-0000-000062510000}"/>
    <cellStyle name="Standaard 4 3 4 3 3 5" xfId="2607" xr:uid="{00000000-0005-0000-0000-000063510000}"/>
    <cellStyle name="Standaard 4 3 4 3 3 5 2" xfId="7274" xr:uid="{00000000-0005-0000-0000-000064510000}"/>
    <cellStyle name="Standaard 4 3 4 3 3 5 2 2" xfId="27598" xr:uid="{00000000-0005-0000-0000-000065510000}"/>
    <cellStyle name="Standaard 4 3 4 3 3 5 3" xfId="12323" xr:uid="{00000000-0005-0000-0000-000066510000}"/>
    <cellStyle name="Standaard 4 3 4 3 3 5 3 2" xfId="27599" xr:uid="{00000000-0005-0000-0000-000067510000}"/>
    <cellStyle name="Standaard 4 3 4 3 3 5 4" xfId="16991" xr:uid="{00000000-0005-0000-0000-000068510000}"/>
    <cellStyle name="Standaard 4 3 4 3 3 5 5" xfId="27597" xr:uid="{00000000-0005-0000-0000-000069510000}"/>
    <cellStyle name="Standaard 4 3 4 3 3 6" xfId="4943" xr:uid="{00000000-0005-0000-0000-00006A510000}"/>
    <cellStyle name="Standaard 4 3 4 3 3 6 2" xfId="27600" xr:uid="{00000000-0005-0000-0000-00006B510000}"/>
    <cellStyle name="Standaard 4 3 4 3 3 7" xfId="12312" xr:uid="{00000000-0005-0000-0000-00006C510000}"/>
    <cellStyle name="Standaard 4 3 4 3 3 7 2" xfId="27601" xr:uid="{00000000-0005-0000-0000-00006D510000}"/>
    <cellStyle name="Standaard 4 3 4 3 3 8" xfId="16980" xr:uid="{00000000-0005-0000-0000-00006E510000}"/>
    <cellStyle name="Standaard 4 3 4 3 3 9" xfId="27566" xr:uid="{00000000-0005-0000-0000-00006F510000}"/>
    <cellStyle name="Standaard 4 3 4 3 4" xfId="466" xr:uid="{00000000-0005-0000-0000-000070510000}"/>
    <cellStyle name="Standaard 4 3 4 3 4 2" xfId="2024" xr:uid="{00000000-0005-0000-0000-000071510000}"/>
    <cellStyle name="Standaard 4 3 4 3 4 2 2" xfId="4355" xr:uid="{00000000-0005-0000-0000-000072510000}"/>
    <cellStyle name="Standaard 4 3 4 3 4 2 2 2" xfId="9022" xr:uid="{00000000-0005-0000-0000-000073510000}"/>
    <cellStyle name="Standaard 4 3 4 3 4 2 2 2 2" xfId="27605" xr:uid="{00000000-0005-0000-0000-000074510000}"/>
    <cellStyle name="Standaard 4 3 4 3 4 2 2 3" xfId="12326" xr:uid="{00000000-0005-0000-0000-000075510000}"/>
    <cellStyle name="Standaard 4 3 4 3 4 2 2 3 2" xfId="27606" xr:uid="{00000000-0005-0000-0000-000076510000}"/>
    <cellStyle name="Standaard 4 3 4 3 4 2 2 4" xfId="16994" xr:uid="{00000000-0005-0000-0000-000077510000}"/>
    <cellStyle name="Standaard 4 3 4 3 4 2 2 5" xfId="27604" xr:uid="{00000000-0005-0000-0000-000078510000}"/>
    <cellStyle name="Standaard 4 3 4 3 4 2 3" xfId="6691" xr:uid="{00000000-0005-0000-0000-000079510000}"/>
    <cellStyle name="Standaard 4 3 4 3 4 2 3 2" xfId="27607" xr:uid="{00000000-0005-0000-0000-00007A510000}"/>
    <cellStyle name="Standaard 4 3 4 3 4 2 4" xfId="12325" xr:uid="{00000000-0005-0000-0000-00007B510000}"/>
    <cellStyle name="Standaard 4 3 4 3 4 2 4 2" xfId="27608" xr:uid="{00000000-0005-0000-0000-00007C510000}"/>
    <cellStyle name="Standaard 4 3 4 3 4 2 5" xfId="16993" xr:uid="{00000000-0005-0000-0000-00007D510000}"/>
    <cellStyle name="Standaard 4 3 4 3 4 2 6" xfId="27603" xr:uid="{00000000-0005-0000-0000-00007E510000}"/>
    <cellStyle name="Standaard 4 3 4 3 4 3" xfId="1247" xr:uid="{00000000-0005-0000-0000-00007F510000}"/>
    <cellStyle name="Standaard 4 3 4 3 4 3 2" xfId="3578" xr:uid="{00000000-0005-0000-0000-000080510000}"/>
    <cellStyle name="Standaard 4 3 4 3 4 3 2 2" xfId="8245" xr:uid="{00000000-0005-0000-0000-000081510000}"/>
    <cellStyle name="Standaard 4 3 4 3 4 3 2 2 2" xfId="27611" xr:uid="{00000000-0005-0000-0000-000082510000}"/>
    <cellStyle name="Standaard 4 3 4 3 4 3 2 3" xfId="12328" xr:uid="{00000000-0005-0000-0000-000083510000}"/>
    <cellStyle name="Standaard 4 3 4 3 4 3 2 3 2" xfId="27612" xr:uid="{00000000-0005-0000-0000-000084510000}"/>
    <cellStyle name="Standaard 4 3 4 3 4 3 2 4" xfId="16996" xr:uid="{00000000-0005-0000-0000-000085510000}"/>
    <cellStyle name="Standaard 4 3 4 3 4 3 2 5" xfId="27610" xr:uid="{00000000-0005-0000-0000-000086510000}"/>
    <cellStyle name="Standaard 4 3 4 3 4 3 3" xfId="5914" xr:uid="{00000000-0005-0000-0000-000087510000}"/>
    <cellStyle name="Standaard 4 3 4 3 4 3 3 2" xfId="27613" xr:uid="{00000000-0005-0000-0000-000088510000}"/>
    <cellStyle name="Standaard 4 3 4 3 4 3 4" xfId="12327" xr:uid="{00000000-0005-0000-0000-000089510000}"/>
    <cellStyle name="Standaard 4 3 4 3 4 3 4 2" xfId="27614" xr:uid="{00000000-0005-0000-0000-00008A510000}"/>
    <cellStyle name="Standaard 4 3 4 3 4 3 5" xfId="16995" xr:uid="{00000000-0005-0000-0000-00008B510000}"/>
    <cellStyle name="Standaard 4 3 4 3 4 3 6" xfId="27609" xr:uid="{00000000-0005-0000-0000-00008C510000}"/>
    <cellStyle name="Standaard 4 3 4 3 4 4" xfId="2801" xr:uid="{00000000-0005-0000-0000-00008D510000}"/>
    <cellStyle name="Standaard 4 3 4 3 4 4 2" xfId="7468" xr:uid="{00000000-0005-0000-0000-00008E510000}"/>
    <cellStyle name="Standaard 4 3 4 3 4 4 2 2" xfId="27616" xr:uid="{00000000-0005-0000-0000-00008F510000}"/>
    <cellStyle name="Standaard 4 3 4 3 4 4 3" xfId="12329" xr:uid="{00000000-0005-0000-0000-000090510000}"/>
    <cellStyle name="Standaard 4 3 4 3 4 4 3 2" xfId="27617" xr:uid="{00000000-0005-0000-0000-000091510000}"/>
    <cellStyle name="Standaard 4 3 4 3 4 4 4" xfId="16997" xr:uid="{00000000-0005-0000-0000-000092510000}"/>
    <cellStyle name="Standaard 4 3 4 3 4 4 5" xfId="27615" xr:uid="{00000000-0005-0000-0000-000093510000}"/>
    <cellStyle name="Standaard 4 3 4 3 4 5" xfId="5137" xr:uid="{00000000-0005-0000-0000-000094510000}"/>
    <cellStyle name="Standaard 4 3 4 3 4 5 2" xfId="27618" xr:uid="{00000000-0005-0000-0000-000095510000}"/>
    <cellStyle name="Standaard 4 3 4 3 4 6" xfId="12324" xr:uid="{00000000-0005-0000-0000-000096510000}"/>
    <cellStyle name="Standaard 4 3 4 3 4 6 2" xfId="27619" xr:uid="{00000000-0005-0000-0000-000097510000}"/>
    <cellStyle name="Standaard 4 3 4 3 4 7" xfId="16992" xr:uid="{00000000-0005-0000-0000-000098510000}"/>
    <cellStyle name="Standaard 4 3 4 3 4 8" xfId="27602" xr:uid="{00000000-0005-0000-0000-000099510000}"/>
    <cellStyle name="Standaard 4 3 4 3 5" xfId="1636" xr:uid="{00000000-0005-0000-0000-00009A510000}"/>
    <cellStyle name="Standaard 4 3 4 3 5 2" xfId="3967" xr:uid="{00000000-0005-0000-0000-00009B510000}"/>
    <cellStyle name="Standaard 4 3 4 3 5 2 2" xfId="8634" xr:uid="{00000000-0005-0000-0000-00009C510000}"/>
    <cellStyle name="Standaard 4 3 4 3 5 2 2 2" xfId="27622" xr:uid="{00000000-0005-0000-0000-00009D510000}"/>
    <cellStyle name="Standaard 4 3 4 3 5 2 3" xfId="12331" xr:uid="{00000000-0005-0000-0000-00009E510000}"/>
    <cellStyle name="Standaard 4 3 4 3 5 2 3 2" xfId="27623" xr:uid="{00000000-0005-0000-0000-00009F510000}"/>
    <cellStyle name="Standaard 4 3 4 3 5 2 4" xfId="16999" xr:uid="{00000000-0005-0000-0000-0000A0510000}"/>
    <cellStyle name="Standaard 4 3 4 3 5 2 5" xfId="27621" xr:uid="{00000000-0005-0000-0000-0000A1510000}"/>
    <cellStyle name="Standaard 4 3 4 3 5 3" xfId="6303" xr:uid="{00000000-0005-0000-0000-0000A2510000}"/>
    <cellStyle name="Standaard 4 3 4 3 5 3 2" xfId="27624" xr:uid="{00000000-0005-0000-0000-0000A3510000}"/>
    <cellStyle name="Standaard 4 3 4 3 5 4" xfId="12330" xr:uid="{00000000-0005-0000-0000-0000A4510000}"/>
    <cellStyle name="Standaard 4 3 4 3 5 4 2" xfId="27625" xr:uid="{00000000-0005-0000-0000-0000A5510000}"/>
    <cellStyle name="Standaard 4 3 4 3 5 5" xfId="16998" xr:uid="{00000000-0005-0000-0000-0000A6510000}"/>
    <cellStyle name="Standaard 4 3 4 3 5 6" xfId="27620" xr:uid="{00000000-0005-0000-0000-0000A7510000}"/>
    <cellStyle name="Standaard 4 3 4 3 6" xfId="859" xr:uid="{00000000-0005-0000-0000-0000A8510000}"/>
    <cellStyle name="Standaard 4 3 4 3 6 2" xfId="3190" xr:uid="{00000000-0005-0000-0000-0000A9510000}"/>
    <cellStyle name="Standaard 4 3 4 3 6 2 2" xfId="7857" xr:uid="{00000000-0005-0000-0000-0000AA510000}"/>
    <cellStyle name="Standaard 4 3 4 3 6 2 2 2" xfId="27628" xr:uid="{00000000-0005-0000-0000-0000AB510000}"/>
    <cellStyle name="Standaard 4 3 4 3 6 2 3" xfId="12333" xr:uid="{00000000-0005-0000-0000-0000AC510000}"/>
    <cellStyle name="Standaard 4 3 4 3 6 2 3 2" xfId="27629" xr:uid="{00000000-0005-0000-0000-0000AD510000}"/>
    <cellStyle name="Standaard 4 3 4 3 6 2 4" xfId="17001" xr:uid="{00000000-0005-0000-0000-0000AE510000}"/>
    <cellStyle name="Standaard 4 3 4 3 6 2 5" xfId="27627" xr:uid="{00000000-0005-0000-0000-0000AF510000}"/>
    <cellStyle name="Standaard 4 3 4 3 6 3" xfId="5526" xr:uid="{00000000-0005-0000-0000-0000B0510000}"/>
    <cellStyle name="Standaard 4 3 4 3 6 3 2" xfId="27630" xr:uid="{00000000-0005-0000-0000-0000B1510000}"/>
    <cellStyle name="Standaard 4 3 4 3 6 4" xfId="12332" xr:uid="{00000000-0005-0000-0000-0000B2510000}"/>
    <cellStyle name="Standaard 4 3 4 3 6 4 2" xfId="27631" xr:uid="{00000000-0005-0000-0000-0000B3510000}"/>
    <cellStyle name="Standaard 4 3 4 3 6 5" xfId="17000" xr:uid="{00000000-0005-0000-0000-0000B4510000}"/>
    <cellStyle name="Standaard 4 3 4 3 6 6" xfId="27626" xr:uid="{00000000-0005-0000-0000-0000B5510000}"/>
    <cellStyle name="Standaard 4 3 4 3 7" xfId="2413" xr:uid="{00000000-0005-0000-0000-0000B6510000}"/>
    <cellStyle name="Standaard 4 3 4 3 7 2" xfId="7080" xr:uid="{00000000-0005-0000-0000-0000B7510000}"/>
    <cellStyle name="Standaard 4 3 4 3 7 2 2" xfId="27633" xr:uid="{00000000-0005-0000-0000-0000B8510000}"/>
    <cellStyle name="Standaard 4 3 4 3 7 3" xfId="12334" xr:uid="{00000000-0005-0000-0000-0000B9510000}"/>
    <cellStyle name="Standaard 4 3 4 3 7 3 2" xfId="27634" xr:uid="{00000000-0005-0000-0000-0000BA510000}"/>
    <cellStyle name="Standaard 4 3 4 3 7 4" xfId="17002" xr:uid="{00000000-0005-0000-0000-0000BB510000}"/>
    <cellStyle name="Standaard 4 3 4 3 7 5" xfId="27632" xr:uid="{00000000-0005-0000-0000-0000BC510000}"/>
    <cellStyle name="Standaard 4 3 4 3 8" xfId="4772" xr:uid="{00000000-0005-0000-0000-0000BD510000}"/>
    <cellStyle name="Standaard 4 3 4 3 8 2" xfId="27635" xr:uid="{00000000-0005-0000-0000-0000BE510000}"/>
    <cellStyle name="Standaard 4 3 4 3 9" xfId="12287" xr:uid="{00000000-0005-0000-0000-0000BF510000}"/>
    <cellStyle name="Standaard 4 3 4 3 9 2" xfId="27636" xr:uid="{00000000-0005-0000-0000-0000C0510000}"/>
    <cellStyle name="Standaard 4 3 4 4" xfId="149" xr:uid="{00000000-0005-0000-0000-0000C1510000}"/>
    <cellStyle name="Standaard 4 3 4 4 10" xfId="27637" xr:uid="{00000000-0005-0000-0000-0000C2510000}"/>
    <cellStyle name="Standaard 4 3 4 4 2" xfId="343" xr:uid="{00000000-0005-0000-0000-0000C3510000}"/>
    <cellStyle name="Standaard 4 3 4 4 2 2" xfId="734" xr:uid="{00000000-0005-0000-0000-0000C4510000}"/>
    <cellStyle name="Standaard 4 3 4 4 2 2 2" xfId="2292" xr:uid="{00000000-0005-0000-0000-0000C5510000}"/>
    <cellStyle name="Standaard 4 3 4 4 2 2 2 2" xfId="4623" xr:uid="{00000000-0005-0000-0000-0000C6510000}"/>
    <cellStyle name="Standaard 4 3 4 4 2 2 2 2 2" xfId="9290" xr:uid="{00000000-0005-0000-0000-0000C7510000}"/>
    <cellStyle name="Standaard 4 3 4 4 2 2 2 2 2 2" xfId="27642" xr:uid="{00000000-0005-0000-0000-0000C8510000}"/>
    <cellStyle name="Standaard 4 3 4 4 2 2 2 2 3" xfId="12339" xr:uid="{00000000-0005-0000-0000-0000C9510000}"/>
    <cellStyle name="Standaard 4 3 4 4 2 2 2 2 3 2" xfId="27643" xr:uid="{00000000-0005-0000-0000-0000CA510000}"/>
    <cellStyle name="Standaard 4 3 4 4 2 2 2 2 4" xfId="17007" xr:uid="{00000000-0005-0000-0000-0000CB510000}"/>
    <cellStyle name="Standaard 4 3 4 4 2 2 2 2 5" xfId="27641" xr:uid="{00000000-0005-0000-0000-0000CC510000}"/>
    <cellStyle name="Standaard 4 3 4 4 2 2 2 3" xfId="6959" xr:uid="{00000000-0005-0000-0000-0000CD510000}"/>
    <cellStyle name="Standaard 4 3 4 4 2 2 2 3 2" xfId="27644" xr:uid="{00000000-0005-0000-0000-0000CE510000}"/>
    <cellStyle name="Standaard 4 3 4 4 2 2 2 4" xfId="12338" xr:uid="{00000000-0005-0000-0000-0000CF510000}"/>
    <cellStyle name="Standaard 4 3 4 4 2 2 2 4 2" xfId="27645" xr:uid="{00000000-0005-0000-0000-0000D0510000}"/>
    <cellStyle name="Standaard 4 3 4 4 2 2 2 5" xfId="17006" xr:uid="{00000000-0005-0000-0000-0000D1510000}"/>
    <cellStyle name="Standaard 4 3 4 4 2 2 2 6" xfId="27640" xr:uid="{00000000-0005-0000-0000-0000D2510000}"/>
    <cellStyle name="Standaard 4 3 4 4 2 2 3" xfId="1515" xr:uid="{00000000-0005-0000-0000-0000D3510000}"/>
    <cellStyle name="Standaard 4 3 4 4 2 2 3 2" xfId="3846" xr:uid="{00000000-0005-0000-0000-0000D4510000}"/>
    <cellStyle name="Standaard 4 3 4 4 2 2 3 2 2" xfId="8513" xr:uid="{00000000-0005-0000-0000-0000D5510000}"/>
    <cellStyle name="Standaard 4 3 4 4 2 2 3 2 2 2" xfId="27648" xr:uid="{00000000-0005-0000-0000-0000D6510000}"/>
    <cellStyle name="Standaard 4 3 4 4 2 2 3 2 3" xfId="12341" xr:uid="{00000000-0005-0000-0000-0000D7510000}"/>
    <cellStyle name="Standaard 4 3 4 4 2 2 3 2 3 2" xfId="27649" xr:uid="{00000000-0005-0000-0000-0000D8510000}"/>
    <cellStyle name="Standaard 4 3 4 4 2 2 3 2 4" xfId="17009" xr:uid="{00000000-0005-0000-0000-0000D9510000}"/>
    <cellStyle name="Standaard 4 3 4 4 2 2 3 2 5" xfId="27647" xr:uid="{00000000-0005-0000-0000-0000DA510000}"/>
    <cellStyle name="Standaard 4 3 4 4 2 2 3 3" xfId="6182" xr:uid="{00000000-0005-0000-0000-0000DB510000}"/>
    <cellStyle name="Standaard 4 3 4 4 2 2 3 3 2" xfId="27650" xr:uid="{00000000-0005-0000-0000-0000DC510000}"/>
    <cellStyle name="Standaard 4 3 4 4 2 2 3 4" xfId="12340" xr:uid="{00000000-0005-0000-0000-0000DD510000}"/>
    <cellStyle name="Standaard 4 3 4 4 2 2 3 4 2" xfId="27651" xr:uid="{00000000-0005-0000-0000-0000DE510000}"/>
    <cellStyle name="Standaard 4 3 4 4 2 2 3 5" xfId="17008" xr:uid="{00000000-0005-0000-0000-0000DF510000}"/>
    <cellStyle name="Standaard 4 3 4 4 2 2 3 6" xfId="27646" xr:uid="{00000000-0005-0000-0000-0000E0510000}"/>
    <cellStyle name="Standaard 4 3 4 4 2 2 4" xfId="3069" xr:uid="{00000000-0005-0000-0000-0000E1510000}"/>
    <cellStyle name="Standaard 4 3 4 4 2 2 4 2" xfId="7736" xr:uid="{00000000-0005-0000-0000-0000E2510000}"/>
    <cellStyle name="Standaard 4 3 4 4 2 2 4 2 2" xfId="27653" xr:uid="{00000000-0005-0000-0000-0000E3510000}"/>
    <cellStyle name="Standaard 4 3 4 4 2 2 4 3" xfId="12342" xr:uid="{00000000-0005-0000-0000-0000E4510000}"/>
    <cellStyle name="Standaard 4 3 4 4 2 2 4 3 2" xfId="27654" xr:uid="{00000000-0005-0000-0000-0000E5510000}"/>
    <cellStyle name="Standaard 4 3 4 4 2 2 4 4" xfId="17010" xr:uid="{00000000-0005-0000-0000-0000E6510000}"/>
    <cellStyle name="Standaard 4 3 4 4 2 2 4 5" xfId="27652" xr:uid="{00000000-0005-0000-0000-0000E7510000}"/>
    <cellStyle name="Standaard 4 3 4 4 2 2 5" xfId="5405" xr:uid="{00000000-0005-0000-0000-0000E8510000}"/>
    <cellStyle name="Standaard 4 3 4 4 2 2 5 2" xfId="27655" xr:uid="{00000000-0005-0000-0000-0000E9510000}"/>
    <cellStyle name="Standaard 4 3 4 4 2 2 6" xfId="12337" xr:uid="{00000000-0005-0000-0000-0000EA510000}"/>
    <cellStyle name="Standaard 4 3 4 4 2 2 6 2" xfId="27656" xr:uid="{00000000-0005-0000-0000-0000EB510000}"/>
    <cellStyle name="Standaard 4 3 4 4 2 2 7" xfId="17005" xr:uid="{00000000-0005-0000-0000-0000EC510000}"/>
    <cellStyle name="Standaard 4 3 4 4 2 2 8" xfId="27639" xr:uid="{00000000-0005-0000-0000-0000ED510000}"/>
    <cellStyle name="Standaard 4 3 4 4 2 3" xfId="1904" xr:uid="{00000000-0005-0000-0000-0000EE510000}"/>
    <cellStyle name="Standaard 4 3 4 4 2 3 2" xfId="4235" xr:uid="{00000000-0005-0000-0000-0000EF510000}"/>
    <cellStyle name="Standaard 4 3 4 4 2 3 2 2" xfId="8902" xr:uid="{00000000-0005-0000-0000-0000F0510000}"/>
    <cellStyle name="Standaard 4 3 4 4 2 3 2 2 2" xfId="27659" xr:uid="{00000000-0005-0000-0000-0000F1510000}"/>
    <cellStyle name="Standaard 4 3 4 4 2 3 2 3" xfId="12344" xr:uid="{00000000-0005-0000-0000-0000F2510000}"/>
    <cellStyle name="Standaard 4 3 4 4 2 3 2 3 2" xfId="27660" xr:uid="{00000000-0005-0000-0000-0000F3510000}"/>
    <cellStyle name="Standaard 4 3 4 4 2 3 2 4" xfId="17012" xr:uid="{00000000-0005-0000-0000-0000F4510000}"/>
    <cellStyle name="Standaard 4 3 4 4 2 3 2 5" xfId="27658" xr:uid="{00000000-0005-0000-0000-0000F5510000}"/>
    <cellStyle name="Standaard 4 3 4 4 2 3 3" xfId="6571" xr:uid="{00000000-0005-0000-0000-0000F6510000}"/>
    <cellStyle name="Standaard 4 3 4 4 2 3 3 2" xfId="27661" xr:uid="{00000000-0005-0000-0000-0000F7510000}"/>
    <cellStyle name="Standaard 4 3 4 4 2 3 4" xfId="12343" xr:uid="{00000000-0005-0000-0000-0000F8510000}"/>
    <cellStyle name="Standaard 4 3 4 4 2 3 4 2" xfId="27662" xr:uid="{00000000-0005-0000-0000-0000F9510000}"/>
    <cellStyle name="Standaard 4 3 4 4 2 3 5" xfId="17011" xr:uid="{00000000-0005-0000-0000-0000FA510000}"/>
    <cellStyle name="Standaard 4 3 4 4 2 3 6" xfId="27657" xr:uid="{00000000-0005-0000-0000-0000FB510000}"/>
    <cellStyle name="Standaard 4 3 4 4 2 4" xfId="1127" xr:uid="{00000000-0005-0000-0000-0000FC510000}"/>
    <cellStyle name="Standaard 4 3 4 4 2 4 2" xfId="3458" xr:uid="{00000000-0005-0000-0000-0000FD510000}"/>
    <cellStyle name="Standaard 4 3 4 4 2 4 2 2" xfId="8125" xr:uid="{00000000-0005-0000-0000-0000FE510000}"/>
    <cellStyle name="Standaard 4 3 4 4 2 4 2 2 2" xfId="27665" xr:uid="{00000000-0005-0000-0000-0000FF510000}"/>
    <cellStyle name="Standaard 4 3 4 4 2 4 2 3" xfId="12346" xr:uid="{00000000-0005-0000-0000-000000520000}"/>
    <cellStyle name="Standaard 4 3 4 4 2 4 2 3 2" xfId="27666" xr:uid="{00000000-0005-0000-0000-000001520000}"/>
    <cellStyle name="Standaard 4 3 4 4 2 4 2 4" xfId="17014" xr:uid="{00000000-0005-0000-0000-000002520000}"/>
    <cellStyle name="Standaard 4 3 4 4 2 4 2 5" xfId="27664" xr:uid="{00000000-0005-0000-0000-000003520000}"/>
    <cellStyle name="Standaard 4 3 4 4 2 4 3" xfId="5794" xr:uid="{00000000-0005-0000-0000-000004520000}"/>
    <cellStyle name="Standaard 4 3 4 4 2 4 3 2" xfId="27667" xr:uid="{00000000-0005-0000-0000-000005520000}"/>
    <cellStyle name="Standaard 4 3 4 4 2 4 4" xfId="12345" xr:uid="{00000000-0005-0000-0000-000006520000}"/>
    <cellStyle name="Standaard 4 3 4 4 2 4 4 2" xfId="27668" xr:uid="{00000000-0005-0000-0000-000007520000}"/>
    <cellStyle name="Standaard 4 3 4 4 2 4 5" xfId="17013" xr:uid="{00000000-0005-0000-0000-000008520000}"/>
    <cellStyle name="Standaard 4 3 4 4 2 4 6" xfId="27663" xr:uid="{00000000-0005-0000-0000-000009520000}"/>
    <cellStyle name="Standaard 4 3 4 4 2 5" xfId="2681" xr:uid="{00000000-0005-0000-0000-00000A520000}"/>
    <cellStyle name="Standaard 4 3 4 4 2 5 2" xfId="7348" xr:uid="{00000000-0005-0000-0000-00000B520000}"/>
    <cellStyle name="Standaard 4 3 4 4 2 5 2 2" xfId="27670" xr:uid="{00000000-0005-0000-0000-00000C520000}"/>
    <cellStyle name="Standaard 4 3 4 4 2 5 3" xfId="12347" xr:uid="{00000000-0005-0000-0000-00000D520000}"/>
    <cellStyle name="Standaard 4 3 4 4 2 5 3 2" xfId="27671" xr:uid="{00000000-0005-0000-0000-00000E520000}"/>
    <cellStyle name="Standaard 4 3 4 4 2 5 4" xfId="17015" xr:uid="{00000000-0005-0000-0000-00000F520000}"/>
    <cellStyle name="Standaard 4 3 4 4 2 5 5" xfId="27669" xr:uid="{00000000-0005-0000-0000-000010520000}"/>
    <cellStyle name="Standaard 4 3 4 4 2 6" xfId="5017" xr:uid="{00000000-0005-0000-0000-000011520000}"/>
    <cellStyle name="Standaard 4 3 4 4 2 6 2" xfId="27672" xr:uid="{00000000-0005-0000-0000-000012520000}"/>
    <cellStyle name="Standaard 4 3 4 4 2 7" xfId="12336" xr:uid="{00000000-0005-0000-0000-000013520000}"/>
    <cellStyle name="Standaard 4 3 4 4 2 7 2" xfId="27673" xr:uid="{00000000-0005-0000-0000-000014520000}"/>
    <cellStyle name="Standaard 4 3 4 4 2 8" xfId="17004" xr:uid="{00000000-0005-0000-0000-000015520000}"/>
    <cellStyle name="Standaard 4 3 4 4 2 9" xfId="27638" xr:uid="{00000000-0005-0000-0000-000016520000}"/>
    <cellStyle name="Standaard 4 3 4 4 3" xfId="540" xr:uid="{00000000-0005-0000-0000-000017520000}"/>
    <cellStyle name="Standaard 4 3 4 4 3 2" xfId="2098" xr:uid="{00000000-0005-0000-0000-000018520000}"/>
    <cellStyle name="Standaard 4 3 4 4 3 2 2" xfId="4429" xr:uid="{00000000-0005-0000-0000-000019520000}"/>
    <cellStyle name="Standaard 4 3 4 4 3 2 2 2" xfId="9096" xr:uid="{00000000-0005-0000-0000-00001A520000}"/>
    <cellStyle name="Standaard 4 3 4 4 3 2 2 2 2" xfId="27677" xr:uid="{00000000-0005-0000-0000-00001B520000}"/>
    <cellStyle name="Standaard 4 3 4 4 3 2 2 3" xfId="12350" xr:uid="{00000000-0005-0000-0000-00001C520000}"/>
    <cellStyle name="Standaard 4 3 4 4 3 2 2 3 2" xfId="27678" xr:uid="{00000000-0005-0000-0000-00001D520000}"/>
    <cellStyle name="Standaard 4 3 4 4 3 2 2 4" xfId="17018" xr:uid="{00000000-0005-0000-0000-00001E520000}"/>
    <cellStyle name="Standaard 4 3 4 4 3 2 2 5" xfId="27676" xr:uid="{00000000-0005-0000-0000-00001F520000}"/>
    <cellStyle name="Standaard 4 3 4 4 3 2 3" xfId="6765" xr:uid="{00000000-0005-0000-0000-000020520000}"/>
    <cellStyle name="Standaard 4 3 4 4 3 2 3 2" xfId="27679" xr:uid="{00000000-0005-0000-0000-000021520000}"/>
    <cellStyle name="Standaard 4 3 4 4 3 2 4" xfId="12349" xr:uid="{00000000-0005-0000-0000-000022520000}"/>
    <cellStyle name="Standaard 4 3 4 4 3 2 4 2" xfId="27680" xr:uid="{00000000-0005-0000-0000-000023520000}"/>
    <cellStyle name="Standaard 4 3 4 4 3 2 5" xfId="17017" xr:uid="{00000000-0005-0000-0000-000024520000}"/>
    <cellStyle name="Standaard 4 3 4 4 3 2 6" xfId="27675" xr:uid="{00000000-0005-0000-0000-000025520000}"/>
    <cellStyle name="Standaard 4 3 4 4 3 3" xfId="1321" xr:uid="{00000000-0005-0000-0000-000026520000}"/>
    <cellStyle name="Standaard 4 3 4 4 3 3 2" xfId="3652" xr:uid="{00000000-0005-0000-0000-000027520000}"/>
    <cellStyle name="Standaard 4 3 4 4 3 3 2 2" xfId="8319" xr:uid="{00000000-0005-0000-0000-000028520000}"/>
    <cellStyle name="Standaard 4 3 4 4 3 3 2 2 2" xfId="27683" xr:uid="{00000000-0005-0000-0000-000029520000}"/>
    <cellStyle name="Standaard 4 3 4 4 3 3 2 3" xfId="12352" xr:uid="{00000000-0005-0000-0000-00002A520000}"/>
    <cellStyle name="Standaard 4 3 4 4 3 3 2 3 2" xfId="27684" xr:uid="{00000000-0005-0000-0000-00002B520000}"/>
    <cellStyle name="Standaard 4 3 4 4 3 3 2 4" xfId="17020" xr:uid="{00000000-0005-0000-0000-00002C520000}"/>
    <cellStyle name="Standaard 4 3 4 4 3 3 2 5" xfId="27682" xr:uid="{00000000-0005-0000-0000-00002D520000}"/>
    <cellStyle name="Standaard 4 3 4 4 3 3 3" xfId="5988" xr:uid="{00000000-0005-0000-0000-00002E520000}"/>
    <cellStyle name="Standaard 4 3 4 4 3 3 3 2" xfId="27685" xr:uid="{00000000-0005-0000-0000-00002F520000}"/>
    <cellStyle name="Standaard 4 3 4 4 3 3 4" xfId="12351" xr:uid="{00000000-0005-0000-0000-000030520000}"/>
    <cellStyle name="Standaard 4 3 4 4 3 3 4 2" xfId="27686" xr:uid="{00000000-0005-0000-0000-000031520000}"/>
    <cellStyle name="Standaard 4 3 4 4 3 3 5" xfId="17019" xr:uid="{00000000-0005-0000-0000-000032520000}"/>
    <cellStyle name="Standaard 4 3 4 4 3 3 6" xfId="27681" xr:uid="{00000000-0005-0000-0000-000033520000}"/>
    <cellStyle name="Standaard 4 3 4 4 3 4" xfId="2875" xr:uid="{00000000-0005-0000-0000-000034520000}"/>
    <cellStyle name="Standaard 4 3 4 4 3 4 2" xfId="7542" xr:uid="{00000000-0005-0000-0000-000035520000}"/>
    <cellStyle name="Standaard 4 3 4 4 3 4 2 2" xfId="27688" xr:uid="{00000000-0005-0000-0000-000036520000}"/>
    <cellStyle name="Standaard 4 3 4 4 3 4 3" xfId="12353" xr:uid="{00000000-0005-0000-0000-000037520000}"/>
    <cellStyle name="Standaard 4 3 4 4 3 4 3 2" xfId="27689" xr:uid="{00000000-0005-0000-0000-000038520000}"/>
    <cellStyle name="Standaard 4 3 4 4 3 4 4" xfId="17021" xr:uid="{00000000-0005-0000-0000-000039520000}"/>
    <cellStyle name="Standaard 4 3 4 4 3 4 5" xfId="27687" xr:uid="{00000000-0005-0000-0000-00003A520000}"/>
    <cellStyle name="Standaard 4 3 4 4 3 5" xfId="5211" xr:uid="{00000000-0005-0000-0000-00003B520000}"/>
    <cellStyle name="Standaard 4 3 4 4 3 5 2" xfId="27690" xr:uid="{00000000-0005-0000-0000-00003C520000}"/>
    <cellStyle name="Standaard 4 3 4 4 3 6" xfId="12348" xr:uid="{00000000-0005-0000-0000-00003D520000}"/>
    <cellStyle name="Standaard 4 3 4 4 3 6 2" xfId="27691" xr:uid="{00000000-0005-0000-0000-00003E520000}"/>
    <cellStyle name="Standaard 4 3 4 4 3 7" xfId="17016" xr:uid="{00000000-0005-0000-0000-00003F520000}"/>
    <cellStyle name="Standaard 4 3 4 4 3 8" xfId="27674" xr:uid="{00000000-0005-0000-0000-000040520000}"/>
    <cellStyle name="Standaard 4 3 4 4 4" xfId="1710" xr:uid="{00000000-0005-0000-0000-000041520000}"/>
    <cellStyle name="Standaard 4 3 4 4 4 2" xfId="4041" xr:uid="{00000000-0005-0000-0000-000042520000}"/>
    <cellStyle name="Standaard 4 3 4 4 4 2 2" xfId="8708" xr:uid="{00000000-0005-0000-0000-000043520000}"/>
    <cellStyle name="Standaard 4 3 4 4 4 2 2 2" xfId="27694" xr:uid="{00000000-0005-0000-0000-000044520000}"/>
    <cellStyle name="Standaard 4 3 4 4 4 2 3" xfId="12355" xr:uid="{00000000-0005-0000-0000-000045520000}"/>
    <cellStyle name="Standaard 4 3 4 4 4 2 3 2" xfId="27695" xr:uid="{00000000-0005-0000-0000-000046520000}"/>
    <cellStyle name="Standaard 4 3 4 4 4 2 4" xfId="17023" xr:uid="{00000000-0005-0000-0000-000047520000}"/>
    <cellStyle name="Standaard 4 3 4 4 4 2 5" xfId="27693" xr:uid="{00000000-0005-0000-0000-000048520000}"/>
    <cellStyle name="Standaard 4 3 4 4 4 3" xfId="6377" xr:uid="{00000000-0005-0000-0000-000049520000}"/>
    <cellStyle name="Standaard 4 3 4 4 4 3 2" xfId="27696" xr:uid="{00000000-0005-0000-0000-00004A520000}"/>
    <cellStyle name="Standaard 4 3 4 4 4 4" xfId="12354" xr:uid="{00000000-0005-0000-0000-00004B520000}"/>
    <cellStyle name="Standaard 4 3 4 4 4 4 2" xfId="27697" xr:uid="{00000000-0005-0000-0000-00004C520000}"/>
    <cellStyle name="Standaard 4 3 4 4 4 5" xfId="17022" xr:uid="{00000000-0005-0000-0000-00004D520000}"/>
    <cellStyle name="Standaard 4 3 4 4 4 6" xfId="27692" xr:uid="{00000000-0005-0000-0000-00004E520000}"/>
    <cellStyle name="Standaard 4 3 4 4 5" xfId="933" xr:uid="{00000000-0005-0000-0000-00004F520000}"/>
    <cellStyle name="Standaard 4 3 4 4 5 2" xfId="3264" xr:uid="{00000000-0005-0000-0000-000050520000}"/>
    <cellStyle name="Standaard 4 3 4 4 5 2 2" xfId="7931" xr:uid="{00000000-0005-0000-0000-000051520000}"/>
    <cellStyle name="Standaard 4 3 4 4 5 2 2 2" xfId="27700" xr:uid="{00000000-0005-0000-0000-000052520000}"/>
    <cellStyle name="Standaard 4 3 4 4 5 2 3" xfId="12357" xr:uid="{00000000-0005-0000-0000-000053520000}"/>
    <cellStyle name="Standaard 4 3 4 4 5 2 3 2" xfId="27701" xr:uid="{00000000-0005-0000-0000-000054520000}"/>
    <cellStyle name="Standaard 4 3 4 4 5 2 4" xfId="17025" xr:uid="{00000000-0005-0000-0000-000055520000}"/>
    <cellStyle name="Standaard 4 3 4 4 5 2 5" xfId="27699" xr:uid="{00000000-0005-0000-0000-000056520000}"/>
    <cellStyle name="Standaard 4 3 4 4 5 3" xfId="5600" xr:uid="{00000000-0005-0000-0000-000057520000}"/>
    <cellStyle name="Standaard 4 3 4 4 5 3 2" xfId="27702" xr:uid="{00000000-0005-0000-0000-000058520000}"/>
    <cellStyle name="Standaard 4 3 4 4 5 4" xfId="12356" xr:uid="{00000000-0005-0000-0000-000059520000}"/>
    <cellStyle name="Standaard 4 3 4 4 5 4 2" xfId="27703" xr:uid="{00000000-0005-0000-0000-00005A520000}"/>
    <cellStyle name="Standaard 4 3 4 4 5 5" xfId="17024" xr:uid="{00000000-0005-0000-0000-00005B520000}"/>
    <cellStyle name="Standaard 4 3 4 4 5 6" xfId="27698" xr:uid="{00000000-0005-0000-0000-00005C520000}"/>
    <cellStyle name="Standaard 4 3 4 4 6" xfId="2487" xr:uid="{00000000-0005-0000-0000-00005D520000}"/>
    <cellStyle name="Standaard 4 3 4 4 6 2" xfId="7154" xr:uid="{00000000-0005-0000-0000-00005E520000}"/>
    <cellStyle name="Standaard 4 3 4 4 6 2 2" xfId="27705" xr:uid="{00000000-0005-0000-0000-00005F520000}"/>
    <cellStyle name="Standaard 4 3 4 4 6 3" xfId="12358" xr:uid="{00000000-0005-0000-0000-000060520000}"/>
    <cellStyle name="Standaard 4 3 4 4 6 3 2" xfId="27706" xr:uid="{00000000-0005-0000-0000-000061520000}"/>
    <cellStyle name="Standaard 4 3 4 4 6 4" xfId="17026" xr:uid="{00000000-0005-0000-0000-000062520000}"/>
    <cellStyle name="Standaard 4 3 4 4 6 5" xfId="27704" xr:uid="{00000000-0005-0000-0000-000063520000}"/>
    <cellStyle name="Standaard 4 3 4 4 7" xfId="4823" xr:uid="{00000000-0005-0000-0000-000064520000}"/>
    <cellStyle name="Standaard 4 3 4 4 7 2" xfId="27707" xr:uid="{00000000-0005-0000-0000-000065520000}"/>
    <cellStyle name="Standaard 4 3 4 4 8" xfId="12335" xr:uid="{00000000-0005-0000-0000-000066520000}"/>
    <cellStyle name="Standaard 4 3 4 4 8 2" xfId="27708" xr:uid="{00000000-0005-0000-0000-000067520000}"/>
    <cellStyle name="Standaard 4 3 4 4 9" xfId="17003" xr:uid="{00000000-0005-0000-0000-000068520000}"/>
    <cellStyle name="Standaard 4 3 4 5" xfId="267" xr:uid="{00000000-0005-0000-0000-000069520000}"/>
    <cellStyle name="Standaard 4 3 4 5 2" xfId="658" xr:uid="{00000000-0005-0000-0000-00006A520000}"/>
    <cellStyle name="Standaard 4 3 4 5 2 2" xfId="2216" xr:uid="{00000000-0005-0000-0000-00006B520000}"/>
    <cellStyle name="Standaard 4 3 4 5 2 2 2" xfId="4547" xr:uid="{00000000-0005-0000-0000-00006C520000}"/>
    <cellStyle name="Standaard 4 3 4 5 2 2 2 2" xfId="9214" xr:uid="{00000000-0005-0000-0000-00006D520000}"/>
    <cellStyle name="Standaard 4 3 4 5 2 2 2 2 2" xfId="27713" xr:uid="{00000000-0005-0000-0000-00006E520000}"/>
    <cellStyle name="Standaard 4 3 4 5 2 2 2 3" xfId="12362" xr:uid="{00000000-0005-0000-0000-00006F520000}"/>
    <cellStyle name="Standaard 4 3 4 5 2 2 2 3 2" xfId="27714" xr:uid="{00000000-0005-0000-0000-000070520000}"/>
    <cellStyle name="Standaard 4 3 4 5 2 2 2 4" xfId="17030" xr:uid="{00000000-0005-0000-0000-000071520000}"/>
    <cellStyle name="Standaard 4 3 4 5 2 2 2 5" xfId="27712" xr:uid="{00000000-0005-0000-0000-000072520000}"/>
    <cellStyle name="Standaard 4 3 4 5 2 2 3" xfId="6883" xr:uid="{00000000-0005-0000-0000-000073520000}"/>
    <cellStyle name="Standaard 4 3 4 5 2 2 3 2" xfId="27715" xr:uid="{00000000-0005-0000-0000-000074520000}"/>
    <cellStyle name="Standaard 4 3 4 5 2 2 4" xfId="12361" xr:uid="{00000000-0005-0000-0000-000075520000}"/>
    <cellStyle name="Standaard 4 3 4 5 2 2 4 2" xfId="27716" xr:uid="{00000000-0005-0000-0000-000076520000}"/>
    <cellStyle name="Standaard 4 3 4 5 2 2 5" xfId="17029" xr:uid="{00000000-0005-0000-0000-000077520000}"/>
    <cellStyle name="Standaard 4 3 4 5 2 2 6" xfId="27711" xr:uid="{00000000-0005-0000-0000-000078520000}"/>
    <cellStyle name="Standaard 4 3 4 5 2 3" xfId="1439" xr:uid="{00000000-0005-0000-0000-000079520000}"/>
    <cellStyle name="Standaard 4 3 4 5 2 3 2" xfId="3770" xr:uid="{00000000-0005-0000-0000-00007A520000}"/>
    <cellStyle name="Standaard 4 3 4 5 2 3 2 2" xfId="8437" xr:uid="{00000000-0005-0000-0000-00007B520000}"/>
    <cellStyle name="Standaard 4 3 4 5 2 3 2 2 2" xfId="27719" xr:uid="{00000000-0005-0000-0000-00007C520000}"/>
    <cellStyle name="Standaard 4 3 4 5 2 3 2 3" xfId="12364" xr:uid="{00000000-0005-0000-0000-00007D520000}"/>
    <cellStyle name="Standaard 4 3 4 5 2 3 2 3 2" xfId="27720" xr:uid="{00000000-0005-0000-0000-00007E520000}"/>
    <cellStyle name="Standaard 4 3 4 5 2 3 2 4" xfId="17032" xr:uid="{00000000-0005-0000-0000-00007F520000}"/>
    <cellStyle name="Standaard 4 3 4 5 2 3 2 5" xfId="27718" xr:uid="{00000000-0005-0000-0000-000080520000}"/>
    <cellStyle name="Standaard 4 3 4 5 2 3 3" xfId="6106" xr:uid="{00000000-0005-0000-0000-000081520000}"/>
    <cellStyle name="Standaard 4 3 4 5 2 3 3 2" xfId="27721" xr:uid="{00000000-0005-0000-0000-000082520000}"/>
    <cellStyle name="Standaard 4 3 4 5 2 3 4" xfId="12363" xr:uid="{00000000-0005-0000-0000-000083520000}"/>
    <cellStyle name="Standaard 4 3 4 5 2 3 4 2" xfId="27722" xr:uid="{00000000-0005-0000-0000-000084520000}"/>
    <cellStyle name="Standaard 4 3 4 5 2 3 5" xfId="17031" xr:uid="{00000000-0005-0000-0000-000085520000}"/>
    <cellStyle name="Standaard 4 3 4 5 2 3 6" xfId="27717" xr:uid="{00000000-0005-0000-0000-000086520000}"/>
    <cellStyle name="Standaard 4 3 4 5 2 4" xfId="2993" xr:uid="{00000000-0005-0000-0000-000087520000}"/>
    <cellStyle name="Standaard 4 3 4 5 2 4 2" xfId="7660" xr:uid="{00000000-0005-0000-0000-000088520000}"/>
    <cellStyle name="Standaard 4 3 4 5 2 4 2 2" xfId="27724" xr:uid="{00000000-0005-0000-0000-000089520000}"/>
    <cellStyle name="Standaard 4 3 4 5 2 4 3" xfId="12365" xr:uid="{00000000-0005-0000-0000-00008A520000}"/>
    <cellStyle name="Standaard 4 3 4 5 2 4 3 2" xfId="27725" xr:uid="{00000000-0005-0000-0000-00008B520000}"/>
    <cellStyle name="Standaard 4 3 4 5 2 4 4" xfId="17033" xr:uid="{00000000-0005-0000-0000-00008C520000}"/>
    <cellStyle name="Standaard 4 3 4 5 2 4 5" xfId="27723" xr:uid="{00000000-0005-0000-0000-00008D520000}"/>
    <cellStyle name="Standaard 4 3 4 5 2 5" xfId="5329" xr:uid="{00000000-0005-0000-0000-00008E520000}"/>
    <cellStyle name="Standaard 4 3 4 5 2 5 2" xfId="27726" xr:uid="{00000000-0005-0000-0000-00008F520000}"/>
    <cellStyle name="Standaard 4 3 4 5 2 6" xfId="12360" xr:uid="{00000000-0005-0000-0000-000090520000}"/>
    <cellStyle name="Standaard 4 3 4 5 2 6 2" xfId="27727" xr:uid="{00000000-0005-0000-0000-000091520000}"/>
    <cellStyle name="Standaard 4 3 4 5 2 7" xfId="17028" xr:uid="{00000000-0005-0000-0000-000092520000}"/>
    <cellStyle name="Standaard 4 3 4 5 2 8" xfId="27710" xr:uid="{00000000-0005-0000-0000-000093520000}"/>
    <cellStyle name="Standaard 4 3 4 5 3" xfId="1828" xr:uid="{00000000-0005-0000-0000-000094520000}"/>
    <cellStyle name="Standaard 4 3 4 5 3 2" xfId="4159" xr:uid="{00000000-0005-0000-0000-000095520000}"/>
    <cellStyle name="Standaard 4 3 4 5 3 2 2" xfId="8826" xr:uid="{00000000-0005-0000-0000-000096520000}"/>
    <cellStyle name="Standaard 4 3 4 5 3 2 2 2" xfId="27730" xr:uid="{00000000-0005-0000-0000-000097520000}"/>
    <cellStyle name="Standaard 4 3 4 5 3 2 3" xfId="12367" xr:uid="{00000000-0005-0000-0000-000098520000}"/>
    <cellStyle name="Standaard 4 3 4 5 3 2 3 2" xfId="27731" xr:uid="{00000000-0005-0000-0000-000099520000}"/>
    <cellStyle name="Standaard 4 3 4 5 3 2 4" xfId="17035" xr:uid="{00000000-0005-0000-0000-00009A520000}"/>
    <cellStyle name="Standaard 4 3 4 5 3 2 5" xfId="27729" xr:uid="{00000000-0005-0000-0000-00009B520000}"/>
    <cellStyle name="Standaard 4 3 4 5 3 3" xfId="6495" xr:uid="{00000000-0005-0000-0000-00009C520000}"/>
    <cellStyle name="Standaard 4 3 4 5 3 3 2" xfId="27732" xr:uid="{00000000-0005-0000-0000-00009D520000}"/>
    <cellStyle name="Standaard 4 3 4 5 3 4" xfId="12366" xr:uid="{00000000-0005-0000-0000-00009E520000}"/>
    <cellStyle name="Standaard 4 3 4 5 3 4 2" xfId="27733" xr:uid="{00000000-0005-0000-0000-00009F520000}"/>
    <cellStyle name="Standaard 4 3 4 5 3 5" xfId="17034" xr:uid="{00000000-0005-0000-0000-0000A0520000}"/>
    <cellStyle name="Standaard 4 3 4 5 3 6" xfId="27728" xr:uid="{00000000-0005-0000-0000-0000A1520000}"/>
    <cellStyle name="Standaard 4 3 4 5 4" xfId="1051" xr:uid="{00000000-0005-0000-0000-0000A2520000}"/>
    <cellStyle name="Standaard 4 3 4 5 4 2" xfId="3382" xr:uid="{00000000-0005-0000-0000-0000A3520000}"/>
    <cellStyle name="Standaard 4 3 4 5 4 2 2" xfId="8049" xr:uid="{00000000-0005-0000-0000-0000A4520000}"/>
    <cellStyle name="Standaard 4 3 4 5 4 2 2 2" xfId="27736" xr:uid="{00000000-0005-0000-0000-0000A5520000}"/>
    <cellStyle name="Standaard 4 3 4 5 4 2 3" xfId="12369" xr:uid="{00000000-0005-0000-0000-0000A6520000}"/>
    <cellStyle name="Standaard 4 3 4 5 4 2 3 2" xfId="27737" xr:uid="{00000000-0005-0000-0000-0000A7520000}"/>
    <cellStyle name="Standaard 4 3 4 5 4 2 4" xfId="17037" xr:uid="{00000000-0005-0000-0000-0000A8520000}"/>
    <cellStyle name="Standaard 4 3 4 5 4 2 5" xfId="27735" xr:uid="{00000000-0005-0000-0000-0000A9520000}"/>
    <cellStyle name="Standaard 4 3 4 5 4 3" xfId="5718" xr:uid="{00000000-0005-0000-0000-0000AA520000}"/>
    <cellStyle name="Standaard 4 3 4 5 4 3 2" xfId="27738" xr:uid="{00000000-0005-0000-0000-0000AB520000}"/>
    <cellStyle name="Standaard 4 3 4 5 4 4" xfId="12368" xr:uid="{00000000-0005-0000-0000-0000AC520000}"/>
    <cellStyle name="Standaard 4 3 4 5 4 4 2" xfId="27739" xr:uid="{00000000-0005-0000-0000-0000AD520000}"/>
    <cellStyle name="Standaard 4 3 4 5 4 5" xfId="17036" xr:uid="{00000000-0005-0000-0000-0000AE520000}"/>
    <cellStyle name="Standaard 4 3 4 5 4 6" xfId="27734" xr:uid="{00000000-0005-0000-0000-0000AF520000}"/>
    <cellStyle name="Standaard 4 3 4 5 5" xfId="2605" xr:uid="{00000000-0005-0000-0000-0000B0520000}"/>
    <cellStyle name="Standaard 4 3 4 5 5 2" xfId="7272" xr:uid="{00000000-0005-0000-0000-0000B1520000}"/>
    <cellStyle name="Standaard 4 3 4 5 5 2 2" xfId="27741" xr:uid="{00000000-0005-0000-0000-0000B2520000}"/>
    <cellStyle name="Standaard 4 3 4 5 5 3" xfId="12370" xr:uid="{00000000-0005-0000-0000-0000B3520000}"/>
    <cellStyle name="Standaard 4 3 4 5 5 3 2" xfId="27742" xr:uid="{00000000-0005-0000-0000-0000B4520000}"/>
    <cellStyle name="Standaard 4 3 4 5 5 4" xfId="17038" xr:uid="{00000000-0005-0000-0000-0000B5520000}"/>
    <cellStyle name="Standaard 4 3 4 5 5 5" xfId="27740" xr:uid="{00000000-0005-0000-0000-0000B6520000}"/>
    <cellStyle name="Standaard 4 3 4 5 6" xfId="4941" xr:uid="{00000000-0005-0000-0000-0000B7520000}"/>
    <cellStyle name="Standaard 4 3 4 5 6 2" xfId="27743" xr:uid="{00000000-0005-0000-0000-0000B8520000}"/>
    <cellStyle name="Standaard 4 3 4 5 7" xfId="12359" xr:uid="{00000000-0005-0000-0000-0000B9520000}"/>
    <cellStyle name="Standaard 4 3 4 5 7 2" xfId="27744" xr:uid="{00000000-0005-0000-0000-0000BA520000}"/>
    <cellStyle name="Standaard 4 3 4 5 8" xfId="17027" xr:uid="{00000000-0005-0000-0000-0000BB520000}"/>
    <cellStyle name="Standaard 4 3 4 5 9" xfId="27709" xr:uid="{00000000-0005-0000-0000-0000BC520000}"/>
    <cellStyle name="Standaard 4 3 4 6" xfId="464" xr:uid="{00000000-0005-0000-0000-0000BD520000}"/>
    <cellStyle name="Standaard 4 3 4 6 2" xfId="2022" xr:uid="{00000000-0005-0000-0000-0000BE520000}"/>
    <cellStyle name="Standaard 4 3 4 6 2 2" xfId="4353" xr:uid="{00000000-0005-0000-0000-0000BF520000}"/>
    <cellStyle name="Standaard 4 3 4 6 2 2 2" xfId="9020" xr:uid="{00000000-0005-0000-0000-0000C0520000}"/>
    <cellStyle name="Standaard 4 3 4 6 2 2 2 2" xfId="27748" xr:uid="{00000000-0005-0000-0000-0000C1520000}"/>
    <cellStyle name="Standaard 4 3 4 6 2 2 3" xfId="12373" xr:uid="{00000000-0005-0000-0000-0000C2520000}"/>
    <cellStyle name="Standaard 4 3 4 6 2 2 3 2" xfId="27749" xr:uid="{00000000-0005-0000-0000-0000C3520000}"/>
    <cellStyle name="Standaard 4 3 4 6 2 2 4" xfId="17041" xr:uid="{00000000-0005-0000-0000-0000C4520000}"/>
    <cellStyle name="Standaard 4 3 4 6 2 2 5" xfId="27747" xr:uid="{00000000-0005-0000-0000-0000C5520000}"/>
    <cellStyle name="Standaard 4 3 4 6 2 3" xfId="6689" xr:uid="{00000000-0005-0000-0000-0000C6520000}"/>
    <cellStyle name="Standaard 4 3 4 6 2 3 2" xfId="27750" xr:uid="{00000000-0005-0000-0000-0000C7520000}"/>
    <cellStyle name="Standaard 4 3 4 6 2 4" xfId="12372" xr:uid="{00000000-0005-0000-0000-0000C8520000}"/>
    <cellStyle name="Standaard 4 3 4 6 2 4 2" xfId="27751" xr:uid="{00000000-0005-0000-0000-0000C9520000}"/>
    <cellStyle name="Standaard 4 3 4 6 2 5" xfId="17040" xr:uid="{00000000-0005-0000-0000-0000CA520000}"/>
    <cellStyle name="Standaard 4 3 4 6 2 6" xfId="27746" xr:uid="{00000000-0005-0000-0000-0000CB520000}"/>
    <cellStyle name="Standaard 4 3 4 6 3" xfId="1245" xr:uid="{00000000-0005-0000-0000-0000CC520000}"/>
    <cellStyle name="Standaard 4 3 4 6 3 2" xfId="3576" xr:uid="{00000000-0005-0000-0000-0000CD520000}"/>
    <cellStyle name="Standaard 4 3 4 6 3 2 2" xfId="8243" xr:uid="{00000000-0005-0000-0000-0000CE520000}"/>
    <cellStyle name="Standaard 4 3 4 6 3 2 2 2" xfId="27754" xr:uid="{00000000-0005-0000-0000-0000CF520000}"/>
    <cellStyle name="Standaard 4 3 4 6 3 2 3" xfId="12375" xr:uid="{00000000-0005-0000-0000-0000D0520000}"/>
    <cellStyle name="Standaard 4 3 4 6 3 2 3 2" xfId="27755" xr:uid="{00000000-0005-0000-0000-0000D1520000}"/>
    <cellStyle name="Standaard 4 3 4 6 3 2 4" xfId="17043" xr:uid="{00000000-0005-0000-0000-0000D2520000}"/>
    <cellStyle name="Standaard 4 3 4 6 3 2 5" xfId="27753" xr:uid="{00000000-0005-0000-0000-0000D3520000}"/>
    <cellStyle name="Standaard 4 3 4 6 3 3" xfId="5912" xr:uid="{00000000-0005-0000-0000-0000D4520000}"/>
    <cellStyle name="Standaard 4 3 4 6 3 3 2" xfId="27756" xr:uid="{00000000-0005-0000-0000-0000D5520000}"/>
    <cellStyle name="Standaard 4 3 4 6 3 4" xfId="12374" xr:uid="{00000000-0005-0000-0000-0000D6520000}"/>
    <cellStyle name="Standaard 4 3 4 6 3 4 2" xfId="27757" xr:uid="{00000000-0005-0000-0000-0000D7520000}"/>
    <cellStyle name="Standaard 4 3 4 6 3 5" xfId="17042" xr:uid="{00000000-0005-0000-0000-0000D8520000}"/>
    <cellStyle name="Standaard 4 3 4 6 3 6" xfId="27752" xr:uid="{00000000-0005-0000-0000-0000D9520000}"/>
    <cellStyle name="Standaard 4 3 4 6 4" xfId="2799" xr:uid="{00000000-0005-0000-0000-0000DA520000}"/>
    <cellStyle name="Standaard 4 3 4 6 4 2" xfId="7466" xr:uid="{00000000-0005-0000-0000-0000DB520000}"/>
    <cellStyle name="Standaard 4 3 4 6 4 2 2" xfId="27759" xr:uid="{00000000-0005-0000-0000-0000DC520000}"/>
    <cellStyle name="Standaard 4 3 4 6 4 3" xfId="12376" xr:uid="{00000000-0005-0000-0000-0000DD520000}"/>
    <cellStyle name="Standaard 4 3 4 6 4 3 2" xfId="27760" xr:uid="{00000000-0005-0000-0000-0000DE520000}"/>
    <cellStyle name="Standaard 4 3 4 6 4 4" xfId="17044" xr:uid="{00000000-0005-0000-0000-0000DF520000}"/>
    <cellStyle name="Standaard 4 3 4 6 4 5" xfId="27758" xr:uid="{00000000-0005-0000-0000-0000E0520000}"/>
    <cellStyle name="Standaard 4 3 4 6 5" xfId="5135" xr:uid="{00000000-0005-0000-0000-0000E1520000}"/>
    <cellStyle name="Standaard 4 3 4 6 5 2" xfId="27761" xr:uid="{00000000-0005-0000-0000-0000E2520000}"/>
    <cellStyle name="Standaard 4 3 4 6 6" xfId="12371" xr:uid="{00000000-0005-0000-0000-0000E3520000}"/>
    <cellStyle name="Standaard 4 3 4 6 6 2" xfId="27762" xr:uid="{00000000-0005-0000-0000-0000E4520000}"/>
    <cellStyle name="Standaard 4 3 4 6 7" xfId="17039" xr:uid="{00000000-0005-0000-0000-0000E5520000}"/>
    <cellStyle name="Standaard 4 3 4 6 8" xfId="27745" xr:uid="{00000000-0005-0000-0000-0000E6520000}"/>
    <cellStyle name="Standaard 4 3 4 7" xfId="1634" xr:uid="{00000000-0005-0000-0000-0000E7520000}"/>
    <cellStyle name="Standaard 4 3 4 7 2" xfId="3965" xr:uid="{00000000-0005-0000-0000-0000E8520000}"/>
    <cellStyle name="Standaard 4 3 4 7 2 2" xfId="8632" xr:uid="{00000000-0005-0000-0000-0000E9520000}"/>
    <cellStyle name="Standaard 4 3 4 7 2 2 2" xfId="27765" xr:uid="{00000000-0005-0000-0000-0000EA520000}"/>
    <cellStyle name="Standaard 4 3 4 7 2 3" xfId="12378" xr:uid="{00000000-0005-0000-0000-0000EB520000}"/>
    <cellStyle name="Standaard 4 3 4 7 2 3 2" xfId="27766" xr:uid="{00000000-0005-0000-0000-0000EC520000}"/>
    <cellStyle name="Standaard 4 3 4 7 2 4" xfId="17046" xr:uid="{00000000-0005-0000-0000-0000ED520000}"/>
    <cellStyle name="Standaard 4 3 4 7 2 5" xfId="27764" xr:uid="{00000000-0005-0000-0000-0000EE520000}"/>
    <cellStyle name="Standaard 4 3 4 7 3" xfId="6301" xr:uid="{00000000-0005-0000-0000-0000EF520000}"/>
    <cellStyle name="Standaard 4 3 4 7 3 2" xfId="27767" xr:uid="{00000000-0005-0000-0000-0000F0520000}"/>
    <cellStyle name="Standaard 4 3 4 7 4" xfId="12377" xr:uid="{00000000-0005-0000-0000-0000F1520000}"/>
    <cellStyle name="Standaard 4 3 4 7 4 2" xfId="27768" xr:uid="{00000000-0005-0000-0000-0000F2520000}"/>
    <cellStyle name="Standaard 4 3 4 7 5" xfId="17045" xr:uid="{00000000-0005-0000-0000-0000F3520000}"/>
    <cellStyle name="Standaard 4 3 4 7 6" xfId="27763" xr:uid="{00000000-0005-0000-0000-0000F4520000}"/>
    <cellStyle name="Standaard 4 3 4 8" xfId="857" xr:uid="{00000000-0005-0000-0000-0000F5520000}"/>
    <cellStyle name="Standaard 4 3 4 8 2" xfId="3188" xr:uid="{00000000-0005-0000-0000-0000F6520000}"/>
    <cellStyle name="Standaard 4 3 4 8 2 2" xfId="7855" xr:uid="{00000000-0005-0000-0000-0000F7520000}"/>
    <cellStyle name="Standaard 4 3 4 8 2 2 2" xfId="27771" xr:uid="{00000000-0005-0000-0000-0000F8520000}"/>
    <cellStyle name="Standaard 4 3 4 8 2 3" xfId="12380" xr:uid="{00000000-0005-0000-0000-0000F9520000}"/>
    <cellStyle name="Standaard 4 3 4 8 2 3 2" xfId="27772" xr:uid="{00000000-0005-0000-0000-0000FA520000}"/>
    <cellStyle name="Standaard 4 3 4 8 2 4" xfId="17048" xr:uid="{00000000-0005-0000-0000-0000FB520000}"/>
    <cellStyle name="Standaard 4 3 4 8 2 5" xfId="27770" xr:uid="{00000000-0005-0000-0000-0000FC520000}"/>
    <cellStyle name="Standaard 4 3 4 8 3" xfId="5524" xr:uid="{00000000-0005-0000-0000-0000FD520000}"/>
    <cellStyle name="Standaard 4 3 4 8 3 2" xfId="27773" xr:uid="{00000000-0005-0000-0000-0000FE520000}"/>
    <cellStyle name="Standaard 4 3 4 8 4" xfId="12379" xr:uid="{00000000-0005-0000-0000-0000FF520000}"/>
    <cellStyle name="Standaard 4 3 4 8 4 2" xfId="27774" xr:uid="{00000000-0005-0000-0000-000000530000}"/>
    <cellStyle name="Standaard 4 3 4 8 5" xfId="17047" xr:uid="{00000000-0005-0000-0000-000001530000}"/>
    <cellStyle name="Standaard 4 3 4 8 6" xfId="27769" xr:uid="{00000000-0005-0000-0000-000002530000}"/>
    <cellStyle name="Standaard 4 3 4 9" xfId="2411" xr:uid="{00000000-0005-0000-0000-000003530000}"/>
    <cellStyle name="Standaard 4 3 4 9 2" xfId="7078" xr:uid="{00000000-0005-0000-0000-000004530000}"/>
    <cellStyle name="Standaard 4 3 4 9 2 2" xfId="27776" xr:uid="{00000000-0005-0000-0000-000005530000}"/>
    <cellStyle name="Standaard 4 3 4 9 3" xfId="12381" xr:uid="{00000000-0005-0000-0000-000006530000}"/>
    <cellStyle name="Standaard 4 3 4 9 3 2" xfId="27777" xr:uid="{00000000-0005-0000-0000-000007530000}"/>
    <cellStyle name="Standaard 4 3 4 9 4" xfId="17049" xr:uid="{00000000-0005-0000-0000-000008530000}"/>
    <cellStyle name="Standaard 4 3 4 9 5" xfId="27775" xr:uid="{00000000-0005-0000-0000-000009530000}"/>
    <cellStyle name="Standaard 4 3 5" xfId="74" xr:uid="{00000000-0005-0000-0000-00000A530000}"/>
    <cellStyle name="Standaard 4 3 5 10" xfId="17050" xr:uid="{00000000-0005-0000-0000-00000B530000}"/>
    <cellStyle name="Standaard 4 3 5 11" xfId="27778" xr:uid="{00000000-0005-0000-0000-00000C530000}"/>
    <cellStyle name="Standaard 4 3 5 2" xfId="155" xr:uid="{00000000-0005-0000-0000-00000D530000}"/>
    <cellStyle name="Standaard 4 3 5 2 10" xfId="27779" xr:uid="{00000000-0005-0000-0000-00000E530000}"/>
    <cellStyle name="Standaard 4 3 5 2 2" xfId="349" xr:uid="{00000000-0005-0000-0000-00000F530000}"/>
    <cellStyle name="Standaard 4 3 5 2 2 2" xfId="740" xr:uid="{00000000-0005-0000-0000-000010530000}"/>
    <cellStyle name="Standaard 4 3 5 2 2 2 2" xfId="2298" xr:uid="{00000000-0005-0000-0000-000011530000}"/>
    <cellStyle name="Standaard 4 3 5 2 2 2 2 2" xfId="4629" xr:uid="{00000000-0005-0000-0000-000012530000}"/>
    <cellStyle name="Standaard 4 3 5 2 2 2 2 2 2" xfId="9296" xr:uid="{00000000-0005-0000-0000-000013530000}"/>
    <cellStyle name="Standaard 4 3 5 2 2 2 2 2 2 2" xfId="27784" xr:uid="{00000000-0005-0000-0000-000014530000}"/>
    <cellStyle name="Standaard 4 3 5 2 2 2 2 2 3" xfId="12387" xr:uid="{00000000-0005-0000-0000-000015530000}"/>
    <cellStyle name="Standaard 4 3 5 2 2 2 2 2 3 2" xfId="27785" xr:uid="{00000000-0005-0000-0000-000016530000}"/>
    <cellStyle name="Standaard 4 3 5 2 2 2 2 2 4" xfId="17055" xr:uid="{00000000-0005-0000-0000-000017530000}"/>
    <cellStyle name="Standaard 4 3 5 2 2 2 2 2 5" xfId="27783" xr:uid="{00000000-0005-0000-0000-000018530000}"/>
    <cellStyle name="Standaard 4 3 5 2 2 2 2 3" xfId="6965" xr:uid="{00000000-0005-0000-0000-000019530000}"/>
    <cellStyle name="Standaard 4 3 5 2 2 2 2 3 2" xfId="27786" xr:uid="{00000000-0005-0000-0000-00001A530000}"/>
    <cellStyle name="Standaard 4 3 5 2 2 2 2 4" xfId="12386" xr:uid="{00000000-0005-0000-0000-00001B530000}"/>
    <cellStyle name="Standaard 4 3 5 2 2 2 2 4 2" xfId="27787" xr:uid="{00000000-0005-0000-0000-00001C530000}"/>
    <cellStyle name="Standaard 4 3 5 2 2 2 2 5" xfId="17054" xr:uid="{00000000-0005-0000-0000-00001D530000}"/>
    <cellStyle name="Standaard 4 3 5 2 2 2 2 6" xfId="27782" xr:uid="{00000000-0005-0000-0000-00001E530000}"/>
    <cellStyle name="Standaard 4 3 5 2 2 2 3" xfId="1521" xr:uid="{00000000-0005-0000-0000-00001F530000}"/>
    <cellStyle name="Standaard 4 3 5 2 2 2 3 2" xfId="3852" xr:uid="{00000000-0005-0000-0000-000020530000}"/>
    <cellStyle name="Standaard 4 3 5 2 2 2 3 2 2" xfId="8519" xr:uid="{00000000-0005-0000-0000-000021530000}"/>
    <cellStyle name="Standaard 4 3 5 2 2 2 3 2 2 2" xfId="27790" xr:uid="{00000000-0005-0000-0000-000022530000}"/>
    <cellStyle name="Standaard 4 3 5 2 2 2 3 2 3" xfId="12389" xr:uid="{00000000-0005-0000-0000-000023530000}"/>
    <cellStyle name="Standaard 4 3 5 2 2 2 3 2 3 2" xfId="27791" xr:uid="{00000000-0005-0000-0000-000024530000}"/>
    <cellStyle name="Standaard 4 3 5 2 2 2 3 2 4" xfId="17057" xr:uid="{00000000-0005-0000-0000-000025530000}"/>
    <cellStyle name="Standaard 4 3 5 2 2 2 3 2 5" xfId="27789" xr:uid="{00000000-0005-0000-0000-000026530000}"/>
    <cellStyle name="Standaard 4 3 5 2 2 2 3 3" xfId="6188" xr:uid="{00000000-0005-0000-0000-000027530000}"/>
    <cellStyle name="Standaard 4 3 5 2 2 2 3 3 2" xfId="27792" xr:uid="{00000000-0005-0000-0000-000028530000}"/>
    <cellStyle name="Standaard 4 3 5 2 2 2 3 4" xfId="12388" xr:uid="{00000000-0005-0000-0000-000029530000}"/>
    <cellStyle name="Standaard 4 3 5 2 2 2 3 4 2" xfId="27793" xr:uid="{00000000-0005-0000-0000-00002A530000}"/>
    <cellStyle name="Standaard 4 3 5 2 2 2 3 5" xfId="17056" xr:uid="{00000000-0005-0000-0000-00002B530000}"/>
    <cellStyle name="Standaard 4 3 5 2 2 2 3 6" xfId="27788" xr:uid="{00000000-0005-0000-0000-00002C530000}"/>
    <cellStyle name="Standaard 4 3 5 2 2 2 4" xfId="3075" xr:uid="{00000000-0005-0000-0000-00002D530000}"/>
    <cellStyle name="Standaard 4 3 5 2 2 2 4 2" xfId="7742" xr:uid="{00000000-0005-0000-0000-00002E530000}"/>
    <cellStyle name="Standaard 4 3 5 2 2 2 4 2 2" xfId="27795" xr:uid="{00000000-0005-0000-0000-00002F530000}"/>
    <cellStyle name="Standaard 4 3 5 2 2 2 4 3" xfId="12390" xr:uid="{00000000-0005-0000-0000-000030530000}"/>
    <cellStyle name="Standaard 4 3 5 2 2 2 4 3 2" xfId="27796" xr:uid="{00000000-0005-0000-0000-000031530000}"/>
    <cellStyle name="Standaard 4 3 5 2 2 2 4 4" xfId="17058" xr:uid="{00000000-0005-0000-0000-000032530000}"/>
    <cellStyle name="Standaard 4 3 5 2 2 2 4 5" xfId="27794" xr:uid="{00000000-0005-0000-0000-000033530000}"/>
    <cellStyle name="Standaard 4 3 5 2 2 2 5" xfId="5411" xr:uid="{00000000-0005-0000-0000-000034530000}"/>
    <cellStyle name="Standaard 4 3 5 2 2 2 5 2" xfId="27797" xr:uid="{00000000-0005-0000-0000-000035530000}"/>
    <cellStyle name="Standaard 4 3 5 2 2 2 6" xfId="12385" xr:uid="{00000000-0005-0000-0000-000036530000}"/>
    <cellStyle name="Standaard 4 3 5 2 2 2 6 2" xfId="27798" xr:uid="{00000000-0005-0000-0000-000037530000}"/>
    <cellStyle name="Standaard 4 3 5 2 2 2 7" xfId="17053" xr:uid="{00000000-0005-0000-0000-000038530000}"/>
    <cellStyle name="Standaard 4 3 5 2 2 2 8" xfId="27781" xr:uid="{00000000-0005-0000-0000-000039530000}"/>
    <cellStyle name="Standaard 4 3 5 2 2 3" xfId="1910" xr:uid="{00000000-0005-0000-0000-00003A530000}"/>
    <cellStyle name="Standaard 4 3 5 2 2 3 2" xfId="4241" xr:uid="{00000000-0005-0000-0000-00003B530000}"/>
    <cellStyle name="Standaard 4 3 5 2 2 3 2 2" xfId="8908" xr:uid="{00000000-0005-0000-0000-00003C530000}"/>
    <cellStyle name="Standaard 4 3 5 2 2 3 2 2 2" xfId="27801" xr:uid="{00000000-0005-0000-0000-00003D530000}"/>
    <cellStyle name="Standaard 4 3 5 2 2 3 2 3" xfId="12392" xr:uid="{00000000-0005-0000-0000-00003E530000}"/>
    <cellStyle name="Standaard 4 3 5 2 2 3 2 3 2" xfId="27802" xr:uid="{00000000-0005-0000-0000-00003F530000}"/>
    <cellStyle name="Standaard 4 3 5 2 2 3 2 4" xfId="17060" xr:uid="{00000000-0005-0000-0000-000040530000}"/>
    <cellStyle name="Standaard 4 3 5 2 2 3 2 5" xfId="27800" xr:uid="{00000000-0005-0000-0000-000041530000}"/>
    <cellStyle name="Standaard 4 3 5 2 2 3 3" xfId="6577" xr:uid="{00000000-0005-0000-0000-000042530000}"/>
    <cellStyle name="Standaard 4 3 5 2 2 3 3 2" xfId="27803" xr:uid="{00000000-0005-0000-0000-000043530000}"/>
    <cellStyle name="Standaard 4 3 5 2 2 3 4" xfId="12391" xr:uid="{00000000-0005-0000-0000-000044530000}"/>
    <cellStyle name="Standaard 4 3 5 2 2 3 4 2" xfId="27804" xr:uid="{00000000-0005-0000-0000-000045530000}"/>
    <cellStyle name="Standaard 4 3 5 2 2 3 5" xfId="17059" xr:uid="{00000000-0005-0000-0000-000046530000}"/>
    <cellStyle name="Standaard 4 3 5 2 2 3 6" xfId="27799" xr:uid="{00000000-0005-0000-0000-000047530000}"/>
    <cellStyle name="Standaard 4 3 5 2 2 4" xfId="1133" xr:uid="{00000000-0005-0000-0000-000048530000}"/>
    <cellStyle name="Standaard 4 3 5 2 2 4 2" xfId="3464" xr:uid="{00000000-0005-0000-0000-000049530000}"/>
    <cellStyle name="Standaard 4 3 5 2 2 4 2 2" xfId="8131" xr:uid="{00000000-0005-0000-0000-00004A530000}"/>
    <cellStyle name="Standaard 4 3 5 2 2 4 2 2 2" xfId="27807" xr:uid="{00000000-0005-0000-0000-00004B530000}"/>
    <cellStyle name="Standaard 4 3 5 2 2 4 2 3" xfId="12394" xr:uid="{00000000-0005-0000-0000-00004C530000}"/>
    <cellStyle name="Standaard 4 3 5 2 2 4 2 3 2" xfId="27808" xr:uid="{00000000-0005-0000-0000-00004D530000}"/>
    <cellStyle name="Standaard 4 3 5 2 2 4 2 4" xfId="17062" xr:uid="{00000000-0005-0000-0000-00004E530000}"/>
    <cellStyle name="Standaard 4 3 5 2 2 4 2 5" xfId="27806" xr:uid="{00000000-0005-0000-0000-00004F530000}"/>
    <cellStyle name="Standaard 4 3 5 2 2 4 3" xfId="5800" xr:uid="{00000000-0005-0000-0000-000050530000}"/>
    <cellStyle name="Standaard 4 3 5 2 2 4 3 2" xfId="27809" xr:uid="{00000000-0005-0000-0000-000051530000}"/>
    <cellStyle name="Standaard 4 3 5 2 2 4 4" xfId="12393" xr:uid="{00000000-0005-0000-0000-000052530000}"/>
    <cellStyle name="Standaard 4 3 5 2 2 4 4 2" xfId="27810" xr:uid="{00000000-0005-0000-0000-000053530000}"/>
    <cellStyle name="Standaard 4 3 5 2 2 4 5" xfId="17061" xr:uid="{00000000-0005-0000-0000-000054530000}"/>
    <cellStyle name="Standaard 4 3 5 2 2 4 6" xfId="27805" xr:uid="{00000000-0005-0000-0000-000055530000}"/>
    <cellStyle name="Standaard 4 3 5 2 2 5" xfId="2687" xr:uid="{00000000-0005-0000-0000-000056530000}"/>
    <cellStyle name="Standaard 4 3 5 2 2 5 2" xfId="7354" xr:uid="{00000000-0005-0000-0000-000057530000}"/>
    <cellStyle name="Standaard 4 3 5 2 2 5 2 2" xfId="27812" xr:uid="{00000000-0005-0000-0000-000058530000}"/>
    <cellStyle name="Standaard 4 3 5 2 2 5 3" xfId="12395" xr:uid="{00000000-0005-0000-0000-000059530000}"/>
    <cellStyle name="Standaard 4 3 5 2 2 5 3 2" xfId="27813" xr:uid="{00000000-0005-0000-0000-00005A530000}"/>
    <cellStyle name="Standaard 4 3 5 2 2 5 4" xfId="17063" xr:uid="{00000000-0005-0000-0000-00005B530000}"/>
    <cellStyle name="Standaard 4 3 5 2 2 5 5" xfId="27811" xr:uid="{00000000-0005-0000-0000-00005C530000}"/>
    <cellStyle name="Standaard 4 3 5 2 2 6" xfId="5023" xr:uid="{00000000-0005-0000-0000-00005D530000}"/>
    <cellStyle name="Standaard 4 3 5 2 2 6 2" xfId="27814" xr:uid="{00000000-0005-0000-0000-00005E530000}"/>
    <cellStyle name="Standaard 4 3 5 2 2 7" xfId="12384" xr:uid="{00000000-0005-0000-0000-00005F530000}"/>
    <cellStyle name="Standaard 4 3 5 2 2 7 2" xfId="27815" xr:uid="{00000000-0005-0000-0000-000060530000}"/>
    <cellStyle name="Standaard 4 3 5 2 2 8" xfId="17052" xr:uid="{00000000-0005-0000-0000-000061530000}"/>
    <cellStyle name="Standaard 4 3 5 2 2 9" xfId="27780" xr:uid="{00000000-0005-0000-0000-000062530000}"/>
    <cellStyle name="Standaard 4 3 5 2 3" xfId="546" xr:uid="{00000000-0005-0000-0000-000063530000}"/>
    <cellStyle name="Standaard 4 3 5 2 3 2" xfId="2104" xr:uid="{00000000-0005-0000-0000-000064530000}"/>
    <cellStyle name="Standaard 4 3 5 2 3 2 2" xfId="4435" xr:uid="{00000000-0005-0000-0000-000065530000}"/>
    <cellStyle name="Standaard 4 3 5 2 3 2 2 2" xfId="9102" xr:uid="{00000000-0005-0000-0000-000066530000}"/>
    <cellStyle name="Standaard 4 3 5 2 3 2 2 2 2" xfId="27819" xr:uid="{00000000-0005-0000-0000-000067530000}"/>
    <cellStyle name="Standaard 4 3 5 2 3 2 2 3" xfId="12398" xr:uid="{00000000-0005-0000-0000-000068530000}"/>
    <cellStyle name="Standaard 4 3 5 2 3 2 2 3 2" xfId="27820" xr:uid="{00000000-0005-0000-0000-000069530000}"/>
    <cellStyle name="Standaard 4 3 5 2 3 2 2 4" xfId="17066" xr:uid="{00000000-0005-0000-0000-00006A530000}"/>
    <cellStyle name="Standaard 4 3 5 2 3 2 2 5" xfId="27818" xr:uid="{00000000-0005-0000-0000-00006B530000}"/>
    <cellStyle name="Standaard 4 3 5 2 3 2 3" xfId="6771" xr:uid="{00000000-0005-0000-0000-00006C530000}"/>
    <cellStyle name="Standaard 4 3 5 2 3 2 3 2" xfId="27821" xr:uid="{00000000-0005-0000-0000-00006D530000}"/>
    <cellStyle name="Standaard 4 3 5 2 3 2 4" xfId="12397" xr:uid="{00000000-0005-0000-0000-00006E530000}"/>
    <cellStyle name="Standaard 4 3 5 2 3 2 4 2" xfId="27822" xr:uid="{00000000-0005-0000-0000-00006F530000}"/>
    <cellStyle name="Standaard 4 3 5 2 3 2 5" xfId="17065" xr:uid="{00000000-0005-0000-0000-000070530000}"/>
    <cellStyle name="Standaard 4 3 5 2 3 2 6" xfId="27817" xr:uid="{00000000-0005-0000-0000-000071530000}"/>
    <cellStyle name="Standaard 4 3 5 2 3 3" xfId="1327" xr:uid="{00000000-0005-0000-0000-000072530000}"/>
    <cellStyle name="Standaard 4 3 5 2 3 3 2" xfId="3658" xr:uid="{00000000-0005-0000-0000-000073530000}"/>
    <cellStyle name="Standaard 4 3 5 2 3 3 2 2" xfId="8325" xr:uid="{00000000-0005-0000-0000-000074530000}"/>
    <cellStyle name="Standaard 4 3 5 2 3 3 2 2 2" xfId="27825" xr:uid="{00000000-0005-0000-0000-000075530000}"/>
    <cellStyle name="Standaard 4 3 5 2 3 3 2 3" xfId="12400" xr:uid="{00000000-0005-0000-0000-000076530000}"/>
    <cellStyle name="Standaard 4 3 5 2 3 3 2 3 2" xfId="27826" xr:uid="{00000000-0005-0000-0000-000077530000}"/>
    <cellStyle name="Standaard 4 3 5 2 3 3 2 4" xfId="17068" xr:uid="{00000000-0005-0000-0000-000078530000}"/>
    <cellStyle name="Standaard 4 3 5 2 3 3 2 5" xfId="27824" xr:uid="{00000000-0005-0000-0000-000079530000}"/>
    <cellStyle name="Standaard 4 3 5 2 3 3 3" xfId="5994" xr:uid="{00000000-0005-0000-0000-00007A530000}"/>
    <cellStyle name="Standaard 4 3 5 2 3 3 3 2" xfId="27827" xr:uid="{00000000-0005-0000-0000-00007B530000}"/>
    <cellStyle name="Standaard 4 3 5 2 3 3 4" xfId="12399" xr:uid="{00000000-0005-0000-0000-00007C530000}"/>
    <cellStyle name="Standaard 4 3 5 2 3 3 4 2" xfId="27828" xr:uid="{00000000-0005-0000-0000-00007D530000}"/>
    <cellStyle name="Standaard 4 3 5 2 3 3 5" xfId="17067" xr:uid="{00000000-0005-0000-0000-00007E530000}"/>
    <cellStyle name="Standaard 4 3 5 2 3 3 6" xfId="27823" xr:uid="{00000000-0005-0000-0000-00007F530000}"/>
    <cellStyle name="Standaard 4 3 5 2 3 4" xfId="2881" xr:uid="{00000000-0005-0000-0000-000080530000}"/>
    <cellStyle name="Standaard 4 3 5 2 3 4 2" xfId="7548" xr:uid="{00000000-0005-0000-0000-000081530000}"/>
    <cellStyle name="Standaard 4 3 5 2 3 4 2 2" xfId="27830" xr:uid="{00000000-0005-0000-0000-000082530000}"/>
    <cellStyle name="Standaard 4 3 5 2 3 4 3" xfId="12401" xr:uid="{00000000-0005-0000-0000-000083530000}"/>
    <cellStyle name="Standaard 4 3 5 2 3 4 3 2" xfId="27831" xr:uid="{00000000-0005-0000-0000-000084530000}"/>
    <cellStyle name="Standaard 4 3 5 2 3 4 4" xfId="17069" xr:uid="{00000000-0005-0000-0000-000085530000}"/>
    <cellStyle name="Standaard 4 3 5 2 3 4 5" xfId="27829" xr:uid="{00000000-0005-0000-0000-000086530000}"/>
    <cellStyle name="Standaard 4 3 5 2 3 5" xfId="5217" xr:uid="{00000000-0005-0000-0000-000087530000}"/>
    <cellStyle name="Standaard 4 3 5 2 3 5 2" xfId="27832" xr:uid="{00000000-0005-0000-0000-000088530000}"/>
    <cellStyle name="Standaard 4 3 5 2 3 6" xfId="12396" xr:uid="{00000000-0005-0000-0000-000089530000}"/>
    <cellStyle name="Standaard 4 3 5 2 3 6 2" xfId="27833" xr:uid="{00000000-0005-0000-0000-00008A530000}"/>
    <cellStyle name="Standaard 4 3 5 2 3 7" xfId="17064" xr:uid="{00000000-0005-0000-0000-00008B530000}"/>
    <cellStyle name="Standaard 4 3 5 2 3 8" xfId="27816" xr:uid="{00000000-0005-0000-0000-00008C530000}"/>
    <cellStyle name="Standaard 4 3 5 2 4" xfId="1716" xr:uid="{00000000-0005-0000-0000-00008D530000}"/>
    <cellStyle name="Standaard 4 3 5 2 4 2" xfId="4047" xr:uid="{00000000-0005-0000-0000-00008E530000}"/>
    <cellStyle name="Standaard 4 3 5 2 4 2 2" xfId="8714" xr:uid="{00000000-0005-0000-0000-00008F530000}"/>
    <cellStyle name="Standaard 4 3 5 2 4 2 2 2" xfId="27836" xr:uid="{00000000-0005-0000-0000-000090530000}"/>
    <cellStyle name="Standaard 4 3 5 2 4 2 3" xfId="12403" xr:uid="{00000000-0005-0000-0000-000091530000}"/>
    <cellStyle name="Standaard 4 3 5 2 4 2 3 2" xfId="27837" xr:uid="{00000000-0005-0000-0000-000092530000}"/>
    <cellStyle name="Standaard 4 3 5 2 4 2 4" xfId="17071" xr:uid="{00000000-0005-0000-0000-000093530000}"/>
    <cellStyle name="Standaard 4 3 5 2 4 2 5" xfId="27835" xr:uid="{00000000-0005-0000-0000-000094530000}"/>
    <cellStyle name="Standaard 4 3 5 2 4 3" xfId="6383" xr:uid="{00000000-0005-0000-0000-000095530000}"/>
    <cellStyle name="Standaard 4 3 5 2 4 3 2" xfId="27838" xr:uid="{00000000-0005-0000-0000-000096530000}"/>
    <cellStyle name="Standaard 4 3 5 2 4 4" xfId="12402" xr:uid="{00000000-0005-0000-0000-000097530000}"/>
    <cellStyle name="Standaard 4 3 5 2 4 4 2" xfId="27839" xr:uid="{00000000-0005-0000-0000-000098530000}"/>
    <cellStyle name="Standaard 4 3 5 2 4 5" xfId="17070" xr:uid="{00000000-0005-0000-0000-000099530000}"/>
    <cellStyle name="Standaard 4 3 5 2 4 6" xfId="27834" xr:uid="{00000000-0005-0000-0000-00009A530000}"/>
    <cellStyle name="Standaard 4 3 5 2 5" xfId="939" xr:uid="{00000000-0005-0000-0000-00009B530000}"/>
    <cellStyle name="Standaard 4 3 5 2 5 2" xfId="3270" xr:uid="{00000000-0005-0000-0000-00009C530000}"/>
    <cellStyle name="Standaard 4 3 5 2 5 2 2" xfId="7937" xr:uid="{00000000-0005-0000-0000-00009D530000}"/>
    <cellStyle name="Standaard 4 3 5 2 5 2 2 2" xfId="27842" xr:uid="{00000000-0005-0000-0000-00009E530000}"/>
    <cellStyle name="Standaard 4 3 5 2 5 2 3" xfId="12405" xr:uid="{00000000-0005-0000-0000-00009F530000}"/>
    <cellStyle name="Standaard 4 3 5 2 5 2 3 2" xfId="27843" xr:uid="{00000000-0005-0000-0000-0000A0530000}"/>
    <cellStyle name="Standaard 4 3 5 2 5 2 4" xfId="17073" xr:uid="{00000000-0005-0000-0000-0000A1530000}"/>
    <cellStyle name="Standaard 4 3 5 2 5 2 5" xfId="27841" xr:uid="{00000000-0005-0000-0000-0000A2530000}"/>
    <cellStyle name="Standaard 4 3 5 2 5 3" xfId="5606" xr:uid="{00000000-0005-0000-0000-0000A3530000}"/>
    <cellStyle name="Standaard 4 3 5 2 5 3 2" xfId="27844" xr:uid="{00000000-0005-0000-0000-0000A4530000}"/>
    <cellStyle name="Standaard 4 3 5 2 5 4" xfId="12404" xr:uid="{00000000-0005-0000-0000-0000A5530000}"/>
    <cellStyle name="Standaard 4 3 5 2 5 4 2" xfId="27845" xr:uid="{00000000-0005-0000-0000-0000A6530000}"/>
    <cellStyle name="Standaard 4 3 5 2 5 5" xfId="17072" xr:uid="{00000000-0005-0000-0000-0000A7530000}"/>
    <cellStyle name="Standaard 4 3 5 2 5 6" xfId="27840" xr:uid="{00000000-0005-0000-0000-0000A8530000}"/>
    <cellStyle name="Standaard 4 3 5 2 6" xfId="2493" xr:uid="{00000000-0005-0000-0000-0000A9530000}"/>
    <cellStyle name="Standaard 4 3 5 2 6 2" xfId="7160" xr:uid="{00000000-0005-0000-0000-0000AA530000}"/>
    <cellStyle name="Standaard 4 3 5 2 6 2 2" xfId="27847" xr:uid="{00000000-0005-0000-0000-0000AB530000}"/>
    <cellStyle name="Standaard 4 3 5 2 6 3" xfId="12406" xr:uid="{00000000-0005-0000-0000-0000AC530000}"/>
    <cellStyle name="Standaard 4 3 5 2 6 3 2" xfId="27848" xr:uid="{00000000-0005-0000-0000-0000AD530000}"/>
    <cellStyle name="Standaard 4 3 5 2 6 4" xfId="17074" xr:uid="{00000000-0005-0000-0000-0000AE530000}"/>
    <cellStyle name="Standaard 4 3 5 2 6 5" xfId="27846" xr:uid="{00000000-0005-0000-0000-0000AF530000}"/>
    <cellStyle name="Standaard 4 3 5 2 7" xfId="4829" xr:uid="{00000000-0005-0000-0000-0000B0530000}"/>
    <cellStyle name="Standaard 4 3 5 2 7 2" xfId="27849" xr:uid="{00000000-0005-0000-0000-0000B1530000}"/>
    <cellStyle name="Standaard 4 3 5 2 8" xfId="12383" xr:uid="{00000000-0005-0000-0000-0000B2530000}"/>
    <cellStyle name="Standaard 4 3 5 2 8 2" xfId="27850" xr:uid="{00000000-0005-0000-0000-0000B3530000}"/>
    <cellStyle name="Standaard 4 3 5 2 9" xfId="17051" xr:uid="{00000000-0005-0000-0000-0000B4530000}"/>
    <cellStyle name="Standaard 4 3 5 3" xfId="270" xr:uid="{00000000-0005-0000-0000-0000B5530000}"/>
    <cellStyle name="Standaard 4 3 5 3 2" xfId="661" xr:uid="{00000000-0005-0000-0000-0000B6530000}"/>
    <cellStyle name="Standaard 4 3 5 3 2 2" xfId="2219" xr:uid="{00000000-0005-0000-0000-0000B7530000}"/>
    <cellStyle name="Standaard 4 3 5 3 2 2 2" xfId="4550" xr:uid="{00000000-0005-0000-0000-0000B8530000}"/>
    <cellStyle name="Standaard 4 3 5 3 2 2 2 2" xfId="9217" xr:uid="{00000000-0005-0000-0000-0000B9530000}"/>
    <cellStyle name="Standaard 4 3 5 3 2 2 2 2 2" xfId="27855" xr:uid="{00000000-0005-0000-0000-0000BA530000}"/>
    <cellStyle name="Standaard 4 3 5 3 2 2 2 3" xfId="12410" xr:uid="{00000000-0005-0000-0000-0000BB530000}"/>
    <cellStyle name="Standaard 4 3 5 3 2 2 2 3 2" xfId="27856" xr:uid="{00000000-0005-0000-0000-0000BC530000}"/>
    <cellStyle name="Standaard 4 3 5 3 2 2 2 4" xfId="17078" xr:uid="{00000000-0005-0000-0000-0000BD530000}"/>
    <cellStyle name="Standaard 4 3 5 3 2 2 2 5" xfId="27854" xr:uid="{00000000-0005-0000-0000-0000BE530000}"/>
    <cellStyle name="Standaard 4 3 5 3 2 2 3" xfId="6886" xr:uid="{00000000-0005-0000-0000-0000BF530000}"/>
    <cellStyle name="Standaard 4 3 5 3 2 2 3 2" xfId="27857" xr:uid="{00000000-0005-0000-0000-0000C0530000}"/>
    <cellStyle name="Standaard 4 3 5 3 2 2 4" xfId="12409" xr:uid="{00000000-0005-0000-0000-0000C1530000}"/>
    <cellStyle name="Standaard 4 3 5 3 2 2 4 2" xfId="27858" xr:uid="{00000000-0005-0000-0000-0000C2530000}"/>
    <cellStyle name="Standaard 4 3 5 3 2 2 5" xfId="17077" xr:uid="{00000000-0005-0000-0000-0000C3530000}"/>
    <cellStyle name="Standaard 4 3 5 3 2 2 6" xfId="27853" xr:uid="{00000000-0005-0000-0000-0000C4530000}"/>
    <cellStyle name="Standaard 4 3 5 3 2 3" xfId="1442" xr:uid="{00000000-0005-0000-0000-0000C5530000}"/>
    <cellStyle name="Standaard 4 3 5 3 2 3 2" xfId="3773" xr:uid="{00000000-0005-0000-0000-0000C6530000}"/>
    <cellStyle name="Standaard 4 3 5 3 2 3 2 2" xfId="8440" xr:uid="{00000000-0005-0000-0000-0000C7530000}"/>
    <cellStyle name="Standaard 4 3 5 3 2 3 2 2 2" xfId="27861" xr:uid="{00000000-0005-0000-0000-0000C8530000}"/>
    <cellStyle name="Standaard 4 3 5 3 2 3 2 3" xfId="12412" xr:uid="{00000000-0005-0000-0000-0000C9530000}"/>
    <cellStyle name="Standaard 4 3 5 3 2 3 2 3 2" xfId="27862" xr:uid="{00000000-0005-0000-0000-0000CA530000}"/>
    <cellStyle name="Standaard 4 3 5 3 2 3 2 4" xfId="17080" xr:uid="{00000000-0005-0000-0000-0000CB530000}"/>
    <cellStyle name="Standaard 4 3 5 3 2 3 2 5" xfId="27860" xr:uid="{00000000-0005-0000-0000-0000CC530000}"/>
    <cellStyle name="Standaard 4 3 5 3 2 3 3" xfId="6109" xr:uid="{00000000-0005-0000-0000-0000CD530000}"/>
    <cellStyle name="Standaard 4 3 5 3 2 3 3 2" xfId="27863" xr:uid="{00000000-0005-0000-0000-0000CE530000}"/>
    <cellStyle name="Standaard 4 3 5 3 2 3 4" xfId="12411" xr:uid="{00000000-0005-0000-0000-0000CF530000}"/>
    <cellStyle name="Standaard 4 3 5 3 2 3 4 2" xfId="27864" xr:uid="{00000000-0005-0000-0000-0000D0530000}"/>
    <cellStyle name="Standaard 4 3 5 3 2 3 5" xfId="17079" xr:uid="{00000000-0005-0000-0000-0000D1530000}"/>
    <cellStyle name="Standaard 4 3 5 3 2 3 6" xfId="27859" xr:uid="{00000000-0005-0000-0000-0000D2530000}"/>
    <cellStyle name="Standaard 4 3 5 3 2 4" xfId="2996" xr:uid="{00000000-0005-0000-0000-0000D3530000}"/>
    <cellStyle name="Standaard 4 3 5 3 2 4 2" xfId="7663" xr:uid="{00000000-0005-0000-0000-0000D4530000}"/>
    <cellStyle name="Standaard 4 3 5 3 2 4 2 2" xfId="27866" xr:uid="{00000000-0005-0000-0000-0000D5530000}"/>
    <cellStyle name="Standaard 4 3 5 3 2 4 3" xfId="12413" xr:uid="{00000000-0005-0000-0000-0000D6530000}"/>
    <cellStyle name="Standaard 4 3 5 3 2 4 3 2" xfId="27867" xr:uid="{00000000-0005-0000-0000-0000D7530000}"/>
    <cellStyle name="Standaard 4 3 5 3 2 4 4" xfId="17081" xr:uid="{00000000-0005-0000-0000-0000D8530000}"/>
    <cellStyle name="Standaard 4 3 5 3 2 4 5" xfId="27865" xr:uid="{00000000-0005-0000-0000-0000D9530000}"/>
    <cellStyle name="Standaard 4 3 5 3 2 5" xfId="5332" xr:uid="{00000000-0005-0000-0000-0000DA530000}"/>
    <cellStyle name="Standaard 4 3 5 3 2 5 2" xfId="27868" xr:uid="{00000000-0005-0000-0000-0000DB530000}"/>
    <cellStyle name="Standaard 4 3 5 3 2 6" xfId="12408" xr:uid="{00000000-0005-0000-0000-0000DC530000}"/>
    <cellStyle name="Standaard 4 3 5 3 2 6 2" xfId="27869" xr:uid="{00000000-0005-0000-0000-0000DD530000}"/>
    <cellStyle name="Standaard 4 3 5 3 2 7" xfId="17076" xr:uid="{00000000-0005-0000-0000-0000DE530000}"/>
    <cellStyle name="Standaard 4 3 5 3 2 8" xfId="27852" xr:uid="{00000000-0005-0000-0000-0000DF530000}"/>
    <cellStyle name="Standaard 4 3 5 3 3" xfId="1831" xr:uid="{00000000-0005-0000-0000-0000E0530000}"/>
    <cellStyle name="Standaard 4 3 5 3 3 2" xfId="4162" xr:uid="{00000000-0005-0000-0000-0000E1530000}"/>
    <cellStyle name="Standaard 4 3 5 3 3 2 2" xfId="8829" xr:uid="{00000000-0005-0000-0000-0000E2530000}"/>
    <cellStyle name="Standaard 4 3 5 3 3 2 2 2" xfId="27872" xr:uid="{00000000-0005-0000-0000-0000E3530000}"/>
    <cellStyle name="Standaard 4 3 5 3 3 2 3" xfId="12415" xr:uid="{00000000-0005-0000-0000-0000E4530000}"/>
    <cellStyle name="Standaard 4 3 5 3 3 2 3 2" xfId="27873" xr:uid="{00000000-0005-0000-0000-0000E5530000}"/>
    <cellStyle name="Standaard 4 3 5 3 3 2 4" xfId="17083" xr:uid="{00000000-0005-0000-0000-0000E6530000}"/>
    <cellStyle name="Standaard 4 3 5 3 3 2 5" xfId="27871" xr:uid="{00000000-0005-0000-0000-0000E7530000}"/>
    <cellStyle name="Standaard 4 3 5 3 3 3" xfId="6498" xr:uid="{00000000-0005-0000-0000-0000E8530000}"/>
    <cellStyle name="Standaard 4 3 5 3 3 3 2" xfId="27874" xr:uid="{00000000-0005-0000-0000-0000E9530000}"/>
    <cellStyle name="Standaard 4 3 5 3 3 4" xfId="12414" xr:uid="{00000000-0005-0000-0000-0000EA530000}"/>
    <cellStyle name="Standaard 4 3 5 3 3 4 2" xfId="27875" xr:uid="{00000000-0005-0000-0000-0000EB530000}"/>
    <cellStyle name="Standaard 4 3 5 3 3 5" xfId="17082" xr:uid="{00000000-0005-0000-0000-0000EC530000}"/>
    <cellStyle name="Standaard 4 3 5 3 3 6" xfId="27870" xr:uid="{00000000-0005-0000-0000-0000ED530000}"/>
    <cellStyle name="Standaard 4 3 5 3 4" xfId="1054" xr:uid="{00000000-0005-0000-0000-0000EE530000}"/>
    <cellStyle name="Standaard 4 3 5 3 4 2" xfId="3385" xr:uid="{00000000-0005-0000-0000-0000EF530000}"/>
    <cellStyle name="Standaard 4 3 5 3 4 2 2" xfId="8052" xr:uid="{00000000-0005-0000-0000-0000F0530000}"/>
    <cellStyle name="Standaard 4 3 5 3 4 2 2 2" xfId="27878" xr:uid="{00000000-0005-0000-0000-0000F1530000}"/>
    <cellStyle name="Standaard 4 3 5 3 4 2 3" xfId="12417" xr:uid="{00000000-0005-0000-0000-0000F2530000}"/>
    <cellStyle name="Standaard 4 3 5 3 4 2 3 2" xfId="27879" xr:uid="{00000000-0005-0000-0000-0000F3530000}"/>
    <cellStyle name="Standaard 4 3 5 3 4 2 4" xfId="17085" xr:uid="{00000000-0005-0000-0000-0000F4530000}"/>
    <cellStyle name="Standaard 4 3 5 3 4 2 5" xfId="27877" xr:uid="{00000000-0005-0000-0000-0000F5530000}"/>
    <cellStyle name="Standaard 4 3 5 3 4 3" xfId="5721" xr:uid="{00000000-0005-0000-0000-0000F6530000}"/>
    <cellStyle name="Standaard 4 3 5 3 4 3 2" xfId="27880" xr:uid="{00000000-0005-0000-0000-0000F7530000}"/>
    <cellStyle name="Standaard 4 3 5 3 4 4" xfId="12416" xr:uid="{00000000-0005-0000-0000-0000F8530000}"/>
    <cellStyle name="Standaard 4 3 5 3 4 4 2" xfId="27881" xr:uid="{00000000-0005-0000-0000-0000F9530000}"/>
    <cellStyle name="Standaard 4 3 5 3 4 5" xfId="17084" xr:uid="{00000000-0005-0000-0000-0000FA530000}"/>
    <cellStyle name="Standaard 4 3 5 3 4 6" xfId="27876" xr:uid="{00000000-0005-0000-0000-0000FB530000}"/>
    <cellStyle name="Standaard 4 3 5 3 5" xfId="2608" xr:uid="{00000000-0005-0000-0000-0000FC530000}"/>
    <cellStyle name="Standaard 4 3 5 3 5 2" xfId="7275" xr:uid="{00000000-0005-0000-0000-0000FD530000}"/>
    <cellStyle name="Standaard 4 3 5 3 5 2 2" xfId="27883" xr:uid="{00000000-0005-0000-0000-0000FE530000}"/>
    <cellStyle name="Standaard 4 3 5 3 5 3" xfId="12418" xr:uid="{00000000-0005-0000-0000-0000FF530000}"/>
    <cellStyle name="Standaard 4 3 5 3 5 3 2" xfId="27884" xr:uid="{00000000-0005-0000-0000-000000540000}"/>
    <cellStyle name="Standaard 4 3 5 3 5 4" xfId="17086" xr:uid="{00000000-0005-0000-0000-000001540000}"/>
    <cellStyle name="Standaard 4 3 5 3 5 5" xfId="27882" xr:uid="{00000000-0005-0000-0000-000002540000}"/>
    <cellStyle name="Standaard 4 3 5 3 6" xfId="4944" xr:uid="{00000000-0005-0000-0000-000003540000}"/>
    <cellStyle name="Standaard 4 3 5 3 6 2" xfId="27885" xr:uid="{00000000-0005-0000-0000-000004540000}"/>
    <cellStyle name="Standaard 4 3 5 3 7" xfId="12407" xr:uid="{00000000-0005-0000-0000-000005540000}"/>
    <cellStyle name="Standaard 4 3 5 3 7 2" xfId="27886" xr:uid="{00000000-0005-0000-0000-000006540000}"/>
    <cellStyle name="Standaard 4 3 5 3 8" xfId="17075" xr:uid="{00000000-0005-0000-0000-000007540000}"/>
    <cellStyle name="Standaard 4 3 5 3 9" xfId="27851" xr:uid="{00000000-0005-0000-0000-000008540000}"/>
    <cellStyle name="Standaard 4 3 5 4" xfId="467" xr:uid="{00000000-0005-0000-0000-000009540000}"/>
    <cellStyle name="Standaard 4 3 5 4 2" xfId="2025" xr:uid="{00000000-0005-0000-0000-00000A540000}"/>
    <cellStyle name="Standaard 4 3 5 4 2 2" xfId="4356" xr:uid="{00000000-0005-0000-0000-00000B540000}"/>
    <cellStyle name="Standaard 4 3 5 4 2 2 2" xfId="9023" xr:uid="{00000000-0005-0000-0000-00000C540000}"/>
    <cellStyle name="Standaard 4 3 5 4 2 2 2 2" xfId="27890" xr:uid="{00000000-0005-0000-0000-00000D540000}"/>
    <cellStyle name="Standaard 4 3 5 4 2 2 3" xfId="12421" xr:uid="{00000000-0005-0000-0000-00000E540000}"/>
    <cellStyle name="Standaard 4 3 5 4 2 2 3 2" xfId="27891" xr:uid="{00000000-0005-0000-0000-00000F540000}"/>
    <cellStyle name="Standaard 4 3 5 4 2 2 4" xfId="17089" xr:uid="{00000000-0005-0000-0000-000010540000}"/>
    <cellStyle name="Standaard 4 3 5 4 2 2 5" xfId="27889" xr:uid="{00000000-0005-0000-0000-000011540000}"/>
    <cellStyle name="Standaard 4 3 5 4 2 3" xfId="6692" xr:uid="{00000000-0005-0000-0000-000012540000}"/>
    <cellStyle name="Standaard 4 3 5 4 2 3 2" xfId="27892" xr:uid="{00000000-0005-0000-0000-000013540000}"/>
    <cellStyle name="Standaard 4 3 5 4 2 4" xfId="12420" xr:uid="{00000000-0005-0000-0000-000014540000}"/>
    <cellStyle name="Standaard 4 3 5 4 2 4 2" xfId="27893" xr:uid="{00000000-0005-0000-0000-000015540000}"/>
    <cellStyle name="Standaard 4 3 5 4 2 5" xfId="17088" xr:uid="{00000000-0005-0000-0000-000016540000}"/>
    <cellStyle name="Standaard 4 3 5 4 2 6" xfId="27888" xr:uid="{00000000-0005-0000-0000-000017540000}"/>
    <cellStyle name="Standaard 4 3 5 4 3" xfId="1248" xr:uid="{00000000-0005-0000-0000-000018540000}"/>
    <cellStyle name="Standaard 4 3 5 4 3 2" xfId="3579" xr:uid="{00000000-0005-0000-0000-000019540000}"/>
    <cellStyle name="Standaard 4 3 5 4 3 2 2" xfId="8246" xr:uid="{00000000-0005-0000-0000-00001A540000}"/>
    <cellStyle name="Standaard 4 3 5 4 3 2 2 2" xfId="27896" xr:uid="{00000000-0005-0000-0000-00001B540000}"/>
    <cellStyle name="Standaard 4 3 5 4 3 2 3" xfId="12423" xr:uid="{00000000-0005-0000-0000-00001C540000}"/>
    <cellStyle name="Standaard 4 3 5 4 3 2 3 2" xfId="27897" xr:uid="{00000000-0005-0000-0000-00001D540000}"/>
    <cellStyle name="Standaard 4 3 5 4 3 2 4" xfId="17091" xr:uid="{00000000-0005-0000-0000-00001E540000}"/>
    <cellStyle name="Standaard 4 3 5 4 3 2 5" xfId="27895" xr:uid="{00000000-0005-0000-0000-00001F540000}"/>
    <cellStyle name="Standaard 4 3 5 4 3 3" xfId="5915" xr:uid="{00000000-0005-0000-0000-000020540000}"/>
    <cellStyle name="Standaard 4 3 5 4 3 3 2" xfId="27898" xr:uid="{00000000-0005-0000-0000-000021540000}"/>
    <cellStyle name="Standaard 4 3 5 4 3 4" xfId="12422" xr:uid="{00000000-0005-0000-0000-000022540000}"/>
    <cellStyle name="Standaard 4 3 5 4 3 4 2" xfId="27899" xr:uid="{00000000-0005-0000-0000-000023540000}"/>
    <cellStyle name="Standaard 4 3 5 4 3 5" xfId="17090" xr:uid="{00000000-0005-0000-0000-000024540000}"/>
    <cellStyle name="Standaard 4 3 5 4 3 6" xfId="27894" xr:uid="{00000000-0005-0000-0000-000025540000}"/>
    <cellStyle name="Standaard 4 3 5 4 4" xfId="2802" xr:uid="{00000000-0005-0000-0000-000026540000}"/>
    <cellStyle name="Standaard 4 3 5 4 4 2" xfId="7469" xr:uid="{00000000-0005-0000-0000-000027540000}"/>
    <cellStyle name="Standaard 4 3 5 4 4 2 2" xfId="27901" xr:uid="{00000000-0005-0000-0000-000028540000}"/>
    <cellStyle name="Standaard 4 3 5 4 4 3" xfId="12424" xr:uid="{00000000-0005-0000-0000-000029540000}"/>
    <cellStyle name="Standaard 4 3 5 4 4 3 2" xfId="27902" xr:uid="{00000000-0005-0000-0000-00002A540000}"/>
    <cellStyle name="Standaard 4 3 5 4 4 4" xfId="17092" xr:uid="{00000000-0005-0000-0000-00002B540000}"/>
    <cellStyle name="Standaard 4 3 5 4 4 5" xfId="27900" xr:uid="{00000000-0005-0000-0000-00002C540000}"/>
    <cellStyle name="Standaard 4 3 5 4 5" xfId="5138" xr:uid="{00000000-0005-0000-0000-00002D540000}"/>
    <cellStyle name="Standaard 4 3 5 4 5 2" xfId="27903" xr:uid="{00000000-0005-0000-0000-00002E540000}"/>
    <cellStyle name="Standaard 4 3 5 4 6" xfId="12419" xr:uid="{00000000-0005-0000-0000-00002F540000}"/>
    <cellStyle name="Standaard 4 3 5 4 6 2" xfId="27904" xr:uid="{00000000-0005-0000-0000-000030540000}"/>
    <cellStyle name="Standaard 4 3 5 4 7" xfId="17087" xr:uid="{00000000-0005-0000-0000-000031540000}"/>
    <cellStyle name="Standaard 4 3 5 4 8" xfId="27887" xr:uid="{00000000-0005-0000-0000-000032540000}"/>
    <cellStyle name="Standaard 4 3 5 5" xfId="1637" xr:uid="{00000000-0005-0000-0000-000033540000}"/>
    <cellStyle name="Standaard 4 3 5 5 2" xfId="3968" xr:uid="{00000000-0005-0000-0000-000034540000}"/>
    <cellStyle name="Standaard 4 3 5 5 2 2" xfId="8635" xr:uid="{00000000-0005-0000-0000-000035540000}"/>
    <cellStyle name="Standaard 4 3 5 5 2 2 2" xfId="27907" xr:uid="{00000000-0005-0000-0000-000036540000}"/>
    <cellStyle name="Standaard 4 3 5 5 2 3" xfId="12426" xr:uid="{00000000-0005-0000-0000-000037540000}"/>
    <cellStyle name="Standaard 4 3 5 5 2 3 2" xfId="27908" xr:uid="{00000000-0005-0000-0000-000038540000}"/>
    <cellStyle name="Standaard 4 3 5 5 2 4" xfId="17094" xr:uid="{00000000-0005-0000-0000-000039540000}"/>
    <cellStyle name="Standaard 4 3 5 5 2 5" xfId="27906" xr:uid="{00000000-0005-0000-0000-00003A540000}"/>
    <cellStyle name="Standaard 4 3 5 5 3" xfId="6304" xr:uid="{00000000-0005-0000-0000-00003B540000}"/>
    <cellStyle name="Standaard 4 3 5 5 3 2" xfId="27909" xr:uid="{00000000-0005-0000-0000-00003C540000}"/>
    <cellStyle name="Standaard 4 3 5 5 4" xfId="12425" xr:uid="{00000000-0005-0000-0000-00003D540000}"/>
    <cellStyle name="Standaard 4 3 5 5 4 2" xfId="27910" xr:uid="{00000000-0005-0000-0000-00003E540000}"/>
    <cellStyle name="Standaard 4 3 5 5 5" xfId="17093" xr:uid="{00000000-0005-0000-0000-00003F540000}"/>
    <cellStyle name="Standaard 4 3 5 5 6" xfId="27905" xr:uid="{00000000-0005-0000-0000-000040540000}"/>
    <cellStyle name="Standaard 4 3 5 6" xfId="860" xr:uid="{00000000-0005-0000-0000-000041540000}"/>
    <cellStyle name="Standaard 4 3 5 6 2" xfId="3191" xr:uid="{00000000-0005-0000-0000-000042540000}"/>
    <cellStyle name="Standaard 4 3 5 6 2 2" xfId="7858" xr:uid="{00000000-0005-0000-0000-000043540000}"/>
    <cellStyle name="Standaard 4 3 5 6 2 2 2" xfId="27913" xr:uid="{00000000-0005-0000-0000-000044540000}"/>
    <cellStyle name="Standaard 4 3 5 6 2 3" xfId="12428" xr:uid="{00000000-0005-0000-0000-000045540000}"/>
    <cellStyle name="Standaard 4 3 5 6 2 3 2" xfId="27914" xr:uid="{00000000-0005-0000-0000-000046540000}"/>
    <cellStyle name="Standaard 4 3 5 6 2 4" xfId="17096" xr:uid="{00000000-0005-0000-0000-000047540000}"/>
    <cellStyle name="Standaard 4 3 5 6 2 5" xfId="27912" xr:uid="{00000000-0005-0000-0000-000048540000}"/>
    <cellStyle name="Standaard 4 3 5 6 3" xfId="5527" xr:uid="{00000000-0005-0000-0000-000049540000}"/>
    <cellStyle name="Standaard 4 3 5 6 3 2" xfId="27915" xr:uid="{00000000-0005-0000-0000-00004A540000}"/>
    <cellStyle name="Standaard 4 3 5 6 4" xfId="12427" xr:uid="{00000000-0005-0000-0000-00004B540000}"/>
    <cellStyle name="Standaard 4 3 5 6 4 2" xfId="27916" xr:uid="{00000000-0005-0000-0000-00004C540000}"/>
    <cellStyle name="Standaard 4 3 5 6 5" xfId="17095" xr:uid="{00000000-0005-0000-0000-00004D540000}"/>
    <cellStyle name="Standaard 4 3 5 6 6" xfId="27911" xr:uid="{00000000-0005-0000-0000-00004E540000}"/>
    <cellStyle name="Standaard 4 3 5 7" xfId="2414" xr:uid="{00000000-0005-0000-0000-00004F540000}"/>
    <cellStyle name="Standaard 4 3 5 7 2" xfId="7081" xr:uid="{00000000-0005-0000-0000-000050540000}"/>
    <cellStyle name="Standaard 4 3 5 7 2 2" xfId="27918" xr:uid="{00000000-0005-0000-0000-000051540000}"/>
    <cellStyle name="Standaard 4 3 5 7 3" xfId="12429" xr:uid="{00000000-0005-0000-0000-000052540000}"/>
    <cellStyle name="Standaard 4 3 5 7 3 2" xfId="27919" xr:uid="{00000000-0005-0000-0000-000053540000}"/>
    <cellStyle name="Standaard 4 3 5 7 4" xfId="17097" xr:uid="{00000000-0005-0000-0000-000054540000}"/>
    <cellStyle name="Standaard 4 3 5 7 5" xfId="27917" xr:uid="{00000000-0005-0000-0000-000055540000}"/>
    <cellStyle name="Standaard 4 3 5 8" xfId="4730" xr:uid="{00000000-0005-0000-0000-000056540000}"/>
    <cellStyle name="Standaard 4 3 5 8 2" xfId="27920" xr:uid="{00000000-0005-0000-0000-000057540000}"/>
    <cellStyle name="Standaard 4 3 5 9" xfId="12382" xr:uid="{00000000-0005-0000-0000-000058540000}"/>
    <cellStyle name="Standaard 4 3 5 9 2" xfId="27921" xr:uid="{00000000-0005-0000-0000-000059540000}"/>
    <cellStyle name="Standaard 4 3 6" xfId="75" xr:uid="{00000000-0005-0000-0000-00005A540000}"/>
    <cellStyle name="Standaard 4 3 6 10" xfId="17098" xr:uid="{00000000-0005-0000-0000-00005B540000}"/>
    <cellStyle name="Standaard 4 3 6 11" xfId="27922" xr:uid="{00000000-0005-0000-0000-00005C540000}"/>
    <cellStyle name="Standaard 4 3 6 2" xfId="179" xr:uid="{00000000-0005-0000-0000-00005D540000}"/>
    <cellStyle name="Standaard 4 3 6 2 10" xfId="27923" xr:uid="{00000000-0005-0000-0000-00005E540000}"/>
    <cellStyle name="Standaard 4 3 6 2 2" xfId="373" xr:uid="{00000000-0005-0000-0000-00005F540000}"/>
    <cellStyle name="Standaard 4 3 6 2 2 2" xfId="764" xr:uid="{00000000-0005-0000-0000-000060540000}"/>
    <cellStyle name="Standaard 4 3 6 2 2 2 2" xfId="2322" xr:uid="{00000000-0005-0000-0000-000061540000}"/>
    <cellStyle name="Standaard 4 3 6 2 2 2 2 2" xfId="4653" xr:uid="{00000000-0005-0000-0000-000062540000}"/>
    <cellStyle name="Standaard 4 3 6 2 2 2 2 2 2" xfId="9320" xr:uid="{00000000-0005-0000-0000-000063540000}"/>
    <cellStyle name="Standaard 4 3 6 2 2 2 2 2 2 2" xfId="27928" xr:uid="{00000000-0005-0000-0000-000064540000}"/>
    <cellStyle name="Standaard 4 3 6 2 2 2 2 2 3" xfId="12435" xr:uid="{00000000-0005-0000-0000-000065540000}"/>
    <cellStyle name="Standaard 4 3 6 2 2 2 2 2 3 2" xfId="27929" xr:uid="{00000000-0005-0000-0000-000066540000}"/>
    <cellStyle name="Standaard 4 3 6 2 2 2 2 2 4" xfId="17103" xr:uid="{00000000-0005-0000-0000-000067540000}"/>
    <cellStyle name="Standaard 4 3 6 2 2 2 2 2 5" xfId="27927" xr:uid="{00000000-0005-0000-0000-000068540000}"/>
    <cellStyle name="Standaard 4 3 6 2 2 2 2 3" xfId="6989" xr:uid="{00000000-0005-0000-0000-000069540000}"/>
    <cellStyle name="Standaard 4 3 6 2 2 2 2 3 2" xfId="27930" xr:uid="{00000000-0005-0000-0000-00006A540000}"/>
    <cellStyle name="Standaard 4 3 6 2 2 2 2 4" xfId="12434" xr:uid="{00000000-0005-0000-0000-00006B540000}"/>
    <cellStyle name="Standaard 4 3 6 2 2 2 2 4 2" xfId="27931" xr:uid="{00000000-0005-0000-0000-00006C540000}"/>
    <cellStyle name="Standaard 4 3 6 2 2 2 2 5" xfId="17102" xr:uid="{00000000-0005-0000-0000-00006D540000}"/>
    <cellStyle name="Standaard 4 3 6 2 2 2 2 6" xfId="27926" xr:uid="{00000000-0005-0000-0000-00006E540000}"/>
    <cellStyle name="Standaard 4 3 6 2 2 2 3" xfId="1545" xr:uid="{00000000-0005-0000-0000-00006F540000}"/>
    <cellStyle name="Standaard 4 3 6 2 2 2 3 2" xfId="3876" xr:uid="{00000000-0005-0000-0000-000070540000}"/>
    <cellStyle name="Standaard 4 3 6 2 2 2 3 2 2" xfId="8543" xr:uid="{00000000-0005-0000-0000-000071540000}"/>
    <cellStyle name="Standaard 4 3 6 2 2 2 3 2 2 2" xfId="27934" xr:uid="{00000000-0005-0000-0000-000072540000}"/>
    <cellStyle name="Standaard 4 3 6 2 2 2 3 2 3" xfId="12437" xr:uid="{00000000-0005-0000-0000-000073540000}"/>
    <cellStyle name="Standaard 4 3 6 2 2 2 3 2 3 2" xfId="27935" xr:uid="{00000000-0005-0000-0000-000074540000}"/>
    <cellStyle name="Standaard 4 3 6 2 2 2 3 2 4" xfId="17105" xr:uid="{00000000-0005-0000-0000-000075540000}"/>
    <cellStyle name="Standaard 4 3 6 2 2 2 3 2 5" xfId="27933" xr:uid="{00000000-0005-0000-0000-000076540000}"/>
    <cellStyle name="Standaard 4 3 6 2 2 2 3 3" xfId="6212" xr:uid="{00000000-0005-0000-0000-000077540000}"/>
    <cellStyle name="Standaard 4 3 6 2 2 2 3 3 2" xfId="27936" xr:uid="{00000000-0005-0000-0000-000078540000}"/>
    <cellStyle name="Standaard 4 3 6 2 2 2 3 4" xfId="12436" xr:uid="{00000000-0005-0000-0000-000079540000}"/>
    <cellStyle name="Standaard 4 3 6 2 2 2 3 4 2" xfId="27937" xr:uid="{00000000-0005-0000-0000-00007A540000}"/>
    <cellStyle name="Standaard 4 3 6 2 2 2 3 5" xfId="17104" xr:uid="{00000000-0005-0000-0000-00007B540000}"/>
    <cellStyle name="Standaard 4 3 6 2 2 2 3 6" xfId="27932" xr:uid="{00000000-0005-0000-0000-00007C540000}"/>
    <cellStyle name="Standaard 4 3 6 2 2 2 4" xfId="3099" xr:uid="{00000000-0005-0000-0000-00007D540000}"/>
    <cellStyle name="Standaard 4 3 6 2 2 2 4 2" xfId="7766" xr:uid="{00000000-0005-0000-0000-00007E540000}"/>
    <cellStyle name="Standaard 4 3 6 2 2 2 4 2 2" xfId="27939" xr:uid="{00000000-0005-0000-0000-00007F540000}"/>
    <cellStyle name="Standaard 4 3 6 2 2 2 4 3" xfId="12438" xr:uid="{00000000-0005-0000-0000-000080540000}"/>
    <cellStyle name="Standaard 4 3 6 2 2 2 4 3 2" xfId="27940" xr:uid="{00000000-0005-0000-0000-000081540000}"/>
    <cellStyle name="Standaard 4 3 6 2 2 2 4 4" xfId="17106" xr:uid="{00000000-0005-0000-0000-000082540000}"/>
    <cellStyle name="Standaard 4 3 6 2 2 2 4 5" xfId="27938" xr:uid="{00000000-0005-0000-0000-000083540000}"/>
    <cellStyle name="Standaard 4 3 6 2 2 2 5" xfId="5435" xr:uid="{00000000-0005-0000-0000-000084540000}"/>
    <cellStyle name="Standaard 4 3 6 2 2 2 5 2" xfId="27941" xr:uid="{00000000-0005-0000-0000-000085540000}"/>
    <cellStyle name="Standaard 4 3 6 2 2 2 6" xfId="12433" xr:uid="{00000000-0005-0000-0000-000086540000}"/>
    <cellStyle name="Standaard 4 3 6 2 2 2 6 2" xfId="27942" xr:uid="{00000000-0005-0000-0000-000087540000}"/>
    <cellStyle name="Standaard 4 3 6 2 2 2 7" xfId="17101" xr:uid="{00000000-0005-0000-0000-000088540000}"/>
    <cellStyle name="Standaard 4 3 6 2 2 2 8" xfId="27925" xr:uid="{00000000-0005-0000-0000-000089540000}"/>
    <cellStyle name="Standaard 4 3 6 2 2 3" xfId="1934" xr:uid="{00000000-0005-0000-0000-00008A540000}"/>
    <cellStyle name="Standaard 4 3 6 2 2 3 2" xfId="4265" xr:uid="{00000000-0005-0000-0000-00008B540000}"/>
    <cellStyle name="Standaard 4 3 6 2 2 3 2 2" xfId="8932" xr:uid="{00000000-0005-0000-0000-00008C540000}"/>
    <cellStyle name="Standaard 4 3 6 2 2 3 2 2 2" xfId="27945" xr:uid="{00000000-0005-0000-0000-00008D540000}"/>
    <cellStyle name="Standaard 4 3 6 2 2 3 2 3" xfId="12440" xr:uid="{00000000-0005-0000-0000-00008E540000}"/>
    <cellStyle name="Standaard 4 3 6 2 2 3 2 3 2" xfId="27946" xr:uid="{00000000-0005-0000-0000-00008F540000}"/>
    <cellStyle name="Standaard 4 3 6 2 2 3 2 4" xfId="17108" xr:uid="{00000000-0005-0000-0000-000090540000}"/>
    <cellStyle name="Standaard 4 3 6 2 2 3 2 5" xfId="27944" xr:uid="{00000000-0005-0000-0000-000091540000}"/>
    <cellStyle name="Standaard 4 3 6 2 2 3 3" xfId="6601" xr:uid="{00000000-0005-0000-0000-000092540000}"/>
    <cellStyle name="Standaard 4 3 6 2 2 3 3 2" xfId="27947" xr:uid="{00000000-0005-0000-0000-000093540000}"/>
    <cellStyle name="Standaard 4 3 6 2 2 3 4" xfId="12439" xr:uid="{00000000-0005-0000-0000-000094540000}"/>
    <cellStyle name="Standaard 4 3 6 2 2 3 4 2" xfId="27948" xr:uid="{00000000-0005-0000-0000-000095540000}"/>
    <cellStyle name="Standaard 4 3 6 2 2 3 5" xfId="17107" xr:uid="{00000000-0005-0000-0000-000096540000}"/>
    <cellStyle name="Standaard 4 3 6 2 2 3 6" xfId="27943" xr:uid="{00000000-0005-0000-0000-000097540000}"/>
    <cellStyle name="Standaard 4 3 6 2 2 4" xfId="1157" xr:uid="{00000000-0005-0000-0000-000098540000}"/>
    <cellStyle name="Standaard 4 3 6 2 2 4 2" xfId="3488" xr:uid="{00000000-0005-0000-0000-000099540000}"/>
    <cellStyle name="Standaard 4 3 6 2 2 4 2 2" xfId="8155" xr:uid="{00000000-0005-0000-0000-00009A540000}"/>
    <cellStyle name="Standaard 4 3 6 2 2 4 2 2 2" xfId="27951" xr:uid="{00000000-0005-0000-0000-00009B540000}"/>
    <cellStyle name="Standaard 4 3 6 2 2 4 2 3" xfId="12442" xr:uid="{00000000-0005-0000-0000-00009C540000}"/>
    <cellStyle name="Standaard 4 3 6 2 2 4 2 3 2" xfId="27952" xr:uid="{00000000-0005-0000-0000-00009D540000}"/>
    <cellStyle name="Standaard 4 3 6 2 2 4 2 4" xfId="17110" xr:uid="{00000000-0005-0000-0000-00009E540000}"/>
    <cellStyle name="Standaard 4 3 6 2 2 4 2 5" xfId="27950" xr:uid="{00000000-0005-0000-0000-00009F540000}"/>
    <cellStyle name="Standaard 4 3 6 2 2 4 3" xfId="5824" xr:uid="{00000000-0005-0000-0000-0000A0540000}"/>
    <cellStyle name="Standaard 4 3 6 2 2 4 3 2" xfId="27953" xr:uid="{00000000-0005-0000-0000-0000A1540000}"/>
    <cellStyle name="Standaard 4 3 6 2 2 4 4" xfId="12441" xr:uid="{00000000-0005-0000-0000-0000A2540000}"/>
    <cellStyle name="Standaard 4 3 6 2 2 4 4 2" xfId="27954" xr:uid="{00000000-0005-0000-0000-0000A3540000}"/>
    <cellStyle name="Standaard 4 3 6 2 2 4 5" xfId="17109" xr:uid="{00000000-0005-0000-0000-0000A4540000}"/>
    <cellStyle name="Standaard 4 3 6 2 2 4 6" xfId="27949" xr:uid="{00000000-0005-0000-0000-0000A5540000}"/>
    <cellStyle name="Standaard 4 3 6 2 2 5" xfId="2711" xr:uid="{00000000-0005-0000-0000-0000A6540000}"/>
    <cellStyle name="Standaard 4 3 6 2 2 5 2" xfId="7378" xr:uid="{00000000-0005-0000-0000-0000A7540000}"/>
    <cellStyle name="Standaard 4 3 6 2 2 5 2 2" xfId="27956" xr:uid="{00000000-0005-0000-0000-0000A8540000}"/>
    <cellStyle name="Standaard 4 3 6 2 2 5 3" xfId="12443" xr:uid="{00000000-0005-0000-0000-0000A9540000}"/>
    <cellStyle name="Standaard 4 3 6 2 2 5 3 2" xfId="27957" xr:uid="{00000000-0005-0000-0000-0000AA540000}"/>
    <cellStyle name="Standaard 4 3 6 2 2 5 4" xfId="17111" xr:uid="{00000000-0005-0000-0000-0000AB540000}"/>
    <cellStyle name="Standaard 4 3 6 2 2 5 5" xfId="27955" xr:uid="{00000000-0005-0000-0000-0000AC540000}"/>
    <cellStyle name="Standaard 4 3 6 2 2 6" xfId="5047" xr:uid="{00000000-0005-0000-0000-0000AD540000}"/>
    <cellStyle name="Standaard 4 3 6 2 2 6 2" xfId="27958" xr:uid="{00000000-0005-0000-0000-0000AE540000}"/>
    <cellStyle name="Standaard 4 3 6 2 2 7" xfId="12432" xr:uid="{00000000-0005-0000-0000-0000AF540000}"/>
    <cellStyle name="Standaard 4 3 6 2 2 7 2" xfId="27959" xr:uid="{00000000-0005-0000-0000-0000B0540000}"/>
    <cellStyle name="Standaard 4 3 6 2 2 8" xfId="17100" xr:uid="{00000000-0005-0000-0000-0000B1540000}"/>
    <cellStyle name="Standaard 4 3 6 2 2 9" xfId="27924" xr:uid="{00000000-0005-0000-0000-0000B2540000}"/>
    <cellStyle name="Standaard 4 3 6 2 3" xfId="570" xr:uid="{00000000-0005-0000-0000-0000B3540000}"/>
    <cellStyle name="Standaard 4 3 6 2 3 2" xfId="2128" xr:uid="{00000000-0005-0000-0000-0000B4540000}"/>
    <cellStyle name="Standaard 4 3 6 2 3 2 2" xfId="4459" xr:uid="{00000000-0005-0000-0000-0000B5540000}"/>
    <cellStyle name="Standaard 4 3 6 2 3 2 2 2" xfId="9126" xr:uid="{00000000-0005-0000-0000-0000B6540000}"/>
    <cellStyle name="Standaard 4 3 6 2 3 2 2 2 2" xfId="27963" xr:uid="{00000000-0005-0000-0000-0000B7540000}"/>
    <cellStyle name="Standaard 4 3 6 2 3 2 2 3" xfId="12446" xr:uid="{00000000-0005-0000-0000-0000B8540000}"/>
    <cellStyle name="Standaard 4 3 6 2 3 2 2 3 2" xfId="27964" xr:uid="{00000000-0005-0000-0000-0000B9540000}"/>
    <cellStyle name="Standaard 4 3 6 2 3 2 2 4" xfId="17114" xr:uid="{00000000-0005-0000-0000-0000BA540000}"/>
    <cellStyle name="Standaard 4 3 6 2 3 2 2 5" xfId="27962" xr:uid="{00000000-0005-0000-0000-0000BB540000}"/>
    <cellStyle name="Standaard 4 3 6 2 3 2 3" xfId="6795" xr:uid="{00000000-0005-0000-0000-0000BC540000}"/>
    <cellStyle name="Standaard 4 3 6 2 3 2 3 2" xfId="27965" xr:uid="{00000000-0005-0000-0000-0000BD540000}"/>
    <cellStyle name="Standaard 4 3 6 2 3 2 4" xfId="12445" xr:uid="{00000000-0005-0000-0000-0000BE540000}"/>
    <cellStyle name="Standaard 4 3 6 2 3 2 4 2" xfId="27966" xr:uid="{00000000-0005-0000-0000-0000BF540000}"/>
    <cellStyle name="Standaard 4 3 6 2 3 2 5" xfId="17113" xr:uid="{00000000-0005-0000-0000-0000C0540000}"/>
    <cellStyle name="Standaard 4 3 6 2 3 2 6" xfId="27961" xr:uid="{00000000-0005-0000-0000-0000C1540000}"/>
    <cellStyle name="Standaard 4 3 6 2 3 3" xfId="1351" xr:uid="{00000000-0005-0000-0000-0000C2540000}"/>
    <cellStyle name="Standaard 4 3 6 2 3 3 2" xfId="3682" xr:uid="{00000000-0005-0000-0000-0000C3540000}"/>
    <cellStyle name="Standaard 4 3 6 2 3 3 2 2" xfId="8349" xr:uid="{00000000-0005-0000-0000-0000C4540000}"/>
    <cellStyle name="Standaard 4 3 6 2 3 3 2 2 2" xfId="27969" xr:uid="{00000000-0005-0000-0000-0000C5540000}"/>
    <cellStyle name="Standaard 4 3 6 2 3 3 2 3" xfId="12448" xr:uid="{00000000-0005-0000-0000-0000C6540000}"/>
    <cellStyle name="Standaard 4 3 6 2 3 3 2 3 2" xfId="27970" xr:uid="{00000000-0005-0000-0000-0000C7540000}"/>
    <cellStyle name="Standaard 4 3 6 2 3 3 2 4" xfId="17116" xr:uid="{00000000-0005-0000-0000-0000C8540000}"/>
    <cellStyle name="Standaard 4 3 6 2 3 3 2 5" xfId="27968" xr:uid="{00000000-0005-0000-0000-0000C9540000}"/>
    <cellStyle name="Standaard 4 3 6 2 3 3 3" xfId="6018" xr:uid="{00000000-0005-0000-0000-0000CA540000}"/>
    <cellStyle name="Standaard 4 3 6 2 3 3 3 2" xfId="27971" xr:uid="{00000000-0005-0000-0000-0000CB540000}"/>
    <cellStyle name="Standaard 4 3 6 2 3 3 4" xfId="12447" xr:uid="{00000000-0005-0000-0000-0000CC540000}"/>
    <cellStyle name="Standaard 4 3 6 2 3 3 4 2" xfId="27972" xr:uid="{00000000-0005-0000-0000-0000CD540000}"/>
    <cellStyle name="Standaard 4 3 6 2 3 3 5" xfId="17115" xr:uid="{00000000-0005-0000-0000-0000CE540000}"/>
    <cellStyle name="Standaard 4 3 6 2 3 3 6" xfId="27967" xr:uid="{00000000-0005-0000-0000-0000CF540000}"/>
    <cellStyle name="Standaard 4 3 6 2 3 4" xfId="2905" xr:uid="{00000000-0005-0000-0000-0000D0540000}"/>
    <cellStyle name="Standaard 4 3 6 2 3 4 2" xfId="7572" xr:uid="{00000000-0005-0000-0000-0000D1540000}"/>
    <cellStyle name="Standaard 4 3 6 2 3 4 2 2" xfId="27974" xr:uid="{00000000-0005-0000-0000-0000D2540000}"/>
    <cellStyle name="Standaard 4 3 6 2 3 4 3" xfId="12449" xr:uid="{00000000-0005-0000-0000-0000D3540000}"/>
    <cellStyle name="Standaard 4 3 6 2 3 4 3 2" xfId="27975" xr:uid="{00000000-0005-0000-0000-0000D4540000}"/>
    <cellStyle name="Standaard 4 3 6 2 3 4 4" xfId="17117" xr:uid="{00000000-0005-0000-0000-0000D5540000}"/>
    <cellStyle name="Standaard 4 3 6 2 3 4 5" xfId="27973" xr:uid="{00000000-0005-0000-0000-0000D6540000}"/>
    <cellStyle name="Standaard 4 3 6 2 3 5" xfId="5241" xr:uid="{00000000-0005-0000-0000-0000D7540000}"/>
    <cellStyle name="Standaard 4 3 6 2 3 5 2" xfId="27976" xr:uid="{00000000-0005-0000-0000-0000D8540000}"/>
    <cellStyle name="Standaard 4 3 6 2 3 6" xfId="12444" xr:uid="{00000000-0005-0000-0000-0000D9540000}"/>
    <cellStyle name="Standaard 4 3 6 2 3 6 2" xfId="27977" xr:uid="{00000000-0005-0000-0000-0000DA540000}"/>
    <cellStyle name="Standaard 4 3 6 2 3 7" xfId="17112" xr:uid="{00000000-0005-0000-0000-0000DB540000}"/>
    <cellStyle name="Standaard 4 3 6 2 3 8" xfId="27960" xr:uid="{00000000-0005-0000-0000-0000DC540000}"/>
    <cellStyle name="Standaard 4 3 6 2 4" xfId="1740" xr:uid="{00000000-0005-0000-0000-0000DD540000}"/>
    <cellStyle name="Standaard 4 3 6 2 4 2" xfId="4071" xr:uid="{00000000-0005-0000-0000-0000DE540000}"/>
    <cellStyle name="Standaard 4 3 6 2 4 2 2" xfId="8738" xr:uid="{00000000-0005-0000-0000-0000DF540000}"/>
    <cellStyle name="Standaard 4 3 6 2 4 2 2 2" xfId="27980" xr:uid="{00000000-0005-0000-0000-0000E0540000}"/>
    <cellStyle name="Standaard 4 3 6 2 4 2 3" xfId="12451" xr:uid="{00000000-0005-0000-0000-0000E1540000}"/>
    <cellStyle name="Standaard 4 3 6 2 4 2 3 2" xfId="27981" xr:uid="{00000000-0005-0000-0000-0000E2540000}"/>
    <cellStyle name="Standaard 4 3 6 2 4 2 4" xfId="17119" xr:uid="{00000000-0005-0000-0000-0000E3540000}"/>
    <cellStyle name="Standaard 4 3 6 2 4 2 5" xfId="27979" xr:uid="{00000000-0005-0000-0000-0000E4540000}"/>
    <cellStyle name="Standaard 4 3 6 2 4 3" xfId="6407" xr:uid="{00000000-0005-0000-0000-0000E5540000}"/>
    <cellStyle name="Standaard 4 3 6 2 4 3 2" xfId="27982" xr:uid="{00000000-0005-0000-0000-0000E6540000}"/>
    <cellStyle name="Standaard 4 3 6 2 4 4" xfId="12450" xr:uid="{00000000-0005-0000-0000-0000E7540000}"/>
    <cellStyle name="Standaard 4 3 6 2 4 4 2" xfId="27983" xr:uid="{00000000-0005-0000-0000-0000E8540000}"/>
    <cellStyle name="Standaard 4 3 6 2 4 5" xfId="17118" xr:uid="{00000000-0005-0000-0000-0000E9540000}"/>
    <cellStyle name="Standaard 4 3 6 2 4 6" xfId="27978" xr:uid="{00000000-0005-0000-0000-0000EA540000}"/>
    <cellStyle name="Standaard 4 3 6 2 5" xfId="963" xr:uid="{00000000-0005-0000-0000-0000EB540000}"/>
    <cellStyle name="Standaard 4 3 6 2 5 2" xfId="3294" xr:uid="{00000000-0005-0000-0000-0000EC540000}"/>
    <cellStyle name="Standaard 4 3 6 2 5 2 2" xfId="7961" xr:uid="{00000000-0005-0000-0000-0000ED540000}"/>
    <cellStyle name="Standaard 4 3 6 2 5 2 2 2" xfId="27986" xr:uid="{00000000-0005-0000-0000-0000EE540000}"/>
    <cellStyle name="Standaard 4 3 6 2 5 2 3" xfId="12453" xr:uid="{00000000-0005-0000-0000-0000EF540000}"/>
    <cellStyle name="Standaard 4 3 6 2 5 2 3 2" xfId="27987" xr:uid="{00000000-0005-0000-0000-0000F0540000}"/>
    <cellStyle name="Standaard 4 3 6 2 5 2 4" xfId="17121" xr:uid="{00000000-0005-0000-0000-0000F1540000}"/>
    <cellStyle name="Standaard 4 3 6 2 5 2 5" xfId="27985" xr:uid="{00000000-0005-0000-0000-0000F2540000}"/>
    <cellStyle name="Standaard 4 3 6 2 5 3" xfId="5630" xr:uid="{00000000-0005-0000-0000-0000F3540000}"/>
    <cellStyle name="Standaard 4 3 6 2 5 3 2" xfId="27988" xr:uid="{00000000-0005-0000-0000-0000F4540000}"/>
    <cellStyle name="Standaard 4 3 6 2 5 4" xfId="12452" xr:uid="{00000000-0005-0000-0000-0000F5540000}"/>
    <cellStyle name="Standaard 4 3 6 2 5 4 2" xfId="27989" xr:uid="{00000000-0005-0000-0000-0000F6540000}"/>
    <cellStyle name="Standaard 4 3 6 2 5 5" xfId="17120" xr:uid="{00000000-0005-0000-0000-0000F7540000}"/>
    <cellStyle name="Standaard 4 3 6 2 5 6" xfId="27984" xr:uid="{00000000-0005-0000-0000-0000F8540000}"/>
    <cellStyle name="Standaard 4 3 6 2 6" xfId="2517" xr:uid="{00000000-0005-0000-0000-0000F9540000}"/>
    <cellStyle name="Standaard 4 3 6 2 6 2" xfId="7184" xr:uid="{00000000-0005-0000-0000-0000FA540000}"/>
    <cellStyle name="Standaard 4 3 6 2 6 2 2" xfId="27991" xr:uid="{00000000-0005-0000-0000-0000FB540000}"/>
    <cellStyle name="Standaard 4 3 6 2 6 3" xfId="12454" xr:uid="{00000000-0005-0000-0000-0000FC540000}"/>
    <cellStyle name="Standaard 4 3 6 2 6 3 2" xfId="27992" xr:uid="{00000000-0005-0000-0000-0000FD540000}"/>
    <cellStyle name="Standaard 4 3 6 2 6 4" xfId="17122" xr:uid="{00000000-0005-0000-0000-0000FE540000}"/>
    <cellStyle name="Standaard 4 3 6 2 6 5" xfId="27990" xr:uid="{00000000-0005-0000-0000-0000FF540000}"/>
    <cellStyle name="Standaard 4 3 6 2 7" xfId="4853" xr:uid="{00000000-0005-0000-0000-000000550000}"/>
    <cellStyle name="Standaard 4 3 6 2 7 2" xfId="27993" xr:uid="{00000000-0005-0000-0000-000001550000}"/>
    <cellStyle name="Standaard 4 3 6 2 8" xfId="12431" xr:uid="{00000000-0005-0000-0000-000002550000}"/>
    <cellStyle name="Standaard 4 3 6 2 8 2" xfId="27994" xr:uid="{00000000-0005-0000-0000-000003550000}"/>
    <cellStyle name="Standaard 4 3 6 2 9" xfId="17099" xr:uid="{00000000-0005-0000-0000-000004550000}"/>
    <cellStyle name="Standaard 4 3 6 3" xfId="271" xr:uid="{00000000-0005-0000-0000-000005550000}"/>
    <cellStyle name="Standaard 4 3 6 3 2" xfId="662" xr:uid="{00000000-0005-0000-0000-000006550000}"/>
    <cellStyle name="Standaard 4 3 6 3 2 2" xfId="2220" xr:uid="{00000000-0005-0000-0000-000007550000}"/>
    <cellStyle name="Standaard 4 3 6 3 2 2 2" xfId="4551" xr:uid="{00000000-0005-0000-0000-000008550000}"/>
    <cellStyle name="Standaard 4 3 6 3 2 2 2 2" xfId="9218" xr:uid="{00000000-0005-0000-0000-000009550000}"/>
    <cellStyle name="Standaard 4 3 6 3 2 2 2 2 2" xfId="27999" xr:uid="{00000000-0005-0000-0000-00000A550000}"/>
    <cellStyle name="Standaard 4 3 6 3 2 2 2 3" xfId="12458" xr:uid="{00000000-0005-0000-0000-00000B550000}"/>
    <cellStyle name="Standaard 4 3 6 3 2 2 2 3 2" xfId="28000" xr:uid="{00000000-0005-0000-0000-00000C550000}"/>
    <cellStyle name="Standaard 4 3 6 3 2 2 2 4" xfId="17126" xr:uid="{00000000-0005-0000-0000-00000D550000}"/>
    <cellStyle name="Standaard 4 3 6 3 2 2 2 5" xfId="27998" xr:uid="{00000000-0005-0000-0000-00000E550000}"/>
    <cellStyle name="Standaard 4 3 6 3 2 2 3" xfId="6887" xr:uid="{00000000-0005-0000-0000-00000F550000}"/>
    <cellStyle name="Standaard 4 3 6 3 2 2 3 2" xfId="28001" xr:uid="{00000000-0005-0000-0000-000010550000}"/>
    <cellStyle name="Standaard 4 3 6 3 2 2 4" xfId="12457" xr:uid="{00000000-0005-0000-0000-000011550000}"/>
    <cellStyle name="Standaard 4 3 6 3 2 2 4 2" xfId="28002" xr:uid="{00000000-0005-0000-0000-000012550000}"/>
    <cellStyle name="Standaard 4 3 6 3 2 2 5" xfId="17125" xr:uid="{00000000-0005-0000-0000-000013550000}"/>
    <cellStyle name="Standaard 4 3 6 3 2 2 6" xfId="27997" xr:uid="{00000000-0005-0000-0000-000014550000}"/>
    <cellStyle name="Standaard 4 3 6 3 2 3" xfId="1443" xr:uid="{00000000-0005-0000-0000-000015550000}"/>
    <cellStyle name="Standaard 4 3 6 3 2 3 2" xfId="3774" xr:uid="{00000000-0005-0000-0000-000016550000}"/>
    <cellStyle name="Standaard 4 3 6 3 2 3 2 2" xfId="8441" xr:uid="{00000000-0005-0000-0000-000017550000}"/>
    <cellStyle name="Standaard 4 3 6 3 2 3 2 2 2" xfId="28005" xr:uid="{00000000-0005-0000-0000-000018550000}"/>
    <cellStyle name="Standaard 4 3 6 3 2 3 2 3" xfId="12460" xr:uid="{00000000-0005-0000-0000-000019550000}"/>
    <cellStyle name="Standaard 4 3 6 3 2 3 2 3 2" xfId="28006" xr:uid="{00000000-0005-0000-0000-00001A550000}"/>
    <cellStyle name="Standaard 4 3 6 3 2 3 2 4" xfId="17128" xr:uid="{00000000-0005-0000-0000-00001B550000}"/>
    <cellStyle name="Standaard 4 3 6 3 2 3 2 5" xfId="28004" xr:uid="{00000000-0005-0000-0000-00001C550000}"/>
    <cellStyle name="Standaard 4 3 6 3 2 3 3" xfId="6110" xr:uid="{00000000-0005-0000-0000-00001D550000}"/>
    <cellStyle name="Standaard 4 3 6 3 2 3 3 2" xfId="28007" xr:uid="{00000000-0005-0000-0000-00001E550000}"/>
    <cellStyle name="Standaard 4 3 6 3 2 3 4" xfId="12459" xr:uid="{00000000-0005-0000-0000-00001F550000}"/>
    <cellStyle name="Standaard 4 3 6 3 2 3 4 2" xfId="28008" xr:uid="{00000000-0005-0000-0000-000020550000}"/>
    <cellStyle name="Standaard 4 3 6 3 2 3 5" xfId="17127" xr:uid="{00000000-0005-0000-0000-000021550000}"/>
    <cellStyle name="Standaard 4 3 6 3 2 3 6" xfId="28003" xr:uid="{00000000-0005-0000-0000-000022550000}"/>
    <cellStyle name="Standaard 4 3 6 3 2 4" xfId="2997" xr:uid="{00000000-0005-0000-0000-000023550000}"/>
    <cellStyle name="Standaard 4 3 6 3 2 4 2" xfId="7664" xr:uid="{00000000-0005-0000-0000-000024550000}"/>
    <cellStyle name="Standaard 4 3 6 3 2 4 2 2" xfId="28010" xr:uid="{00000000-0005-0000-0000-000025550000}"/>
    <cellStyle name="Standaard 4 3 6 3 2 4 3" xfId="12461" xr:uid="{00000000-0005-0000-0000-000026550000}"/>
    <cellStyle name="Standaard 4 3 6 3 2 4 3 2" xfId="28011" xr:uid="{00000000-0005-0000-0000-000027550000}"/>
    <cellStyle name="Standaard 4 3 6 3 2 4 4" xfId="17129" xr:uid="{00000000-0005-0000-0000-000028550000}"/>
    <cellStyle name="Standaard 4 3 6 3 2 4 5" xfId="28009" xr:uid="{00000000-0005-0000-0000-000029550000}"/>
    <cellStyle name="Standaard 4 3 6 3 2 5" xfId="5333" xr:uid="{00000000-0005-0000-0000-00002A550000}"/>
    <cellStyle name="Standaard 4 3 6 3 2 5 2" xfId="28012" xr:uid="{00000000-0005-0000-0000-00002B550000}"/>
    <cellStyle name="Standaard 4 3 6 3 2 6" xfId="12456" xr:uid="{00000000-0005-0000-0000-00002C550000}"/>
    <cellStyle name="Standaard 4 3 6 3 2 6 2" xfId="28013" xr:uid="{00000000-0005-0000-0000-00002D550000}"/>
    <cellStyle name="Standaard 4 3 6 3 2 7" xfId="17124" xr:uid="{00000000-0005-0000-0000-00002E550000}"/>
    <cellStyle name="Standaard 4 3 6 3 2 8" xfId="27996" xr:uid="{00000000-0005-0000-0000-00002F550000}"/>
    <cellStyle name="Standaard 4 3 6 3 3" xfId="1832" xr:uid="{00000000-0005-0000-0000-000030550000}"/>
    <cellStyle name="Standaard 4 3 6 3 3 2" xfId="4163" xr:uid="{00000000-0005-0000-0000-000031550000}"/>
    <cellStyle name="Standaard 4 3 6 3 3 2 2" xfId="8830" xr:uid="{00000000-0005-0000-0000-000032550000}"/>
    <cellStyle name="Standaard 4 3 6 3 3 2 2 2" xfId="28016" xr:uid="{00000000-0005-0000-0000-000033550000}"/>
    <cellStyle name="Standaard 4 3 6 3 3 2 3" xfId="12463" xr:uid="{00000000-0005-0000-0000-000034550000}"/>
    <cellStyle name="Standaard 4 3 6 3 3 2 3 2" xfId="28017" xr:uid="{00000000-0005-0000-0000-000035550000}"/>
    <cellStyle name="Standaard 4 3 6 3 3 2 4" xfId="17131" xr:uid="{00000000-0005-0000-0000-000036550000}"/>
    <cellStyle name="Standaard 4 3 6 3 3 2 5" xfId="28015" xr:uid="{00000000-0005-0000-0000-000037550000}"/>
    <cellStyle name="Standaard 4 3 6 3 3 3" xfId="6499" xr:uid="{00000000-0005-0000-0000-000038550000}"/>
    <cellStyle name="Standaard 4 3 6 3 3 3 2" xfId="28018" xr:uid="{00000000-0005-0000-0000-000039550000}"/>
    <cellStyle name="Standaard 4 3 6 3 3 4" xfId="12462" xr:uid="{00000000-0005-0000-0000-00003A550000}"/>
    <cellStyle name="Standaard 4 3 6 3 3 4 2" xfId="28019" xr:uid="{00000000-0005-0000-0000-00003B550000}"/>
    <cellStyle name="Standaard 4 3 6 3 3 5" xfId="17130" xr:uid="{00000000-0005-0000-0000-00003C550000}"/>
    <cellStyle name="Standaard 4 3 6 3 3 6" xfId="28014" xr:uid="{00000000-0005-0000-0000-00003D550000}"/>
    <cellStyle name="Standaard 4 3 6 3 4" xfId="1055" xr:uid="{00000000-0005-0000-0000-00003E550000}"/>
    <cellStyle name="Standaard 4 3 6 3 4 2" xfId="3386" xr:uid="{00000000-0005-0000-0000-00003F550000}"/>
    <cellStyle name="Standaard 4 3 6 3 4 2 2" xfId="8053" xr:uid="{00000000-0005-0000-0000-000040550000}"/>
    <cellStyle name="Standaard 4 3 6 3 4 2 2 2" xfId="28022" xr:uid="{00000000-0005-0000-0000-000041550000}"/>
    <cellStyle name="Standaard 4 3 6 3 4 2 3" xfId="12465" xr:uid="{00000000-0005-0000-0000-000042550000}"/>
    <cellStyle name="Standaard 4 3 6 3 4 2 3 2" xfId="28023" xr:uid="{00000000-0005-0000-0000-000043550000}"/>
    <cellStyle name="Standaard 4 3 6 3 4 2 4" xfId="17133" xr:uid="{00000000-0005-0000-0000-000044550000}"/>
    <cellStyle name="Standaard 4 3 6 3 4 2 5" xfId="28021" xr:uid="{00000000-0005-0000-0000-000045550000}"/>
    <cellStyle name="Standaard 4 3 6 3 4 3" xfId="5722" xr:uid="{00000000-0005-0000-0000-000046550000}"/>
    <cellStyle name="Standaard 4 3 6 3 4 3 2" xfId="28024" xr:uid="{00000000-0005-0000-0000-000047550000}"/>
    <cellStyle name="Standaard 4 3 6 3 4 4" xfId="12464" xr:uid="{00000000-0005-0000-0000-000048550000}"/>
    <cellStyle name="Standaard 4 3 6 3 4 4 2" xfId="28025" xr:uid="{00000000-0005-0000-0000-000049550000}"/>
    <cellStyle name="Standaard 4 3 6 3 4 5" xfId="17132" xr:uid="{00000000-0005-0000-0000-00004A550000}"/>
    <cellStyle name="Standaard 4 3 6 3 4 6" xfId="28020" xr:uid="{00000000-0005-0000-0000-00004B550000}"/>
    <cellStyle name="Standaard 4 3 6 3 5" xfId="2609" xr:uid="{00000000-0005-0000-0000-00004C550000}"/>
    <cellStyle name="Standaard 4 3 6 3 5 2" xfId="7276" xr:uid="{00000000-0005-0000-0000-00004D550000}"/>
    <cellStyle name="Standaard 4 3 6 3 5 2 2" xfId="28027" xr:uid="{00000000-0005-0000-0000-00004E550000}"/>
    <cellStyle name="Standaard 4 3 6 3 5 3" xfId="12466" xr:uid="{00000000-0005-0000-0000-00004F550000}"/>
    <cellStyle name="Standaard 4 3 6 3 5 3 2" xfId="28028" xr:uid="{00000000-0005-0000-0000-000050550000}"/>
    <cellStyle name="Standaard 4 3 6 3 5 4" xfId="17134" xr:uid="{00000000-0005-0000-0000-000051550000}"/>
    <cellStyle name="Standaard 4 3 6 3 5 5" xfId="28026" xr:uid="{00000000-0005-0000-0000-000052550000}"/>
    <cellStyle name="Standaard 4 3 6 3 6" xfId="4945" xr:uid="{00000000-0005-0000-0000-000053550000}"/>
    <cellStyle name="Standaard 4 3 6 3 6 2" xfId="28029" xr:uid="{00000000-0005-0000-0000-000054550000}"/>
    <cellStyle name="Standaard 4 3 6 3 7" xfId="12455" xr:uid="{00000000-0005-0000-0000-000055550000}"/>
    <cellStyle name="Standaard 4 3 6 3 7 2" xfId="28030" xr:uid="{00000000-0005-0000-0000-000056550000}"/>
    <cellStyle name="Standaard 4 3 6 3 8" xfId="17123" xr:uid="{00000000-0005-0000-0000-000057550000}"/>
    <cellStyle name="Standaard 4 3 6 3 9" xfId="27995" xr:uid="{00000000-0005-0000-0000-000058550000}"/>
    <cellStyle name="Standaard 4 3 6 4" xfId="468" xr:uid="{00000000-0005-0000-0000-000059550000}"/>
    <cellStyle name="Standaard 4 3 6 4 2" xfId="2026" xr:uid="{00000000-0005-0000-0000-00005A550000}"/>
    <cellStyle name="Standaard 4 3 6 4 2 2" xfId="4357" xr:uid="{00000000-0005-0000-0000-00005B550000}"/>
    <cellStyle name="Standaard 4 3 6 4 2 2 2" xfId="9024" xr:uid="{00000000-0005-0000-0000-00005C550000}"/>
    <cellStyle name="Standaard 4 3 6 4 2 2 2 2" xfId="28034" xr:uid="{00000000-0005-0000-0000-00005D550000}"/>
    <cellStyle name="Standaard 4 3 6 4 2 2 3" xfId="12469" xr:uid="{00000000-0005-0000-0000-00005E550000}"/>
    <cellStyle name="Standaard 4 3 6 4 2 2 3 2" xfId="28035" xr:uid="{00000000-0005-0000-0000-00005F550000}"/>
    <cellStyle name="Standaard 4 3 6 4 2 2 4" xfId="17137" xr:uid="{00000000-0005-0000-0000-000060550000}"/>
    <cellStyle name="Standaard 4 3 6 4 2 2 5" xfId="28033" xr:uid="{00000000-0005-0000-0000-000061550000}"/>
    <cellStyle name="Standaard 4 3 6 4 2 3" xfId="6693" xr:uid="{00000000-0005-0000-0000-000062550000}"/>
    <cellStyle name="Standaard 4 3 6 4 2 3 2" xfId="28036" xr:uid="{00000000-0005-0000-0000-000063550000}"/>
    <cellStyle name="Standaard 4 3 6 4 2 4" xfId="12468" xr:uid="{00000000-0005-0000-0000-000064550000}"/>
    <cellStyle name="Standaard 4 3 6 4 2 4 2" xfId="28037" xr:uid="{00000000-0005-0000-0000-000065550000}"/>
    <cellStyle name="Standaard 4 3 6 4 2 5" xfId="17136" xr:uid="{00000000-0005-0000-0000-000066550000}"/>
    <cellStyle name="Standaard 4 3 6 4 2 6" xfId="28032" xr:uid="{00000000-0005-0000-0000-000067550000}"/>
    <cellStyle name="Standaard 4 3 6 4 3" xfId="1249" xr:uid="{00000000-0005-0000-0000-000068550000}"/>
    <cellStyle name="Standaard 4 3 6 4 3 2" xfId="3580" xr:uid="{00000000-0005-0000-0000-000069550000}"/>
    <cellStyle name="Standaard 4 3 6 4 3 2 2" xfId="8247" xr:uid="{00000000-0005-0000-0000-00006A550000}"/>
    <cellStyle name="Standaard 4 3 6 4 3 2 2 2" xfId="28040" xr:uid="{00000000-0005-0000-0000-00006B550000}"/>
    <cellStyle name="Standaard 4 3 6 4 3 2 3" xfId="12471" xr:uid="{00000000-0005-0000-0000-00006C550000}"/>
    <cellStyle name="Standaard 4 3 6 4 3 2 3 2" xfId="28041" xr:uid="{00000000-0005-0000-0000-00006D550000}"/>
    <cellStyle name="Standaard 4 3 6 4 3 2 4" xfId="17139" xr:uid="{00000000-0005-0000-0000-00006E550000}"/>
    <cellStyle name="Standaard 4 3 6 4 3 2 5" xfId="28039" xr:uid="{00000000-0005-0000-0000-00006F550000}"/>
    <cellStyle name="Standaard 4 3 6 4 3 3" xfId="5916" xr:uid="{00000000-0005-0000-0000-000070550000}"/>
    <cellStyle name="Standaard 4 3 6 4 3 3 2" xfId="28042" xr:uid="{00000000-0005-0000-0000-000071550000}"/>
    <cellStyle name="Standaard 4 3 6 4 3 4" xfId="12470" xr:uid="{00000000-0005-0000-0000-000072550000}"/>
    <cellStyle name="Standaard 4 3 6 4 3 4 2" xfId="28043" xr:uid="{00000000-0005-0000-0000-000073550000}"/>
    <cellStyle name="Standaard 4 3 6 4 3 5" xfId="17138" xr:uid="{00000000-0005-0000-0000-000074550000}"/>
    <cellStyle name="Standaard 4 3 6 4 3 6" xfId="28038" xr:uid="{00000000-0005-0000-0000-000075550000}"/>
    <cellStyle name="Standaard 4 3 6 4 4" xfId="2803" xr:uid="{00000000-0005-0000-0000-000076550000}"/>
    <cellStyle name="Standaard 4 3 6 4 4 2" xfId="7470" xr:uid="{00000000-0005-0000-0000-000077550000}"/>
    <cellStyle name="Standaard 4 3 6 4 4 2 2" xfId="28045" xr:uid="{00000000-0005-0000-0000-000078550000}"/>
    <cellStyle name="Standaard 4 3 6 4 4 3" xfId="12472" xr:uid="{00000000-0005-0000-0000-000079550000}"/>
    <cellStyle name="Standaard 4 3 6 4 4 3 2" xfId="28046" xr:uid="{00000000-0005-0000-0000-00007A550000}"/>
    <cellStyle name="Standaard 4 3 6 4 4 4" xfId="17140" xr:uid="{00000000-0005-0000-0000-00007B550000}"/>
    <cellStyle name="Standaard 4 3 6 4 4 5" xfId="28044" xr:uid="{00000000-0005-0000-0000-00007C550000}"/>
    <cellStyle name="Standaard 4 3 6 4 5" xfId="5139" xr:uid="{00000000-0005-0000-0000-00007D550000}"/>
    <cellStyle name="Standaard 4 3 6 4 5 2" xfId="28047" xr:uid="{00000000-0005-0000-0000-00007E550000}"/>
    <cellStyle name="Standaard 4 3 6 4 6" xfId="12467" xr:uid="{00000000-0005-0000-0000-00007F550000}"/>
    <cellStyle name="Standaard 4 3 6 4 6 2" xfId="28048" xr:uid="{00000000-0005-0000-0000-000080550000}"/>
    <cellStyle name="Standaard 4 3 6 4 7" xfId="17135" xr:uid="{00000000-0005-0000-0000-000081550000}"/>
    <cellStyle name="Standaard 4 3 6 4 8" xfId="28031" xr:uid="{00000000-0005-0000-0000-000082550000}"/>
    <cellStyle name="Standaard 4 3 6 5" xfId="1638" xr:uid="{00000000-0005-0000-0000-000083550000}"/>
    <cellStyle name="Standaard 4 3 6 5 2" xfId="3969" xr:uid="{00000000-0005-0000-0000-000084550000}"/>
    <cellStyle name="Standaard 4 3 6 5 2 2" xfId="8636" xr:uid="{00000000-0005-0000-0000-000085550000}"/>
    <cellStyle name="Standaard 4 3 6 5 2 2 2" xfId="28051" xr:uid="{00000000-0005-0000-0000-000086550000}"/>
    <cellStyle name="Standaard 4 3 6 5 2 3" xfId="12474" xr:uid="{00000000-0005-0000-0000-000087550000}"/>
    <cellStyle name="Standaard 4 3 6 5 2 3 2" xfId="28052" xr:uid="{00000000-0005-0000-0000-000088550000}"/>
    <cellStyle name="Standaard 4 3 6 5 2 4" xfId="17142" xr:uid="{00000000-0005-0000-0000-000089550000}"/>
    <cellStyle name="Standaard 4 3 6 5 2 5" xfId="28050" xr:uid="{00000000-0005-0000-0000-00008A550000}"/>
    <cellStyle name="Standaard 4 3 6 5 3" xfId="6305" xr:uid="{00000000-0005-0000-0000-00008B550000}"/>
    <cellStyle name="Standaard 4 3 6 5 3 2" xfId="28053" xr:uid="{00000000-0005-0000-0000-00008C550000}"/>
    <cellStyle name="Standaard 4 3 6 5 4" xfId="12473" xr:uid="{00000000-0005-0000-0000-00008D550000}"/>
    <cellStyle name="Standaard 4 3 6 5 4 2" xfId="28054" xr:uid="{00000000-0005-0000-0000-00008E550000}"/>
    <cellStyle name="Standaard 4 3 6 5 5" xfId="17141" xr:uid="{00000000-0005-0000-0000-00008F550000}"/>
    <cellStyle name="Standaard 4 3 6 5 6" xfId="28049" xr:uid="{00000000-0005-0000-0000-000090550000}"/>
    <cellStyle name="Standaard 4 3 6 6" xfId="861" xr:uid="{00000000-0005-0000-0000-000091550000}"/>
    <cellStyle name="Standaard 4 3 6 6 2" xfId="3192" xr:uid="{00000000-0005-0000-0000-000092550000}"/>
    <cellStyle name="Standaard 4 3 6 6 2 2" xfId="7859" xr:uid="{00000000-0005-0000-0000-000093550000}"/>
    <cellStyle name="Standaard 4 3 6 6 2 2 2" xfId="28057" xr:uid="{00000000-0005-0000-0000-000094550000}"/>
    <cellStyle name="Standaard 4 3 6 6 2 3" xfId="12476" xr:uid="{00000000-0005-0000-0000-000095550000}"/>
    <cellStyle name="Standaard 4 3 6 6 2 3 2" xfId="28058" xr:uid="{00000000-0005-0000-0000-000096550000}"/>
    <cellStyle name="Standaard 4 3 6 6 2 4" xfId="17144" xr:uid="{00000000-0005-0000-0000-000097550000}"/>
    <cellStyle name="Standaard 4 3 6 6 2 5" xfId="28056" xr:uid="{00000000-0005-0000-0000-000098550000}"/>
    <cellStyle name="Standaard 4 3 6 6 3" xfId="5528" xr:uid="{00000000-0005-0000-0000-000099550000}"/>
    <cellStyle name="Standaard 4 3 6 6 3 2" xfId="28059" xr:uid="{00000000-0005-0000-0000-00009A550000}"/>
    <cellStyle name="Standaard 4 3 6 6 4" xfId="12475" xr:uid="{00000000-0005-0000-0000-00009B550000}"/>
    <cellStyle name="Standaard 4 3 6 6 4 2" xfId="28060" xr:uid="{00000000-0005-0000-0000-00009C550000}"/>
    <cellStyle name="Standaard 4 3 6 6 5" xfId="17143" xr:uid="{00000000-0005-0000-0000-00009D550000}"/>
    <cellStyle name="Standaard 4 3 6 6 6" xfId="28055" xr:uid="{00000000-0005-0000-0000-00009E550000}"/>
    <cellStyle name="Standaard 4 3 6 7" xfId="2415" xr:uid="{00000000-0005-0000-0000-00009F550000}"/>
    <cellStyle name="Standaard 4 3 6 7 2" xfId="7082" xr:uid="{00000000-0005-0000-0000-0000A0550000}"/>
    <cellStyle name="Standaard 4 3 6 7 2 2" xfId="28062" xr:uid="{00000000-0005-0000-0000-0000A1550000}"/>
    <cellStyle name="Standaard 4 3 6 7 3" xfId="12477" xr:uid="{00000000-0005-0000-0000-0000A2550000}"/>
    <cellStyle name="Standaard 4 3 6 7 3 2" xfId="28063" xr:uid="{00000000-0005-0000-0000-0000A3550000}"/>
    <cellStyle name="Standaard 4 3 6 7 4" xfId="17145" xr:uid="{00000000-0005-0000-0000-0000A4550000}"/>
    <cellStyle name="Standaard 4 3 6 7 5" xfId="28061" xr:uid="{00000000-0005-0000-0000-0000A5550000}"/>
    <cellStyle name="Standaard 4 3 6 8" xfId="4754" xr:uid="{00000000-0005-0000-0000-0000A6550000}"/>
    <cellStyle name="Standaard 4 3 6 8 2" xfId="28064" xr:uid="{00000000-0005-0000-0000-0000A7550000}"/>
    <cellStyle name="Standaard 4 3 6 9" xfId="12430" xr:uid="{00000000-0005-0000-0000-0000A8550000}"/>
    <cellStyle name="Standaard 4 3 6 9 2" xfId="28065" xr:uid="{00000000-0005-0000-0000-0000A9550000}"/>
    <cellStyle name="Standaard 4 3 7" xfId="76" xr:uid="{00000000-0005-0000-0000-0000AA550000}"/>
    <cellStyle name="Standaard 4 3 7 10" xfId="17146" xr:uid="{00000000-0005-0000-0000-0000AB550000}"/>
    <cellStyle name="Standaard 4 3 7 11" xfId="28066" xr:uid="{00000000-0005-0000-0000-0000AC550000}"/>
    <cellStyle name="Standaard 4 3 7 2" xfId="131" xr:uid="{00000000-0005-0000-0000-0000AD550000}"/>
    <cellStyle name="Standaard 4 3 7 2 10" xfId="28067" xr:uid="{00000000-0005-0000-0000-0000AE550000}"/>
    <cellStyle name="Standaard 4 3 7 2 2" xfId="325" xr:uid="{00000000-0005-0000-0000-0000AF550000}"/>
    <cellStyle name="Standaard 4 3 7 2 2 2" xfId="716" xr:uid="{00000000-0005-0000-0000-0000B0550000}"/>
    <cellStyle name="Standaard 4 3 7 2 2 2 2" xfId="2274" xr:uid="{00000000-0005-0000-0000-0000B1550000}"/>
    <cellStyle name="Standaard 4 3 7 2 2 2 2 2" xfId="4605" xr:uid="{00000000-0005-0000-0000-0000B2550000}"/>
    <cellStyle name="Standaard 4 3 7 2 2 2 2 2 2" xfId="9272" xr:uid="{00000000-0005-0000-0000-0000B3550000}"/>
    <cellStyle name="Standaard 4 3 7 2 2 2 2 2 2 2" xfId="28072" xr:uid="{00000000-0005-0000-0000-0000B4550000}"/>
    <cellStyle name="Standaard 4 3 7 2 2 2 2 2 3" xfId="12483" xr:uid="{00000000-0005-0000-0000-0000B5550000}"/>
    <cellStyle name="Standaard 4 3 7 2 2 2 2 2 3 2" xfId="28073" xr:uid="{00000000-0005-0000-0000-0000B6550000}"/>
    <cellStyle name="Standaard 4 3 7 2 2 2 2 2 4" xfId="17151" xr:uid="{00000000-0005-0000-0000-0000B7550000}"/>
    <cellStyle name="Standaard 4 3 7 2 2 2 2 2 5" xfId="28071" xr:uid="{00000000-0005-0000-0000-0000B8550000}"/>
    <cellStyle name="Standaard 4 3 7 2 2 2 2 3" xfId="6941" xr:uid="{00000000-0005-0000-0000-0000B9550000}"/>
    <cellStyle name="Standaard 4 3 7 2 2 2 2 3 2" xfId="28074" xr:uid="{00000000-0005-0000-0000-0000BA550000}"/>
    <cellStyle name="Standaard 4 3 7 2 2 2 2 4" xfId="12482" xr:uid="{00000000-0005-0000-0000-0000BB550000}"/>
    <cellStyle name="Standaard 4 3 7 2 2 2 2 4 2" xfId="28075" xr:uid="{00000000-0005-0000-0000-0000BC550000}"/>
    <cellStyle name="Standaard 4 3 7 2 2 2 2 5" xfId="17150" xr:uid="{00000000-0005-0000-0000-0000BD550000}"/>
    <cellStyle name="Standaard 4 3 7 2 2 2 2 6" xfId="28070" xr:uid="{00000000-0005-0000-0000-0000BE550000}"/>
    <cellStyle name="Standaard 4 3 7 2 2 2 3" xfId="1497" xr:uid="{00000000-0005-0000-0000-0000BF550000}"/>
    <cellStyle name="Standaard 4 3 7 2 2 2 3 2" xfId="3828" xr:uid="{00000000-0005-0000-0000-0000C0550000}"/>
    <cellStyle name="Standaard 4 3 7 2 2 2 3 2 2" xfId="8495" xr:uid="{00000000-0005-0000-0000-0000C1550000}"/>
    <cellStyle name="Standaard 4 3 7 2 2 2 3 2 2 2" xfId="28078" xr:uid="{00000000-0005-0000-0000-0000C2550000}"/>
    <cellStyle name="Standaard 4 3 7 2 2 2 3 2 3" xfId="12485" xr:uid="{00000000-0005-0000-0000-0000C3550000}"/>
    <cellStyle name="Standaard 4 3 7 2 2 2 3 2 3 2" xfId="28079" xr:uid="{00000000-0005-0000-0000-0000C4550000}"/>
    <cellStyle name="Standaard 4 3 7 2 2 2 3 2 4" xfId="17153" xr:uid="{00000000-0005-0000-0000-0000C5550000}"/>
    <cellStyle name="Standaard 4 3 7 2 2 2 3 2 5" xfId="28077" xr:uid="{00000000-0005-0000-0000-0000C6550000}"/>
    <cellStyle name="Standaard 4 3 7 2 2 2 3 3" xfId="6164" xr:uid="{00000000-0005-0000-0000-0000C7550000}"/>
    <cellStyle name="Standaard 4 3 7 2 2 2 3 3 2" xfId="28080" xr:uid="{00000000-0005-0000-0000-0000C8550000}"/>
    <cellStyle name="Standaard 4 3 7 2 2 2 3 4" xfId="12484" xr:uid="{00000000-0005-0000-0000-0000C9550000}"/>
    <cellStyle name="Standaard 4 3 7 2 2 2 3 4 2" xfId="28081" xr:uid="{00000000-0005-0000-0000-0000CA550000}"/>
    <cellStyle name="Standaard 4 3 7 2 2 2 3 5" xfId="17152" xr:uid="{00000000-0005-0000-0000-0000CB550000}"/>
    <cellStyle name="Standaard 4 3 7 2 2 2 3 6" xfId="28076" xr:uid="{00000000-0005-0000-0000-0000CC550000}"/>
    <cellStyle name="Standaard 4 3 7 2 2 2 4" xfId="3051" xr:uid="{00000000-0005-0000-0000-0000CD550000}"/>
    <cellStyle name="Standaard 4 3 7 2 2 2 4 2" xfId="7718" xr:uid="{00000000-0005-0000-0000-0000CE550000}"/>
    <cellStyle name="Standaard 4 3 7 2 2 2 4 2 2" xfId="28083" xr:uid="{00000000-0005-0000-0000-0000CF550000}"/>
    <cellStyle name="Standaard 4 3 7 2 2 2 4 3" xfId="12486" xr:uid="{00000000-0005-0000-0000-0000D0550000}"/>
    <cellStyle name="Standaard 4 3 7 2 2 2 4 3 2" xfId="28084" xr:uid="{00000000-0005-0000-0000-0000D1550000}"/>
    <cellStyle name="Standaard 4 3 7 2 2 2 4 4" xfId="17154" xr:uid="{00000000-0005-0000-0000-0000D2550000}"/>
    <cellStyle name="Standaard 4 3 7 2 2 2 4 5" xfId="28082" xr:uid="{00000000-0005-0000-0000-0000D3550000}"/>
    <cellStyle name="Standaard 4 3 7 2 2 2 5" xfId="5387" xr:uid="{00000000-0005-0000-0000-0000D4550000}"/>
    <cellStyle name="Standaard 4 3 7 2 2 2 5 2" xfId="28085" xr:uid="{00000000-0005-0000-0000-0000D5550000}"/>
    <cellStyle name="Standaard 4 3 7 2 2 2 6" xfId="12481" xr:uid="{00000000-0005-0000-0000-0000D6550000}"/>
    <cellStyle name="Standaard 4 3 7 2 2 2 6 2" xfId="28086" xr:uid="{00000000-0005-0000-0000-0000D7550000}"/>
    <cellStyle name="Standaard 4 3 7 2 2 2 7" xfId="17149" xr:uid="{00000000-0005-0000-0000-0000D8550000}"/>
    <cellStyle name="Standaard 4 3 7 2 2 2 8" xfId="28069" xr:uid="{00000000-0005-0000-0000-0000D9550000}"/>
    <cellStyle name="Standaard 4 3 7 2 2 3" xfId="1886" xr:uid="{00000000-0005-0000-0000-0000DA550000}"/>
    <cellStyle name="Standaard 4 3 7 2 2 3 2" xfId="4217" xr:uid="{00000000-0005-0000-0000-0000DB550000}"/>
    <cellStyle name="Standaard 4 3 7 2 2 3 2 2" xfId="8884" xr:uid="{00000000-0005-0000-0000-0000DC550000}"/>
    <cellStyle name="Standaard 4 3 7 2 2 3 2 2 2" xfId="28089" xr:uid="{00000000-0005-0000-0000-0000DD550000}"/>
    <cellStyle name="Standaard 4 3 7 2 2 3 2 3" xfId="12488" xr:uid="{00000000-0005-0000-0000-0000DE550000}"/>
    <cellStyle name="Standaard 4 3 7 2 2 3 2 3 2" xfId="28090" xr:uid="{00000000-0005-0000-0000-0000DF550000}"/>
    <cellStyle name="Standaard 4 3 7 2 2 3 2 4" xfId="17156" xr:uid="{00000000-0005-0000-0000-0000E0550000}"/>
    <cellStyle name="Standaard 4 3 7 2 2 3 2 5" xfId="28088" xr:uid="{00000000-0005-0000-0000-0000E1550000}"/>
    <cellStyle name="Standaard 4 3 7 2 2 3 3" xfId="6553" xr:uid="{00000000-0005-0000-0000-0000E2550000}"/>
    <cellStyle name="Standaard 4 3 7 2 2 3 3 2" xfId="28091" xr:uid="{00000000-0005-0000-0000-0000E3550000}"/>
    <cellStyle name="Standaard 4 3 7 2 2 3 4" xfId="12487" xr:uid="{00000000-0005-0000-0000-0000E4550000}"/>
    <cellStyle name="Standaard 4 3 7 2 2 3 4 2" xfId="28092" xr:uid="{00000000-0005-0000-0000-0000E5550000}"/>
    <cellStyle name="Standaard 4 3 7 2 2 3 5" xfId="17155" xr:uid="{00000000-0005-0000-0000-0000E6550000}"/>
    <cellStyle name="Standaard 4 3 7 2 2 3 6" xfId="28087" xr:uid="{00000000-0005-0000-0000-0000E7550000}"/>
    <cellStyle name="Standaard 4 3 7 2 2 4" xfId="1109" xr:uid="{00000000-0005-0000-0000-0000E8550000}"/>
    <cellStyle name="Standaard 4 3 7 2 2 4 2" xfId="3440" xr:uid="{00000000-0005-0000-0000-0000E9550000}"/>
    <cellStyle name="Standaard 4 3 7 2 2 4 2 2" xfId="8107" xr:uid="{00000000-0005-0000-0000-0000EA550000}"/>
    <cellStyle name="Standaard 4 3 7 2 2 4 2 2 2" xfId="28095" xr:uid="{00000000-0005-0000-0000-0000EB550000}"/>
    <cellStyle name="Standaard 4 3 7 2 2 4 2 3" xfId="12490" xr:uid="{00000000-0005-0000-0000-0000EC550000}"/>
    <cellStyle name="Standaard 4 3 7 2 2 4 2 3 2" xfId="28096" xr:uid="{00000000-0005-0000-0000-0000ED550000}"/>
    <cellStyle name="Standaard 4 3 7 2 2 4 2 4" xfId="17158" xr:uid="{00000000-0005-0000-0000-0000EE550000}"/>
    <cellStyle name="Standaard 4 3 7 2 2 4 2 5" xfId="28094" xr:uid="{00000000-0005-0000-0000-0000EF550000}"/>
    <cellStyle name="Standaard 4 3 7 2 2 4 3" xfId="5776" xr:uid="{00000000-0005-0000-0000-0000F0550000}"/>
    <cellStyle name="Standaard 4 3 7 2 2 4 3 2" xfId="28097" xr:uid="{00000000-0005-0000-0000-0000F1550000}"/>
    <cellStyle name="Standaard 4 3 7 2 2 4 4" xfId="12489" xr:uid="{00000000-0005-0000-0000-0000F2550000}"/>
    <cellStyle name="Standaard 4 3 7 2 2 4 4 2" xfId="28098" xr:uid="{00000000-0005-0000-0000-0000F3550000}"/>
    <cellStyle name="Standaard 4 3 7 2 2 4 5" xfId="17157" xr:uid="{00000000-0005-0000-0000-0000F4550000}"/>
    <cellStyle name="Standaard 4 3 7 2 2 4 6" xfId="28093" xr:uid="{00000000-0005-0000-0000-0000F5550000}"/>
    <cellStyle name="Standaard 4 3 7 2 2 5" xfId="2663" xr:uid="{00000000-0005-0000-0000-0000F6550000}"/>
    <cellStyle name="Standaard 4 3 7 2 2 5 2" xfId="7330" xr:uid="{00000000-0005-0000-0000-0000F7550000}"/>
    <cellStyle name="Standaard 4 3 7 2 2 5 2 2" xfId="28100" xr:uid="{00000000-0005-0000-0000-0000F8550000}"/>
    <cellStyle name="Standaard 4 3 7 2 2 5 3" xfId="12491" xr:uid="{00000000-0005-0000-0000-0000F9550000}"/>
    <cellStyle name="Standaard 4 3 7 2 2 5 3 2" xfId="28101" xr:uid="{00000000-0005-0000-0000-0000FA550000}"/>
    <cellStyle name="Standaard 4 3 7 2 2 5 4" xfId="17159" xr:uid="{00000000-0005-0000-0000-0000FB550000}"/>
    <cellStyle name="Standaard 4 3 7 2 2 5 5" xfId="28099" xr:uid="{00000000-0005-0000-0000-0000FC550000}"/>
    <cellStyle name="Standaard 4 3 7 2 2 6" xfId="4999" xr:uid="{00000000-0005-0000-0000-0000FD550000}"/>
    <cellStyle name="Standaard 4 3 7 2 2 6 2" xfId="28102" xr:uid="{00000000-0005-0000-0000-0000FE550000}"/>
    <cellStyle name="Standaard 4 3 7 2 2 7" xfId="12480" xr:uid="{00000000-0005-0000-0000-0000FF550000}"/>
    <cellStyle name="Standaard 4 3 7 2 2 7 2" xfId="28103" xr:uid="{00000000-0005-0000-0000-000000560000}"/>
    <cellStyle name="Standaard 4 3 7 2 2 8" xfId="17148" xr:uid="{00000000-0005-0000-0000-000001560000}"/>
    <cellStyle name="Standaard 4 3 7 2 2 9" xfId="28068" xr:uid="{00000000-0005-0000-0000-000002560000}"/>
    <cellStyle name="Standaard 4 3 7 2 3" xfId="522" xr:uid="{00000000-0005-0000-0000-000003560000}"/>
    <cellStyle name="Standaard 4 3 7 2 3 2" xfId="2080" xr:uid="{00000000-0005-0000-0000-000004560000}"/>
    <cellStyle name="Standaard 4 3 7 2 3 2 2" xfId="4411" xr:uid="{00000000-0005-0000-0000-000005560000}"/>
    <cellStyle name="Standaard 4 3 7 2 3 2 2 2" xfId="9078" xr:uid="{00000000-0005-0000-0000-000006560000}"/>
    <cellStyle name="Standaard 4 3 7 2 3 2 2 2 2" xfId="28107" xr:uid="{00000000-0005-0000-0000-000007560000}"/>
    <cellStyle name="Standaard 4 3 7 2 3 2 2 3" xfId="12494" xr:uid="{00000000-0005-0000-0000-000008560000}"/>
    <cellStyle name="Standaard 4 3 7 2 3 2 2 3 2" xfId="28108" xr:uid="{00000000-0005-0000-0000-000009560000}"/>
    <cellStyle name="Standaard 4 3 7 2 3 2 2 4" xfId="17162" xr:uid="{00000000-0005-0000-0000-00000A560000}"/>
    <cellStyle name="Standaard 4 3 7 2 3 2 2 5" xfId="28106" xr:uid="{00000000-0005-0000-0000-00000B560000}"/>
    <cellStyle name="Standaard 4 3 7 2 3 2 3" xfId="6747" xr:uid="{00000000-0005-0000-0000-00000C560000}"/>
    <cellStyle name="Standaard 4 3 7 2 3 2 3 2" xfId="28109" xr:uid="{00000000-0005-0000-0000-00000D560000}"/>
    <cellStyle name="Standaard 4 3 7 2 3 2 4" xfId="12493" xr:uid="{00000000-0005-0000-0000-00000E560000}"/>
    <cellStyle name="Standaard 4 3 7 2 3 2 4 2" xfId="28110" xr:uid="{00000000-0005-0000-0000-00000F560000}"/>
    <cellStyle name="Standaard 4 3 7 2 3 2 5" xfId="17161" xr:uid="{00000000-0005-0000-0000-000010560000}"/>
    <cellStyle name="Standaard 4 3 7 2 3 2 6" xfId="28105" xr:uid="{00000000-0005-0000-0000-000011560000}"/>
    <cellStyle name="Standaard 4 3 7 2 3 3" xfId="1303" xr:uid="{00000000-0005-0000-0000-000012560000}"/>
    <cellStyle name="Standaard 4 3 7 2 3 3 2" xfId="3634" xr:uid="{00000000-0005-0000-0000-000013560000}"/>
    <cellStyle name="Standaard 4 3 7 2 3 3 2 2" xfId="8301" xr:uid="{00000000-0005-0000-0000-000014560000}"/>
    <cellStyle name="Standaard 4 3 7 2 3 3 2 2 2" xfId="28113" xr:uid="{00000000-0005-0000-0000-000015560000}"/>
    <cellStyle name="Standaard 4 3 7 2 3 3 2 3" xfId="12496" xr:uid="{00000000-0005-0000-0000-000016560000}"/>
    <cellStyle name="Standaard 4 3 7 2 3 3 2 3 2" xfId="28114" xr:uid="{00000000-0005-0000-0000-000017560000}"/>
    <cellStyle name="Standaard 4 3 7 2 3 3 2 4" xfId="17164" xr:uid="{00000000-0005-0000-0000-000018560000}"/>
    <cellStyle name="Standaard 4 3 7 2 3 3 2 5" xfId="28112" xr:uid="{00000000-0005-0000-0000-000019560000}"/>
    <cellStyle name="Standaard 4 3 7 2 3 3 3" xfId="5970" xr:uid="{00000000-0005-0000-0000-00001A560000}"/>
    <cellStyle name="Standaard 4 3 7 2 3 3 3 2" xfId="28115" xr:uid="{00000000-0005-0000-0000-00001B560000}"/>
    <cellStyle name="Standaard 4 3 7 2 3 3 4" xfId="12495" xr:uid="{00000000-0005-0000-0000-00001C560000}"/>
    <cellStyle name="Standaard 4 3 7 2 3 3 4 2" xfId="28116" xr:uid="{00000000-0005-0000-0000-00001D560000}"/>
    <cellStyle name="Standaard 4 3 7 2 3 3 5" xfId="17163" xr:uid="{00000000-0005-0000-0000-00001E560000}"/>
    <cellStyle name="Standaard 4 3 7 2 3 3 6" xfId="28111" xr:uid="{00000000-0005-0000-0000-00001F560000}"/>
    <cellStyle name="Standaard 4 3 7 2 3 4" xfId="2857" xr:uid="{00000000-0005-0000-0000-000020560000}"/>
    <cellStyle name="Standaard 4 3 7 2 3 4 2" xfId="7524" xr:uid="{00000000-0005-0000-0000-000021560000}"/>
    <cellStyle name="Standaard 4 3 7 2 3 4 2 2" xfId="28118" xr:uid="{00000000-0005-0000-0000-000022560000}"/>
    <cellStyle name="Standaard 4 3 7 2 3 4 3" xfId="12497" xr:uid="{00000000-0005-0000-0000-000023560000}"/>
    <cellStyle name="Standaard 4 3 7 2 3 4 3 2" xfId="28119" xr:uid="{00000000-0005-0000-0000-000024560000}"/>
    <cellStyle name="Standaard 4 3 7 2 3 4 4" xfId="17165" xr:uid="{00000000-0005-0000-0000-000025560000}"/>
    <cellStyle name="Standaard 4 3 7 2 3 4 5" xfId="28117" xr:uid="{00000000-0005-0000-0000-000026560000}"/>
    <cellStyle name="Standaard 4 3 7 2 3 5" xfId="5193" xr:uid="{00000000-0005-0000-0000-000027560000}"/>
    <cellStyle name="Standaard 4 3 7 2 3 5 2" xfId="28120" xr:uid="{00000000-0005-0000-0000-000028560000}"/>
    <cellStyle name="Standaard 4 3 7 2 3 6" xfId="12492" xr:uid="{00000000-0005-0000-0000-000029560000}"/>
    <cellStyle name="Standaard 4 3 7 2 3 6 2" xfId="28121" xr:uid="{00000000-0005-0000-0000-00002A560000}"/>
    <cellStyle name="Standaard 4 3 7 2 3 7" xfId="17160" xr:uid="{00000000-0005-0000-0000-00002B560000}"/>
    <cellStyle name="Standaard 4 3 7 2 3 8" xfId="28104" xr:uid="{00000000-0005-0000-0000-00002C560000}"/>
    <cellStyle name="Standaard 4 3 7 2 4" xfId="1692" xr:uid="{00000000-0005-0000-0000-00002D560000}"/>
    <cellStyle name="Standaard 4 3 7 2 4 2" xfId="4023" xr:uid="{00000000-0005-0000-0000-00002E560000}"/>
    <cellStyle name="Standaard 4 3 7 2 4 2 2" xfId="8690" xr:uid="{00000000-0005-0000-0000-00002F560000}"/>
    <cellStyle name="Standaard 4 3 7 2 4 2 2 2" xfId="28124" xr:uid="{00000000-0005-0000-0000-000030560000}"/>
    <cellStyle name="Standaard 4 3 7 2 4 2 3" xfId="12499" xr:uid="{00000000-0005-0000-0000-000031560000}"/>
    <cellStyle name="Standaard 4 3 7 2 4 2 3 2" xfId="28125" xr:uid="{00000000-0005-0000-0000-000032560000}"/>
    <cellStyle name="Standaard 4 3 7 2 4 2 4" xfId="17167" xr:uid="{00000000-0005-0000-0000-000033560000}"/>
    <cellStyle name="Standaard 4 3 7 2 4 2 5" xfId="28123" xr:uid="{00000000-0005-0000-0000-000034560000}"/>
    <cellStyle name="Standaard 4 3 7 2 4 3" xfId="6359" xr:uid="{00000000-0005-0000-0000-000035560000}"/>
    <cellStyle name="Standaard 4 3 7 2 4 3 2" xfId="28126" xr:uid="{00000000-0005-0000-0000-000036560000}"/>
    <cellStyle name="Standaard 4 3 7 2 4 4" xfId="12498" xr:uid="{00000000-0005-0000-0000-000037560000}"/>
    <cellStyle name="Standaard 4 3 7 2 4 4 2" xfId="28127" xr:uid="{00000000-0005-0000-0000-000038560000}"/>
    <cellStyle name="Standaard 4 3 7 2 4 5" xfId="17166" xr:uid="{00000000-0005-0000-0000-000039560000}"/>
    <cellStyle name="Standaard 4 3 7 2 4 6" xfId="28122" xr:uid="{00000000-0005-0000-0000-00003A560000}"/>
    <cellStyle name="Standaard 4 3 7 2 5" xfId="915" xr:uid="{00000000-0005-0000-0000-00003B560000}"/>
    <cellStyle name="Standaard 4 3 7 2 5 2" xfId="3246" xr:uid="{00000000-0005-0000-0000-00003C560000}"/>
    <cellStyle name="Standaard 4 3 7 2 5 2 2" xfId="7913" xr:uid="{00000000-0005-0000-0000-00003D560000}"/>
    <cellStyle name="Standaard 4 3 7 2 5 2 2 2" xfId="28130" xr:uid="{00000000-0005-0000-0000-00003E560000}"/>
    <cellStyle name="Standaard 4 3 7 2 5 2 3" xfId="12501" xr:uid="{00000000-0005-0000-0000-00003F560000}"/>
    <cellStyle name="Standaard 4 3 7 2 5 2 3 2" xfId="28131" xr:uid="{00000000-0005-0000-0000-000040560000}"/>
    <cellStyle name="Standaard 4 3 7 2 5 2 4" xfId="17169" xr:uid="{00000000-0005-0000-0000-000041560000}"/>
    <cellStyle name="Standaard 4 3 7 2 5 2 5" xfId="28129" xr:uid="{00000000-0005-0000-0000-000042560000}"/>
    <cellStyle name="Standaard 4 3 7 2 5 3" xfId="5582" xr:uid="{00000000-0005-0000-0000-000043560000}"/>
    <cellStyle name="Standaard 4 3 7 2 5 3 2" xfId="28132" xr:uid="{00000000-0005-0000-0000-000044560000}"/>
    <cellStyle name="Standaard 4 3 7 2 5 4" xfId="12500" xr:uid="{00000000-0005-0000-0000-000045560000}"/>
    <cellStyle name="Standaard 4 3 7 2 5 4 2" xfId="28133" xr:uid="{00000000-0005-0000-0000-000046560000}"/>
    <cellStyle name="Standaard 4 3 7 2 5 5" xfId="17168" xr:uid="{00000000-0005-0000-0000-000047560000}"/>
    <cellStyle name="Standaard 4 3 7 2 5 6" xfId="28128" xr:uid="{00000000-0005-0000-0000-000048560000}"/>
    <cellStyle name="Standaard 4 3 7 2 6" xfId="2469" xr:uid="{00000000-0005-0000-0000-000049560000}"/>
    <cellStyle name="Standaard 4 3 7 2 6 2" xfId="7136" xr:uid="{00000000-0005-0000-0000-00004A560000}"/>
    <cellStyle name="Standaard 4 3 7 2 6 2 2" xfId="28135" xr:uid="{00000000-0005-0000-0000-00004B560000}"/>
    <cellStyle name="Standaard 4 3 7 2 6 3" xfId="12502" xr:uid="{00000000-0005-0000-0000-00004C560000}"/>
    <cellStyle name="Standaard 4 3 7 2 6 3 2" xfId="28136" xr:uid="{00000000-0005-0000-0000-00004D560000}"/>
    <cellStyle name="Standaard 4 3 7 2 6 4" xfId="17170" xr:uid="{00000000-0005-0000-0000-00004E560000}"/>
    <cellStyle name="Standaard 4 3 7 2 6 5" xfId="28134" xr:uid="{00000000-0005-0000-0000-00004F560000}"/>
    <cellStyle name="Standaard 4 3 7 2 7" xfId="4805" xr:uid="{00000000-0005-0000-0000-000050560000}"/>
    <cellStyle name="Standaard 4 3 7 2 7 2" xfId="28137" xr:uid="{00000000-0005-0000-0000-000051560000}"/>
    <cellStyle name="Standaard 4 3 7 2 8" xfId="12479" xr:uid="{00000000-0005-0000-0000-000052560000}"/>
    <cellStyle name="Standaard 4 3 7 2 8 2" xfId="28138" xr:uid="{00000000-0005-0000-0000-000053560000}"/>
    <cellStyle name="Standaard 4 3 7 2 9" xfId="17147" xr:uid="{00000000-0005-0000-0000-000054560000}"/>
    <cellStyle name="Standaard 4 3 7 3" xfId="272" xr:uid="{00000000-0005-0000-0000-000055560000}"/>
    <cellStyle name="Standaard 4 3 7 3 2" xfId="663" xr:uid="{00000000-0005-0000-0000-000056560000}"/>
    <cellStyle name="Standaard 4 3 7 3 2 2" xfId="2221" xr:uid="{00000000-0005-0000-0000-000057560000}"/>
    <cellStyle name="Standaard 4 3 7 3 2 2 2" xfId="4552" xr:uid="{00000000-0005-0000-0000-000058560000}"/>
    <cellStyle name="Standaard 4 3 7 3 2 2 2 2" xfId="9219" xr:uid="{00000000-0005-0000-0000-000059560000}"/>
    <cellStyle name="Standaard 4 3 7 3 2 2 2 2 2" xfId="28143" xr:uid="{00000000-0005-0000-0000-00005A560000}"/>
    <cellStyle name="Standaard 4 3 7 3 2 2 2 3" xfId="12506" xr:uid="{00000000-0005-0000-0000-00005B560000}"/>
    <cellStyle name="Standaard 4 3 7 3 2 2 2 3 2" xfId="28144" xr:uid="{00000000-0005-0000-0000-00005C560000}"/>
    <cellStyle name="Standaard 4 3 7 3 2 2 2 4" xfId="17174" xr:uid="{00000000-0005-0000-0000-00005D560000}"/>
    <cellStyle name="Standaard 4 3 7 3 2 2 2 5" xfId="28142" xr:uid="{00000000-0005-0000-0000-00005E560000}"/>
    <cellStyle name="Standaard 4 3 7 3 2 2 3" xfId="6888" xr:uid="{00000000-0005-0000-0000-00005F560000}"/>
    <cellStyle name="Standaard 4 3 7 3 2 2 3 2" xfId="28145" xr:uid="{00000000-0005-0000-0000-000060560000}"/>
    <cellStyle name="Standaard 4 3 7 3 2 2 4" xfId="12505" xr:uid="{00000000-0005-0000-0000-000061560000}"/>
    <cellStyle name="Standaard 4 3 7 3 2 2 4 2" xfId="28146" xr:uid="{00000000-0005-0000-0000-000062560000}"/>
    <cellStyle name="Standaard 4 3 7 3 2 2 5" xfId="17173" xr:uid="{00000000-0005-0000-0000-000063560000}"/>
    <cellStyle name="Standaard 4 3 7 3 2 2 6" xfId="28141" xr:uid="{00000000-0005-0000-0000-000064560000}"/>
    <cellStyle name="Standaard 4 3 7 3 2 3" xfId="1444" xr:uid="{00000000-0005-0000-0000-000065560000}"/>
    <cellStyle name="Standaard 4 3 7 3 2 3 2" xfId="3775" xr:uid="{00000000-0005-0000-0000-000066560000}"/>
    <cellStyle name="Standaard 4 3 7 3 2 3 2 2" xfId="8442" xr:uid="{00000000-0005-0000-0000-000067560000}"/>
    <cellStyle name="Standaard 4 3 7 3 2 3 2 2 2" xfId="28149" xr:uid="{00000000-0005-0000-0000-000068560000}"/>
    <cellStyle name="Standaard 4 3 7 3 2 3 2 3" xfId="12508" xr:uid="{00000000-0005-0000-0000-000069560000}"/>
    <cellStyle name="Standaard 4 3 7 3 2 3 2 3 2" xfId="28150" xr:uid="{00000000-0005-0000-0000-00006A560000}"/>
    <cellStyle name="Standaard 4 3 7 3 2 3 2 4" xfId="17176" xr:uid="{00000000-0005-0000-0000-00006B560000}"/>
    <cellStyle name="Standaard 4 3 7 3 2 3 2 5" xfId="28148" xr:uid="{00000000-0005-0000-0000-00006C560000}"/>
    <cellStyle name="Standaard 4 3 7 3 2 3 3" xfId="6111" xr:uid="{00000000-0005-0000-0000-00006D560000}"/>
    <cellStyle name="Standaard 4 3 7 3 2 3 3 2" xfId="28151" xr:uid="{00000000-0005-0000-0000-00006E560000}"/>
    <cellStyle name="Standaard 4 3 7 3 2 3 4" xfId="12507" xr:uid="{00000000-0005-0000-0000-00006F560000}"/>
    <cellStyle name="Standaard 4 3 7 3 2 3 4 2" xfId="28152" xr:uid="{00000000-0005-0000-0000-000070560000}"/>
    <cellStyle name="Standaard 4 3 7 3 2 3 5" xfId="17175" xr:uid="{00000000-0005-0000-0000-000071560000}"/>
    <cellStyle name="Standaard 4 3 7 3 2 3 6" xfId="28147" xr:uid="{00000000-0005-0000-0000-000072560000}"/>
    <cellStyle name="Standaard 4 3 7 3 2 4" xfId="2998" xr:uid="{00000000-0005-0000-0000-000073560000}"/>
    <cellStyle name="Standaard 4 3 7 3 2 4 2" xfId="7665" xr:uid="{00000000-0005-0000-0000-000074560000}"/>
    <cellStyle name="Standaard 4 3 7 3 2 4 2 2" xfId="28154" xr:uid="{00000000-0005-0000-0000-000075560000}"/>
    <cellStyle name="Standaard 4 3 7 3 2 4 3" xfId="12509" xr:uid="{00000000-0005-0000-0000-000076560000}"/>
    <cellStyle name="Standaard 4 3 7 3 2 4 3 2" xfId="28155" xr:uid="{00000000-0005-0000-0000-000077560000}"/>
    <cellStyle name="Standaard 4 3 7 3 2 4 4" xfId="17177" xr:uid="{00000000-0005-0000-0000-000078560000}"/>
    <cellStyle name="Standaard 4 3 7 3 2 4 5" xfId="28153" xr:uid="{00000000-0005-0000-0000-000079560000}"/>
    <cellStyle name="Standaard 4 3 7 3 2 5" xfId="5334" xr:uid="{00000000-0005-0000-0000-00007A560000}"/>
    <cellStyle name="Standaard 4 3 7 3 2 5 2" xfId="28156" xr:uid="{00000000-0005-0000-0000-00007B560000}"/>
    <cellStyle name="Standaard 4 3 7 3 2 6" xfId="12504" xr:uid="{00000000-0005-0000-0000-00007C560000}"/>
    <cellStyle name="Standaard 4 3 7 3 2 6 2" xfId="28157" xr:uid="{00000000-0005-0000-0000-00007D560000}"/>
    <cellStyle name="Standaard 4 3 7 3 2 7" xfId="17172" xr:uid="{00000000-0005-0000-0000-00007E560000}"/>
    <cellStyle name="Standaard 4 3 7 3 2 8" xfId="28140" xr:uid="{00000000-0005-0000-0000-00007F560000}"/>
    <cellStyle name="Standaard 4 3 7 3 3" xfId="1833" xr:uid="{00000000-0005-0000-0000-000080560000}"/>
    <cellStyle name="Standaard 4 3 7 3 3 2" xfId="4164" xr:uid="{00000000-0005-0000-0000-000081560000}"/>
    <cellStyle name="Standaard 4 3 7 3 3 2 2" xfId="8831" xr:uid="{00000000-0005-0000-0000-000082560000}"/>
    <cellStyle name="Standaard 4 3 7 3 3 2 2 2" xfId="28160" xr:uid="{00000000-0005-0000-0000-000083560000}"/>
    <cellStyle name="Standaard 4 3 7 3 3 2 3" xfId="12511" xr:uid="{00000000-0005-0000-0000-000084560000}"/>
    <cellStyle name="Standaard 4 3 7 3 3 2 3 2" xfId="28161" xr:uid="{00000000-0005-0000-0000-000085560000}"/>
    <cellStyle name="Standaard 4 3 7 3 3 2 4" xfId="17179" xr:uid="{00000000-0005-0000-0000-000086560000}"/>
    <cellStyle name="Standaard 4 3 7 3 3 2 5" xfId="28159" xr:uid="{00000000-0005-0000-0000-000087560000}"/>
    <cellStyle name="Standaard 4 3 7 3 3 3" xfId="6500" xr:uid="{00000000-0005-0000-0000-000088560000}"/>
    <cellStyle name="Standaard 4 3 7 3 3 3 2" xfId="28162" xr:uid="{00000000-0005-0000-0000-000089560000}"/>
    <cellStyle name="Standaard 4 3 7 3 3 4" xfId="12510" xr:uid="{00000000-0005-0000-0000-00008A560000}"/>
    <cellStyle name="Standaard 4 3 7 3 3 4 2" xfId="28163" xr:uid="{00000000-0005-0000-0000-00008B560000}"/>
    <cellStyle name="Standaard 4 3 7 3 3 5" xfId="17178" xr:uid="{00000000-0005-0000-0000-00008C560000}"/>
    <cellStyle name="Standaard 4 3 7 3 3 6" xfId="28158" xr:uid="{00000000-0005-0000-0000-00008D560000}"/>
    <cellStyle name="Standaard 4 3 7 3 4" xfId="1056" xr:uid="{00000000-0005-0000-0000-00008E560000}"/>
    <cellStyle name="Standaard 4 3 7 3 4 2" xfId="3387" xr:uid="{00000000-0005-0000-0000-00008F560000}"/>
    <cellStyle name="Standaard 4 3 7 3 4 2 2" xfId="8054" xr:uid="{00000000-0005-0000-0000-000090560000}"/>
    <cellStyle name="Standaard 4 3 7 3 4 2 2 2" xfId="28166" xr:uid="{00000000-0005-0000-0000-000091560000}"/>
    <cellStyle name="Standaard 4 3 7 3 4 2 3" xfId="12513" xr:uid="{00000000-0005-0000-0000-000092560000}"/>
    <cellStyle name="Standaard 4 3 7 3 4 2 3 2" xfId="28167" xr:uid="{00000000-0005-0000-0000-000093560000}"/>
    <cellStyle name="Standaard 4 3 7 3 4 2 4" xfId="17181" xr:uid="{00000000-0005-0000-0000-000094560000}"/>
    <cellStyle name="Standaard 4 3 7 3 4 2 5" xfId="28165" xr:uid="{00000000-0005-0000-0000-000095560000}"/>
    <cellStyle name="Standaard 4 3 7 3 4 3" xfId="5723" xr:uid="{00000000-0005-0000-0000-000096560000}"/>
    <cellStyle name="Standaard 4 3 7 3 4 3 2" xfId="28168" xr:uid="{00000000-0005-0000-0000-000097560000}"/>
    <cellStyle name="Standaard 4 3 7 3 4 4" xfId="12512" xr:uid="{00000000-0005-0000-0000-000098560000}"/>
    <cellStyle name="Standaard 4 3 7 3 4 4 2" xfId="28169" xr:uid="{00000000-0005-0000-0000-000099560000}"/>
    <cellStyle name="Standaard 4 3 7 3 4 5" xfId="17180" xr:uid="{00000000-0005-0000-0000-00009A560000}"/>
    <cellStyle name="Standaard 4 3 7 3 4 6" xfId="28164" xr:uid="{00000000-0005-0000-0000-00009B560000}"/>
    <cellStyle name="Standaard 4 3 7 3 5" xfId="2610" xr:uid="{00000000-0005-0000-0000-00009C560000}"/>
    <cellStyle name="Standaard 4 3 7 3 5 2" xfId="7277" xr:uid="{00000000-0005-0000-0000-00009D560000}"/>
    <cellStyle name="Standaard 4 3 7 3 5 2 2" xfId="28171" xr:uid="{00000000-0005-0000-0000-00009E560000}"/>
    <cellStyle name="Standaard 4 3 7 3 5 3" xfId="12514" xr:uid="{00000000-0005-0000-0000-00009F560000}"/>
    <cellStyle name="Standaard 4 3 7 3 5 3 2" xfId="28172" xr:uid="{00000000-0005-0000-0000-0000A0560000}"/>
    <cellStyle name="Standaard 4 3 7 3 5 4" xfId="17182" xr:uid="{00000000-0005-0000-0000-0000A1560000}"/>
    <cellStyle name="Standaard 4 3 7 3 5 5" xfId="28170" xr:uid="{00000000-0005-0000-0000-0000A2560000}"/>
    <cellStyle name="Standaard 4 3 7 3 6" xfId="4946" xr:uid="{00000000-0005-0000-0000-0000A3560000}"/>
    <cellStyle name="Standaard 4 3 7 3 6 2" xfId="28173" xr:uid="{00000000-0005-0000-0000-0000A4560000}"/>
    <cellStyle name="Standaard 4 3 7 3 7" xfId="12503" xr:uid="{00000000-0005-0000-0000-0000A5560000}"/>
    <cellStyle name="Standaard 4 3 7 3 7 2" xfId="28174" xr:uid="{00000000-0005-0000-0000-0000A6560000}"/>
    <cellStyle name="Standaard 4 3 7 3 8" xfId="17171" xr:uid="{00000000-0005-0000-0000-0000A7560000}"/>
    <cellStyle name="Standaard 4 3 7 3 9" xfId="28139" xr:uid="{00000000-0005-0000-0000-0000A8560000}"/>
    <cellStyle name="Standaard 4 3 7 4" xfId="469" xr:uid="{00000000-0005-0000-0000-0000A9560000}"/>
    <cellStyle name="Standaard 4 3 7 4 2" xfId="2027" xr:uid="{00000000-0005-0000-0000-0000AA560000}"/>
    <cellStyle name="Standaard 4 3 7 4 2 2" xfId="4358" xr:uid="{00000000-0005-0000-0000-0000AB560000}"/>
    <cellStyle name="Standaard 4 3 7 4 2 2 2" xfId="9025" xr:uid="{00000000-0005-0000-0000-0000AC560000}"/>
    <cellStyle name="Standaard 4 3 7 4 2 2 2 2" xfId="28178" xr:uid="{00000000-0005-0000-0000-0000AD560000}"/>
    <cellStyle name="Standaard 4 3 7 4 2 2 3" xfId="12517" xr:uid="{00000000-0005-0000-0000-0000AE560000}"/>
    <cellStyle name="Standaard 4 3 7 4 2 2 3 2" xfId="28179" xr:uid="{00000000-0005-0000-0000-0000AF560000}"/>
    <cellStyle name="Standaard 4 3 7 4 2 2 4" xfId="17185" xr:uid="{00000000-0005-0000-0000-0000B0560000}"/>
    <cellStyle name="Standaard 4 3 7 4 2 2 5" xfId="28177" xr:uid="{00000000-0005-0000-0000-0000B1560000}"/>
    <cellStyle name="Standaard 4 3 7 4 2 3" xfId="6694" xr:uid="{00000000-0005-0000-0000-0000B2560000}"/>
    <cellStyle name="Standaard 4 3 7 4 2 3 2" xfId="28180" xr:uid="{00000000-0005-0000-0000-0000B3560000}"/>
    <cellStyle name="Standaard 4 3 7 4 2 4" xfId="12516" xr:uid="{00000000-0005-0000-0000-0000B4560000}"/>
    <cellStyle name="Standaard 4 3 7 4 2 4 2" xfId="28181" xr:uid="{00000000-0005-0000-0000-0000B5560000}"/>
    <cellStyle name="Standaard 4 3 7 4 2 5" xfId="17184" xr:uid="{00000000-0005-0000-0000-0000B6560000}"/>
    <cellStyle name="Standaard 4 3 7 4 2 6" xfId="28176" xr:uid="{00000000-0005-0000-0000-0000B7560000}"/>
    <cellStyle name="Standaard 4 3 7 4 3" xfId="1250" xr:uid="{00000000-0005-0000-0000-0000B8560000}"/>
    <cellStyle name="Standaard 4 3 7 4 3 2" xfId="3581" xr:uid="{00000000-0005-0000-0000-0000B9560000}"/>
    <cellStyle name="Standaard 4 3 7 4 3 2 2" xfId="8248" xr:uid="{00000000-0005-0000-0000-0000BA560000}"/>
    <cellStyle name="Standaard 4 3 7 4 3 2 2 2" xfId="28184" xr:uid="{00000000-0005-0000-0000-0000BB560000}"/>
    <cellStyle name="Standaard 4 3 7 4 3 2 3" xfId="12519" xr:uid="{00000000-0005-0000-0000-0000BC560000}"/>
    <cellStyle name="Standaard 4 3 7 4 3 2 3 2" xfId="28185" xr:uid="{00000000-0005-0000-0000-0000BD560000}"/>
    <cellStyle name="Standaard 4 3 7 4 3 2 4" xfId="17187" xr:uid="{00000000-0005-0000-0000-0000BE560000}"/>
    <cellStyle name="Standaard 4 3 7 4 3 2 5" xfId="28183" xr:uid="{00000000-0005-0000-0000-0000BF560000}"/>
    <cellStyle name="Standaard 4 3 7 4 3 3" xfId="5917" xr:uid="{00000000-0005-0000-0000-0000C0560000}"/>
    <cellStyle name="Standaard 4 3 7 4 3 3 2" xfId="28186" xr:uid="{00000000-0005-0000-0000-0000C1560000}"/>
    <cellStyle name="Standaard 4 3 7 4 3 4" xfId="12518" xr:uid="{00000000-0005-0000-0000-0000C2560000}"/>
    <cellStyle name="Standaard 4 3 7 4 3 4 2" xfId="28187" xr:uid="{00000000-0005-0000-0000-0000C3560000}"/>
    <cellStyle name="Standaard 4 3 7 4 3 5" xfId="17186" xr:uid="{00000000-0005-0000-0000-0000C4560000}"/>
    <cellStyle name="Standaard 4 3 7 4 3 6" xfId="28182" xr:uid="{00000000-0005-0000-0000-0000C5560000}"/>
    <cellStyle name="Standaard 4 3 7 4 4" xfId="2804" xr:uid="{00000000-0005-0000-0000-0000C6560000}"/>
    <cellStyle name="Standaard 4 3 7 4 4 2" xfId="7471" xr:uid="{00000000-0005-0000-0000-0000C7560000}"/>
    <cellStyle name="Standaard 4 3 7 4 4 2 2" xfId="28189" xr:uid="{00000000-0005-0000-0000-0000C8560000}"/>
    <cellStyle name="Standaard 4 3 7 4 4 3" xfId="12520" xr:uid="{00000000-0005-0000-0000-0000C9560000}"/>
    <cellStyle name="Standaard 4 3 7 4 4 3 2" xfId="28190" xr:uid="{00000000-0005-0000-0000-0000CA560000}"/>
    <cellStyle name="Standaard 4 3 7 4 4 4" xfId="17188" xr:uid="{00000000-0005-0000-0000-0000CB560000}"/>
    <cellStyle name="Standaard 4 3 7 4 4 5" xfId="28188" xr:uid="{00000000-0005-0000-0000-0000CC560000}"/>
    <cellStyle name="Standaard 4 3 7 4 5" xfId="5140" xr:uid="{00000000-0005-0000-0000-0000CD560000}"/>
    <cellStyle name="Standaard 4 3 7 4 5 2" xfId="28191" xr:uid="{00000000-0005-0000-0000-0000CE560000}"/>
    <cellStyle name="Standaard 4 3 7 4 6" xfId="12515" xr:uid="{00000000-0005-0000-0000-0000CF560000}"/>
    <cellStyle name="Standaard 4 3 7 4 6 2" xfId="28192" xr:uid="{00000000-0005-0000-0000-0000D0560000}"/>
    <cellStyle name="Standaard 4 3 7 4 7" xfId="17183" xr:uid="{00000000-0005-0000-0000-0000D1560000}"/>
    <cellStyle name="Standaard 4 3 7 4 8" xfId="28175" xr:uid="{00000000-0005-0000-0000-0000D2560000}"/>
    <cellStyle name="Standaard 4 3 7 5" xfId="1639" xr:uid="{00000000-0005-0000-0000-0000D3560000}"/>
    <cellStyle name="Standaard 4 3 7 5 2" xfId="3970" xr:uid="{00000000-0005-0000-0000-0000D4560000}"/>
    <cellStyle name="Standaard 4 3 7 5 2 2" xfId="8637" xr:uid="{00000000-0005-0000-0000-0000D5560000}"/>
    <cellStyle name="Standaard 4 3 7 5 2 2 2" xfId="28195" xr:uid="{00000000-0005-0000-0000-0000D6560000}"/>
    <cellStyle name="Standaard 4 3 7 5 2 3" xfId="12522" xr:uid="{00000000-0005-0000-0000-0000D7560000}"/>
    <cellStyle name="Standaard 4 3 7 5 2 3 2" xfId="28196" xr:uid="{00000000-0005-0000-0000-0000D8560000}"/>
    <cellStyle name="Standaard 4 3 7 5 2 4" xfId="17190" xr:uid="{00000000-0005-0000-0000-0000D9560000}"/>
    <cellStyle name="Standaard 4 3 7 5 2 5" xfId="28194" xr:uid="{00000000-0005-0000-0000-0000DA560000}"/>
    <cellStyle name="Standaard 4 3 7 5 3" xfId="6306" xr:uid="{00000000-0005-0000-0000-0000DB560000}"/>
    <cellStyle name="Standaard 4 3 7 5 3 2" xfId="28197" xr:uid="{00000000-0005-0000-0000-0000DC560000}"/>
    <cellStyle name="Standaard 4 3 7 5 4" xfId="12521" xr:uid="{00000000-0005-0000-0000-0000DD560000}"/>
    <cellStyle name="Standaard 4 3 7 5 4 2" xfId="28198" xr:uid="{00000000-0005-0000-0000-0000DE560000}"/>
    <cellStyle name="Standaard 4 3 7 5 5" xfId="17189" xr:uid="{00000000-0005-0000-0000-0000DF560000}"/>
    <cellStyle name="Standaard 4 3 7 5 6" xfId="28193" xr:uid="{00000000-0005-0000-0000-0000E0560000}"/>
    <cellStyle name="Standaard 4 3 7 6" xfId="862" xr:uid="{00000000-0005-0000-0000-0000E1560000}"/>
    <cellStyle name="Standaard 4 3 7 6 2" xfId="3193" xr:uid="{00000000-0005-0000-0000-0000E2560000}"/>
    <cellStyle name="Standaard 4 3 7 6 2 2" xfId="7860" xr:uid="{00000000-0005-0000-0000-0000E3560000}"/>
    <cellStyle name="Standaard 4 3 7 6 2 2 2" xfId="28201" xr:uid="{00000000-0005-0000-0000-0000E4560000}"/>
    <cellStyle name="Standaard 4 3 7 6 2 3" xfId="12524" xr:uid="{00000000-0005-0000-0000-0000E5560000}"/>
    <cellStyle name="Standaard 4 3 7 6 2 3 2" xfId="28202" xr:uid="{00000000-0005-0000-0000-0000E6560000}"/>
    <cellStyle name="Standaard 4 3 7 6 2 4" xfId="17192" xr:uid="{00000000-0005-0000-0000-0000E7560000}"/>
    <cellStyle name="Standaard 4 3 7 6 2 5" xfId="28200" xr:uid="{00000000-0005-0000-0000-0000E8560000}"/>
    <cellStyle name="Standaard 4 3 7 6 3" xfId="5529" xr:uid="{00000000-0005-0000-0000-0000E9560000}"/>
    <cellStyle name="Standaard 4 3 7 6 3 2" xfId="28203" xr:uid="{00000000-0005-0000-0000-0000EA560000}"/>
    <cellStyle name="Standaard 4 3 7 6 4" xfId="12523" xr:uid="{00000000-0005-0000-0000-0000EB560000}"/>
    <cellStyle name="Standaard 4 3 7 6 4 2" xfId="28204" xr:uid="{00000000-0005-0000-0000-0000EC560000}"/>
    <cellStyle name="Standaard 4 3 7 6 5" xfId="17191" xr:uid="{00000000-0005-0000-0000-0000ED560000}"/>
    <cellStyle name="Standaard 4 3 7 6 6" xfId="28199" xr:uid="{00000000-0005-0000-0000-0000EE560000}"/>
    <cellStyle name="Standaard 4 3 7 7" xfId="2416" xr:uid="{00000000-0005-0000-0000-0000EF560000}"/>
    <cellStyle name="Standaard 4 3 7 7 2" xfId="7083" xr:uid="{00000000-0005-0000-0000-0000F0560000}"/>
    <cellStyle name="Standaard 4 3 7 7 2 2" xfId="28206" xr:uid="{00000000-0005-0000-0000-0000F1560000}"/>
    <cellStyle name="Standaard 4 3 7 7 3" xfId="12525" xr:uid="{00000000-0005-0000-0000-0000F2560000}"/>
    <cellStyle name="Standaard 4 3 7 7 3 2" xfId="28207" xr:uid="{00000000-0005-0000-0000-0000F3560000}"/>
    <cellStyle name="Standaard 4 3 7 7 4" xfId="17193" xr:uid="{00000000-0005-0000-0000-0000F4560000}"/>
    <cellStyle name="Standaard 4 3 7 7 5" xfId="28205" xr:uid="{00000000-0005-0000-0000-0000F5560000}"/>
    <cellStyle name="Standaard 4 3 7 8" xfId="4706" xr:uid="{00000000-0005-0000-0000-0000F6560000}"/>
    <cellStyle name="Standaard 4 3 7 8 2" xfId="28208" xr:uid="{00000000-0005-0000-0000-0000F7560000}"/>
    <cellStyle name="Standaard 4 3 7 9" xfId="12478" xr:uid="{00000000-0005-0000-0000-0000F8560000}"/>
    <cellStyle name="Standaard 4 3 7 9 2" xfId="28209" xr:uid="{00000000-0005-0000-0000-0000F9560000}"/>
    <cellStyle name="Standaard 4 3 8" xfId="77" xr:uid="{00000000-0005-0000-0000-0000FA560000}"/>
    <cellStyle name="Standaard 4 3 8 10" xfId="17194" xr:uid="{00000000-0005-0000-0000-0000FB560000}"/>
    <cellStyle name="Standaard 4 3 8 11" xfId="28210" xr:uid="{00000000-0005-0000-0000-0000FC560000}"/>
    <cellStyle name="Standaard 4 3 8 2" xfId="203" xr:uid="{00000000-0005-0000-0000-0000FD560000}"/>
    <cellStyle name="Standaard 4 3 8 2 10" xfId="28211" xr:uid="{00000000-0005-0000-0000-0000FE560000}"/>
    <cellStyle name="Standaard 4 3 8 2 2" xfId="397" xr:uid="{00000000-0005-0000-0000-0000FF560000}"/>
    <cellStyle name="Standaard 4 3 8 2 2 2" xfId="788" xr:uid="{00000000-0005-0000-0000-000000570000}"/>
    <cellStyle name="Standaard 4 3 8 2 2 2 2" xfId="2346" xr:uid="{00000000-0005-0000-0000-000001570000}"/>
    <cellStyle name="Standaard 4 3 8 2 2 2 2 2" xfId="4677" xr:uid="{00000000-0005-0000-0000-000002570000}"/>
    <cellStyle name="Standaard 4 3 8 2 2 2 2 2 2" xfId="9344" xr:uid="{00000000-0005-0000-0000-000003570000}"/>
    <cellStyle name="Standaard 4 3 8 2 2 2 2 2 2 2" xfId="28216" xr:uid="{00000000-0005-0000-0000-000004570000}"/>
    <cellStyle name="Standaard 4 3 8 2 2 2 2 2 3" xfId="12531" xr:uid="{00000000-0005-0000-0000-000005570000}"/>
    <cellStyle name="Standaard 4 3 8 2 2 2 2 2 3 2" xfId="28217" xr:uid="{00000000-0005-0000-0000-000006570000}"/>
    <cellStyle name="Standaard 4 3 8 2 2 2 2 2 4" xfId="17199" xr:uid="{00000000-0005-0000-0000-000007570000}"/>
    <cellStyle name="Standaard 4 3 8 2 2 2 2 2 5" xfId="28215" xr:uid="{00000000-0005-0000-0000-000008570000}"/>
    <cellStyle name="Standaard 4 3 8 2 2 2 2 3" xfId="7013" xr:uid="{00000000-0005-0000-0000-000009570000}"/>
    <cellStyle name="Standaard 4 3 8 2 2 2 2 3 2" xfId="28218" xr:uid="{00000000-0005-0000-0000-00000A570000}"/>
    <cellStyle name="Standaard 4 3 8 2 2 2 2 4" xfId="12530" xr:uid="{00000000-0005-0000-0000-00000B570000}"/>
    <cellStyle name="Standaard 4 3 8 2 2 2 2 4 2" xfId="28219" xr:uid="{00000000-0005-0000-0000-00000C570000}"/>
    <cellStyle name="Standaard 4 3 8 2 2 2 2 5" xfId="17198" xr:uid="{00000000-0005-0000-0000-00000D570000}"/>
    <cellStyle name="Standaard 4 3 8 2 2 2 2 6" xfId="28214" xr:uid="{00000000-0005-0000-0000-00000E570000}"/>
    <cellStyle name="Standaard 4 3 8 2 2 2 3" xfId="1569" xr:uid="{00000000-0005-0000-0000-00000F570000}"/>
    <cellStyle name="Standaard 4 3 8 2 2 2 3 2" xfId="3900" xr:uid="{00000000-0005-0000-0000-000010570000}"/>
    <cellStyle name="Standaard 4 3 8 2 2 2 3 2 2" xfId="8567" xr:uid="{00000000-0005-0000-0000-000011570000}"/>
    <cellStyle name="Standaard 4 3 8 2 2 2 3 2 2 2" xfId="28222" xr:uid="{00000000-0005-0000-0000-000012570000}"/>
    <cellStyle name="Standaard 4 3 8 2 2 2 3 2 3" xfId="12533" xr:uid="{00000000-0005-0000-0000-000013570000}"/>
    <cellStyle name="Standaard 4 3 8 2 2 2 3 2 3 2" xfId="28223" xr:uid="{00000000-0005-0000-0000-000014570000}"/>
    <cellStyle name="Standaard 4 3 8 2 2 2 3 2 4" xfId="17201" xr:uid="{00000000-0005-0000-0000-000015570000}"/>
    <cellStyle name="Standaard 4 3 8 2 2 2 3 2 5" xfId="28221" xr:uid="{00000000-0005-0000-0000-000016570000}"/>
    <cellStyle name="Standaard 4 3 8 2 2 2 3 3" xfId="6236" xr:uid="{00000000-0005-0000-0000-000017570000}"/>
    <cellStyle name="Standaard 4 3 8 2 2 2 3 3 2" xfId="28224" xr:uid="{00000000-0005-0000-0000-000018570000}"/>
    <cellStyle name="Standaard 4 3 8 2 2 2 3 4" xfId="12532" xr:uid="{00000000-0005-0000-0000-000019570000}"/>
    <cellStyle name="Standaard 4 3 8 2 2 2 3 4 2" xfId="28225" xr:uid="{00000000-0005-0000-0000-00001A570000}"/>
    <cellStyle name="Standaard 4 3 8 2 2 2 3 5" xfId="17200" xr:uid="{00000000-0005-0000-0000-00001B570000}"/>
    <cellStyle name="Standaard 4 3 8 2 2 2 3 6" xfId="28220" xr:uid="{00000000-0005-0000-0000-00001C570000}"/>
    <cellStyle name="Standaard 4 3 8 2 2 2 4" xfId="3123" xr:uid="{00000000-0005-0000-0000-00001D570000}"/>
    <cellStyle name="Standaard 4 3 8 2 2 2 4 2" xfId="7790" xr:uid="{00000000-0005-0000-0000-00001E570000}"/>
    <cellStyle name="Standaard 4 3 8 2 2 2 4 2 2" xfId="28227" xr:uid="{00000000-0005-0000-0000-00001F570000}"/>
    <cellStyle name="Standaard 4 3 8 2 2 2 4 3" xfId="12534" xr:uid="{00000000-0005-0000-0000-000020570000}"/>
    <cellStyle name="Standaard 4 3 8 2 2 2 4 3 2" xfId="28228" xr:uid="{00000000-0005-0000-0000-000021570000}"/>
    <cellStyle name="Standaard 4 3 8 2 2 2 4 4" xfId="17202" xr:uid="{00000000-0005-0000-0000-000022570000}"/>
    <cellStyle name="Standaard 4 3 8 2 2 2 4 5" xfId="28226" xr:uid="{00000000-0005-0000-0000-000023570000}"/>
    <cellStyle name="Standaard 4 3 8 2 2 2 5" xfId="5459" xr:uid="{00000000-0005-0000-0000-000024570000}"/>
    <cellStyle name="Standaard 4 3 8 2 2 2 5 2" xfId="28229" xr:uid="{00000000-0005-0000-0000-000025570000}"/>
    <cellStyle name="Standaard 4 3 8 2 2 2 6" xfId="12529" xr:uid="{00000000-0005-0000-0000-000026570000}"/>
    <cellStyle name="Standaard 4 3 8 2 2 2 6 2" xfId="28230" xr:uid="{00000000-0005-0000-0000-000027570000}"/>
    <cellStyle name="Standaard 4 3 8 2 2 2 7" xfId="17197" xr:uid="{00000000-0005-0000-0000-000028570000}"/>
    <cellStyle name="Standaard 4 3 8 2 2 2 8" xfId="28213" xr:uid="{00000000-0005-0000-0000-000029570000}"/>
    <cellStyle name="Standaard 4 3 8 2 2 3" xfId="1958" xr:uid="{00000000-0005-0000-0000-00002A570000}"/>
    <cellStyle name="Standaard 4 3 8 2 2 3 2" xfId="4289" xr:uid="{00000000-0005-0000-0000-00002B570000}"/>
    <cellStyle name="Standaard 4 3 8 2 2 3 2 2" xfId="8956" xr:uid="{00000000-0005-0000-0000-00002C570000}"/>
    <cellStyle name="Standaard 4 3 8 2 2 3 2 2 2" xfId="28233" xr:uid="{00000000-0005-0000-0000-00002D570000}"/>
    <cellStyle name="Standaard 4 3 8 2 2 3 2 3" xfId="12536" xr:uid="{00000000-0005-0000-0000-00002E570000}"/>
    <cellStyle name="Standaard 4 3 8 2 2 3 2 3 2" xfId="28234" xr:uid="{00000000-0005-0000-0000-00002F570000}"/>
    <cellStyle name="Standaard 4 3 8 2 2 3 2 4" xfId="17204" xr:uid="{00000000-0005-0000-0000-000030570000}"/>
    <cellStyle name="Standaard 4 3 8 2 2 3 2 5" xfId="28232" xr:uid="{00000000-0005-0000-0000-000031570000}"/>
    <cellStyle name="Standaard 4 3 8 2 2 3 3" xfId="6625" xr:uid="{00000000-0005-0000-0000-000032570000}"/>
    <cellStyle name="Standaard 4 3 8 2 2 3 3 2" xfId="28235" xr:uid="{00000000-0005-0000-0000-000033570000}"/>
    <cellStyle name="Standaard 4 3 8 2 2 3 4" xfId="12535" xr:uid="{00000000-0005-0000-0000-000034570000}"/>
    <cellStyle name="Standaard 4 3 8 2 2 3 4 2" xfId="28236" xr:uid="{00000000-0005-0000-0000-000035570000}"/>
    <cellStyle name="Standaard 4 3 8 2 2 3 5" xfId="17203" xr:uid="{00000000-0005-0000-0000-000036570000}"/>
    <cellStyle name="Standaard 4 3 8 2 2 3 6" xfId="28231" xr:uid="{00000000-0005-0000-0000-000037570000}"/>
    <cellStyle name="Standaard 4 3 8 2 2 4" xfId="1181" xr:uid="{00000000-0005-0000-0000-000038570000}"/>
    <cellStyle name="Standaard 4 3 8 2 2 4 2" xfId="3512" xr:uid="{00000000-0005-0000-0000-000039570000}"/>
    <cellStyle name="Standaard 4 3 8 2 2 4 2 2" xfId="8179" xr:uid="{00000000-0005-0000-0000-00003A570000}"/>
    <cellStyle name="Standaard 4 3 8 2 2 4 2 2 2" xfId="28239" xr:uid="{00000000-0005-0000-0000-00003B570000}"/>
    <cellStyle name="Standaard 4 3 8 2 2 4 2 3" xfId="12538" xr:uid="{00000000-0005-0000-0000-00003C570000}"/>
    <cellStyle name="Standaard 4 3 8 2 2 4 2 3 2" xfId="28240" xr:uid="{00000000-0005-0000-0000-00003D570000}"/>
    <cellStyle name="Standaard 4 3 8 2 2 4 2 4" xfId="17206" xr:uid="{00000000-0005-0000-0000-00003E570000}"/>
    <cellStyle name="Standaard 4 3 8 2 2 4 2 5" xfId="28238" xr:uid="{00000000-0005-0000-0000-00003F570000}"/>
    <cellStyle name="Standaard 4 3 8 2 2 4 3" xfId="5848" xr:uid="{00000000-0005-0000-0000-000040570000}"/>
    <cellStyle name="Standaard 4 3 8 2 2 4 3 2" xfId="28241" xr:uid="{00000000-0005-0000-0000-000041570000}"/>
    <cellStyle name="Standaard 4 3 8 2 2 4 4" xfId="12537" xr:uid="{00000000-0005-0000-0000-000042570000}"/>
    <cellStyle name="Standaard 4 3 8 2 2 4 4 2" xfId="28242" xr:uid="{00000000-0005-0000-0000-000043570000}"/>
    <cellStyle name="Standaard 4 3 8 2 2 4 5" xfId="17205" xr:uid="{00000000-0005-0000-0000-000044570000}"/>
    <cellStyle name="Standaard 4 3 8 2 2 4 6" xfId="28237" xr:uid="{00000000-0005-0000-0000-000045570000}"/>
    <cellStyle name="Standaard 4 3 8 2 2 5" xfId="2735" xr:uid="{00000000-0005-0000-0000-000046570000}"/>
    <cellStyle name="Standaard 4 3 8 2 2 5 2" xfId="7402" xr:uid="{00000000-0005-0000-0000-000047570000}"/>
    <cellStyle name="Standaard 4 3 8 2 2 5 2 2" xfId="28244" xr:uid="{00000000-0005-0000-0000-000048570000}"/>
    <cellStyle name="Standaard 4 3 8 2 2 5 3" xfId="12539" xr:uid="{00000000-0005-0000-0000-000049570000}"/>
    <cellStyle name="Standaard 4 3 8 2 2 5 3 2" xfId="28245" xr:uid="{00000000-0005-0000-0000-00004A570000}"/>
    <cellStyle name="Standaard 4 3 8 2 2 5 4" xfId="17207" xr:uid="{00000000-0005-0000-0000-00004B570000}"/>
    <cellStyle name="Standaard 4 3 8 2 2 5 5" xfId="28243" xr:uid="{00000000-0005-0000-0000-00004C570000}"/>
    <cellStyle name="Standaard 4 3 8 2 2 6" xfId="5071" xr:uid="{00000000-0005-0000-0000-00004D570000}"/>
    <cellStyle name="Standaard 4 3 8 2 2 6 2" xfId="28246" xr:uid="{00000000-0005-0000-0000-00004E570000}"/>
    <cellStyle name="Standaard 4 3 8 2 2 7" xfId="12528" xr:uid="{00000000-0005-0000-0000-00004F570000}"/>
    <cellStyle name="Standaard 4 3 8 2 2 7 2" xfId="28247" xr:uid="{00000000-0005-0000-0000-000050570000}"/>
    <cellStyle name="Standaard 4 3 8 2 2 8" xfId="17196" xr:uid="{00000000-0005-0000-0000-000051570000}"/>
    <cellStyle name="Standaard 4 3 8 2 2 9" xfId="28212" xr:uid="{00000000-0005-0000-0000-000052570000}"/>
    <cellStyle name="Standaard 4 3 8 2 3" xfId="594" xr:uid="{00000000-0005-0000-0000-000053570000}"/>
    <cellStyle name="Standaard 4 3 8 2 3 2" xfId="2152" xr:uid="{00000000-0005-0000-0000-000054570000}"/>
    <cellStyle name="Standaard 4 3 8 2 3 2 2" xfId="4483" xr:uid="{00000000-0005-0000-0000-000055570000}"/>
    <cellStyle name="Standaard 4 3 8 2 3 2 2 2" xfId="9150" xr:uid="{00000000-0005-0000-0000-000056570000}"/>
    <cellStyle name="Standaard 4 3 8 2 3 2 2 2 2" xfId="28251" xr:uid="{00000000-0005-0000-0000-000057570000}"/>
    <cellStyle name="Standaard 4 3 8 2 3 2 2 3" xfId="12542" xr:uid="{00000000-0005-0000-0000-000058570000}"/>
    <cellStyle name="Standaard 4 3 8 2 3 2 2 3 2" xfId="28252" xr:uid="{00000000-0005-0000-0000-000059570000}"/>
    <cellStyle name="Standaard 4 3 8 2 3 2 2 4" xfId="17210" xr:uid="{00000000-0005-0000-0000-00005A570000}"/>
    <cellStyle name="Standaard 4 3 8 2 3 2 2 5" xfId="28250" xr:uid="{00000000-0005-0000-0000-00005B570000}"/>
    <cellStyle name="Standaard 4 3 8 2 3 2 3" xfId="6819" xr:uid="{00000000-0005-0000-0000-00005C570000}"/>
    <cellStyle name="Standaard 4 3 8 2 3 2 3 2" xfId="28253" xr:uid="{00000000-0005-0000-0000-00005D570000}"/>
    <cellStyle name="Standaard 4 3 8 2 3 2 4" xfId="12541" xr:uid="{00000000-0005-0000-0000-00005E570000}"/>
    <cellStyle name="Standaard 4 3 8 2 3 2 4 2" xfId="28254" xr:uid="{00000000-0005-0000-0000-00005F570000}"/>
    <cellStyle name="Standaard 4 3 8 2 3 2 5" xfId="17209" xr:uid="{00000000-0005-0000-0000-000060570000}"/>
    <cellStyle name="Standaard 4 3 8 2 3 2 6" xfId="28249" xr:uid="{00000000-0005-0000-0000-000061570000}"/>
    <cellStyle name="Standaard 4 3 8 2 3 3" xfId="1375" xr:uid="{00000000-0005-0000-0000-000062570000}"/>
    <cellStyle name="Standaard 4 3 8 2 3 3 2" xfId="3706" xr:uid="{00000000-0005-0000-0000-000063570000}"/>
    <cellStyle name="Standaard 4 3 8 2 3 3 2 2" xfId="8373" xr:uid="{00000000-0005-0000-0000-000064570000}"/>
    <cellStyle name="Standaard 4 3 8 2 3 3 2 2 2" xfId="28257" xr:uid="{00000000-0005-0000-0000-000065570000}"/>
    <cellStyle name="Standaard 4 3 8 2 3 3 2 3" xfId="12544" xr:uid="{00000000-0005-0000-0000-000066570000}"/>
    <cellStyle name="Standaard 4 3 8 2 3 3 2 3 2" xfId="28258" xr:uid="{00000000-0005-0000-0000-000067570000}"/>
    <cellStyle name="Standaard 4 3 8 2 3 3 2 4" xfId="17212" xr:uid="{00000000-0005-0000-0000-000068570000}"/>
    <cellStyle name="Standaard 4 3 8 2 3 3 2 5" xfId="28256" xr:uid="{00000000-0005-0000-0000-000069570000}"/>
    <cellStyle name="Standaard 4 3 8 2 3 3 3" xfId="6042" xr:uid="{00000000-0005-0000-0000-00006A570000}"/>
    <cellStyle name="Standaard 4 3 8 2 3 3 3 2" xfId="28259" xr:uid="{00000000-0005-0000-0000-00006B570000}"/>
    <cellStyle name="Standaard 4 3 8 2 3 3 4" xfId="12543" xr:uid="{00000000-0005-0000-0000-00006C570000}"/>
    <cellStyle name="Standaard 4 3 8 2 3 3 4 2" xfId="28260" xr:uid="{00000000-0005-0000-0000-00006D570000}"/>
    <cellStyle name="Standaard 4 3 8 2 3 3 5" xfId="17211" xr:uid="{00000000-0005-0000-0000-00006E570000}"/>
    <cellStyle name="Standaard 4 3 8 2 3 3 6" xfId="28255" xr:uid="{00000000-0005-0000-0000-00006F570000}"/>
    <cellStyle name="Standaard 4 3 8 2 3 4" xfId="2929" xr:uid="{00000000-0005-0000-0000-000070570000}"/>
    <cellStyle name="Standaard 4 3 8 2 3 4 2" xfId="7596" xr:uid="{00000000-0005-0000-0000-000071570000}"/>
    <cellStyle name="Standaard 4 3 8 2 3 4 2 2" xfId="28262" xr:uid="{00000000-0005-0000-0000-000072570000}"/>
    <cellStyle name="Standaard 4 3 8 2 3 4 3" xfId="12545" xr:uid="{00000000-0005-0000-0000-000073570000}"/>
    <cellStyle name="Standaard 4 3 8 2 3 4 3 2" xfId="28263" xr:uid="{00000000-0005-0000-0000-000074570000}"/>
    <cellStyle name="Standaard 4 3 8 2 3 4 4" xfId="17213" xr:uid="{00000000-0005-0000-0000-000075570000}"/>
    <cellStyle name="Standaard 4 3 8 2 3 4 5" xfId="28261" xr:uid="{00000000-0005-0000-0000-000076570000}"/>
    <cellStyle name="Standaard 4 3 8 2 3 5" xfId="5265" xr:uid="{00000000-0005-0000-0000-000077570000}"/>
    <cellStyle name="Standaard 4 3 8 2 3 5 2" xfId="28264" xr:uid="{00000000-0005-0000-0000-000078570000}"/>
    <cellStyle name="Standaard 4 3 8 2 3 6" xfId="12540" xr:uid="{00000000-0005-0000-0000-000079570000}"/>
    <cellStyle name="Standaard 4 3 8 2 3 6 2" xfId="28265" xr:uid="{00000000-0005-0000-0000-00007A570000}"/>
    <cellStyle name="Standaard 4 3 8 2 3 7" xfId="17208" xr:uid="{00000000-0005-0000-0000-00007B570000}"/>
    <cellStyle name="Standaard 4 3 8 2 3 8" xfId="28248" xr:uid="{00000000-0005-0000-0000-00007C570000}"/>
    <cellStyle name="Standaard 4 3 8 2 4" xfId="1764" xr:uid="{00000000-0005-0000-0000-00007D570000}"/>
    <cellStyle name="Standaard 4 3 8 2 4 2" xfId="4095" xr:uid="{00000000-0005-0000-0000-00007E570000}"/>
    <cellStyle name="Standaard 4 3 8 2 4 2 2" xfId="8762" xr:uid="{00000000-0005-0000-0000-00007F570000}"/>
    <cellStyle name="Standaard 4 3 8 2 4 2 2 2" xfId="28268" xr:uid="{00000000-0005-0000-0000-000080570000}"/>
    <cellStyle name="Standaard 4 3 8 2 4 2 3" xfId="12547" xr:uid="{00000000-0005-0000-0000-000081570000}"/>
    <cellStyle name="Standaard 4 3 8 2 4 2 3 2" xfId="28269" xr:uid="{00000000-0005-0000-0000-000082570000}"/>
    <cellStyle name="Standaard 4 3 8 2 4 2 4" xfId="17215" xr:uid="{00000000-0005-0000-0000-000083570000}"/>
    <cellStyle name="Standaard 4 3 8 2 4 2 5" xfId="28267" xr:uid="{00000000-0005-0000-0000-000084570000}"/>
    <cellStyle name="Standaard 4 3 8 2 4 3" xfId="6431" xr:uid="{00000000-0005-0000-0000-000085570000}"/>
    <cellStyle name="Standaard 4 3 8 2 4 3 2" xfId="28270" xr:uid="{00000000-0005-0000-0000-000086570000}"/>
    <cellStyle name="Standaard 4 3 8 2 4 4" xfId="12546" xr:uid="{00000000-0005-0000-0000-000087570000}"/>
    <cellStyle name="Standaard 4 3 8 2 4 4 2" xfId="28271" xr:uid="{00000000-0005-0000-0000-000088570000}"/>
    <cellStyle name="Standaard 4 3 8 2 4 5" xfId="17214" xr:uid="{00000000-0005-0000-0000-000089570000}"/>
    <cellStyle name="Standaard 4 3 8 2 4 6" xfId="28266" xr:uid="{00000000-0005-0000-0000-00008A570000}"/>
    <cellStyle name="Standaard 4 3 8 2 5" xfId="987" xr:uid="{00000000-0005-0000-0000-00008B570000}"/>
    <cellStyle name="Standaard 4 3 8 2 5 2" xfId="3318" xr:uid="{00000000-0005-0000-0000-00008C570000}"/>
    <cellStyle name="Standaard 4 3 8 2 5 2 2" xfId="7985" xr:uid="{00000000-0005-0000-0000-00008D570000}"/>
    <cellStyle name="Standaard 4 3 8 2 5 2 2 2" xfId="28274" xr:uid="{00000000-0005-0000-0000-00008E570000}"/>
    <cellStyle name="Standaard 4 3 8 2 5 2 3" xfId="12549" xr:uid="{00000000-0005-0000-0000-00008F570000}"/>
    <cellStyle name="Standaard 4 3 8 2 5 2 3 2" xfId="28275" xr:uid="{00000000-0005-0000-0000-000090570000}"/>
    <cellStyle name="Standaard 4 3 8 2 5 2 4" xfId="17217" xr:uid="{00000000-0005-0000-0000-000091570000}"/>
    <cellStyle name="Standaard 4 3 8 2 5 2 5" xfId="28273" xr:uid="{00000000-0005-0000-0000-000092570000}"/>
    <cellStyle name="Standaard 4 3 8 2 5 3" xfId="5654" xr:uid="{00000000-0005-0000-0000-000093570000}"/>
    <cellStyle name="Standaard 4 3 8 2 5 3 2" xfId="28276" xr:uid="{00000000-0005-0000-0000-000094570000}"/>
    <cellStyle name="Standaard 4 3 8 2 5 4" xfId="12548" xr:uid="{00000000-0005-0000-0000-000095570000}"/>
    <cellStyle name="Standaard 4 3 8 2 5 4 2" xfId="28277" xr:uid="{00000000-0005-0000-0000-000096570000}"/>
    <cellStyle name="Standaard 4 3 8 2 5 5" xfId="17216" xr:uid="{00000000-0005-0000-0000-000097570000}"/>
    <cellStyle name="Standaard 4 3 8 2 5 6" xfId="28272" xr:uid="{00000000-0005-0000-0000-000098570000}"/>
    <cellStyle name="Standaard 4 3 8 2 6" xfId="2541" xr:uid="{00000000-0005-0000-0000-000099570000}"/>
    <cellStyle name="Standaard 4 3 8 2 6 2" xfId="7208" xr:uid="{00000000-0005-0000-0000-00009A570000}"/>
    <cellStyle name="Standaard 4 3 8 2 6 2 2" xfId="28279" xr:uid="{00000000-0005-0000-0000-00009B570000}"/>
    <cellStyle name="Standaard 4 3 8 2 6 3" xfId="12550" xr:uid="{00000000-0005-0000-0000-00009C570000}"/>
    <cellStyle name="Standaard 4 3 8 2 6 3 2" xfId="28280" xr:uid="{00000000-0005-0000-0000-00009D570000}"/>
    <cellStyle name="Standaard 4 3 8 2 6 4" xfId="17218" xr:uid="{00000000-0005-0000-0000-00009E570000}"/>
    <cellStyle name="Standaard 4 3 8 2 6 5" xfId="28278" xr:uid="{00000000-0005-0000-0000-00009F570000}"/>
    <cellStyle name="Standaard 4 3 8 2 7" xfId="4877" xr:uid="{00000000-0005-0000-0000-0000A0570000}"/>
    <cellStyle name="Standaard 4 3 8 2 7 2" xfId="28281" xr:uid="{00000000-0005-0000-0000-0000A1570000}"/>
    <cellStyle name="Standaard 4 3 8 2 8" xfId="12527" xr:uid="{00000000-0005-0000-0000-0000A2570000}"/>
    <cellStyle name="Standaard 4 3 8 2 8 2" xfId="28282" xr:uid="{00000000-0005-0000-0000-0000A3570000}"/>
    <cellStyle name="Standaard 4 3 8 2 9" xfId="17195" xr:uid="{00000000-0005-0000-0000-0000A4570000}"/>
    <cellStyle name="Standaard 4 3 8 3" xfId="273" xr:uid="{00000000-0005-0000-0000-0000A5570000}"/>
    <cellStyle name="Standaard 4 3 8 3 2" xfId="664" xr:uid="{00000000-0005-0000-0000-0000A6570000}"/>
    <cellStyle name="Standaard 4 3 8 3 2 2" xfId="2222" xr:uid="{00000000-0005-0000-0000-0000A7570000}"/>
    <cellStyle name="Standaard 4 3 8 3 2 2 2" xfId="4553" xr:uid="{00000000-0005-0000-0000-0000A8570000}"/>
    <cellStyle name="Standaard 4 3 8 3 2 2 2 2" xfId="9220" xr:uid="{00000000-0005-0000-0000-0000A9570000}"/>
    <cellStyle name="Standaard 4 3 8 3 2 2 2 2 2" xfId="28287" xr:uid="{00000000-0005-0000-0000-0000AA570000}"/>
    <cellStyle name="Standaard 4 3 8 3 2 2 2 3" xfId="12554" xr:uid="{00000000-0005-0000-0000-0000AB570000}"/>
    <cellStyle name="Standaard 4 3 8 3 2 2 2 3 2" xfId="28288" xr:uid="{00000000-0005-0000-0000-0000AC570000}"/>
    <cellStyle name="Standaard 4 3 8 3 2 2 2 4" xfId="17222" xr:uid="{00000000-0005-0000-0000-0000AD570000}"/>
    <cellStyle name="Standaard 4 3 8 3 2 2 2 5" xfId="28286" xr:uid="{00000000-0005-0000-0000-0000AE570000}"/>
    <cellStyle name="Standaard 4 3 8 3 2 2 3" xfId="6889" xr:uid="{00000000-0005-0000-0000-0000AF570000}"/>
    <cellStyle name="Standaard 4 3 8 3 2 2 3 2" xfId="28289" xr:uid="{00000000-0005-0000-0000-0000B0570000}"/>
    <cellStyle name="Standaard 4 3 8 3 2 2 4" xfId="12553" xr:uid="{00000000-0005-0000-0000-0000B1570000}"/>
    <cellStyle name="Standaard 4 3 8 3 2 2 4 2" xfId="28290" xr:uid="{00000000-0005-0000-0000-0000B2570000}"/>
    <cellStyle name="Standaard 4 3 8 3 2 2 5" xfId="17221" xr:uid="{00000000-0005-0000-0000-0000B3570000}"/>
    <cellStyle name="Standaard 4 3 8 3 2 2 6" xfId="28285" xr:uid="{00000000-0005-0000-0000-0000B4570000}"/>
    <cellStyle name="Standaard 4 3 8 3 2 3" xfId="1445" xr:uid="{00000000-0005-0000-0000-0000B5570000}"/>
    <cellStyle name="Standaard 4 3 8 3 2 3 2" xfId="3776" xr:uid="{00000000-0005-0000-0000-0000B6570000}"/>
    <cellStyle name="Standaard 4 3 8 3 2 3 2 2" xfId="8443" xr:uid="{00000000-0005-0000-0000-0000B7570000}"/>
    <cellStyle name="Standaard 4 3 8 3 2 3 2 2 2" xfId="28293" xr:uid="{00000000-0005-0000-0000-0000B8570000}"/>
    <cellStyle name="Standaard 4 3 8 3 2 3 2 3" xfId="12556" xr:uid="{00000000-0005-0000-0000-0000B9570000}"/>
    <cellStyle name="Standaard 4 3 8 3 2 3 2 3 2" xfId="28294" xr:uid="{00000000-0005-0000-0000-0000BA570000}"/>
    <cellStyle name="Standaard 4 3 8 3 2 3 2 4" xfId="17224" xr:uid="{00000000-0005-0000-0000-0000BB570000}"/>
    <cellStyle name="Standaard 4 3 8 3 2 3 2 5" xfId="28292" xr:uid="{00000000-0005-0000-0000-0000BC570000}"/>
    <cellStyle name="Standaard 4 3 8 3 2 3 3" xfId="6112" xr:uid="{00000000-0005-0000-0000-0000BD570000}"/>
    <cellStyle name="Standaard 4 3 8 3 2 3 3 2" xfId="28295" xr:uid="{00000000-0005-0000-0000-0000BE570000}"/>
    <cellStyle name="Standaard 4 3 8 3 2 3 4" xfId="12555" xr:uid="{00000000-0005-0000-0000-0000BF570000}"/>
    <cellStyle name="Standaard 4 3 8 3 2 3 4 2" xfId="28296" xr:uid="{00000000-0005-0000-0000-0000C0570000}"/>
    <cellStyle name="Standaard 4 3 8 3 2 3 5" xfId="17223" xr:uid="{00000000-0005-0000-0000-0000C1570000}"/>
    <cellStyle name="Standaard 4 3 8 3 2 3 6" xfId="28291" xr:uid="{00000000-0005-0000-0000-0000C2570000}"/>
    <cellStyle name="Standaard 4 3 8 3 2 4" xfId="2999" xr:uid="{00000000-0005-0000-0000-0000C3570000}"/>
    <cellStyle name="Standaard 4 3 8 3 2 4 2" xfId="7666" xr:uid="{00000000-0005-0000-0000-0000C4570000}"/>
    <cellStyle name="Standaard 4 3 8 3 2 4 2 2" xfId="28298" xr:uid="{00000000-0005-0000-0000-0000C5570000}"/>
    <cellStyle name="Standaard 4 3 8 3 2 4 3" xfId="12557" xr:uid="{00000000-0005-0000-0000-0000C6570000}"/>
    <cellStyle name="Standaard 4 3 8 3 2 4 3 2" xfId="28299" xr:uid="{00000000-0005-0000-0000-0000C7570000}"/>
    <cellStyle name="Standaard 4 3 8 3 2 4 4" xfId="17225" xr:uid="{00000000-0005-0000-0000-0000C8570000}"/>
    <cellStyle name="Standaard 4 3 8 3 2 4 5" xfId="28297" xr:uid="{00000000-0005-0000-0000-0000C9570000}"/>
    <cellStyle name="Standaard 4 3 8 3 2 5" xfId="5335" xr:uid="{00000000-0005-0000-0000-0000CA570000}"/>
    <cellStyle name="Standaard 4 3 8 3 2 5 2" xfId="28300" xr:uid="{00000000-0005-0000-0000-0000CB570000}"/>
    <cellStyle name="Standaard 4 3 8 3 2 6" xfId="12552" xr:uid="{00000000-0005-0000-0000-0000CC570000}"/>
    <cellStyle name="Standaard 4 3 8 3 2 6 2" xfId="28301" xr:uid="{00000000-0005-0000-0000-0000CD570000}"/>
    <cellStyle name="Standaard 4 3 8 3 2 7" xfId="17220" xr:uid="{00000000-0005-0000-0000-0000CE570000}"/>
    <cellStyle name="Standaard 4 3 8 3 2 8" xfId="28284" xr:uid="{00000000-0005-0000-0000-0000CF570000}"/>
    <cellStyle name="Standaard 4 3 8 3 3" xfId="1834" xr:uid="{00000000-0005-0000-0000-0000D0570000}"/>
    <cellStyle name="Standaard 4 3 8 3 3 2" xfId="4165" xr:uid="{00000000-0005-0000-0000-0000D1570000}"/>
    <cellStyle name="Standaard 4 3 8 3 3 2 2" xfId="8832" xr:uid="{00000000-0005-0000-0000-0000D2570000}"/>
    <cellStyle name="Standaard 4 3 8 3 3 2 2 2" xfId="28304" xr:uid="{00000000-0005-0000-0000-0000D3570000}"/>
    <cellStyle name="Standaard 4 3 8 3 3 2 3" xfId="12559" xr:uid="{00000000-0005-0000-0000-0000D4570000}"/>
    <cellStyle name="Standaard 4 3 8 3 3 2 3 2" xfId="28305" xr:uid="{00000000-0005-0000-0000-0000D5570000}"/>
    <cellStyle name="Standaard 4 3 8 3 3 2 4" xfId="17227" xr:uid="{00000000-0005-0000-0000-0000D6570000}"/>
    <cellStyle name="Standaard 4 3 8 3 3 2 5" xfId="28303" xr:uid="{00000000-0005-0000-0000-0000D7570000}"/>
    <cellStyle name="Standaard 4 3 8 3 3 3" xfId="6501" xr:uid="{00000000-0005-0000-0000-0000D8570000}"/>
    <cellStyle name="Standaard 4 3 8 3 3 3 2" xfId="28306" xr:uid="{00000000-0005-0000-0000-0000D9570000}"/>
    <cellStyle name="Standaard 4 3 8 3 3 4" xfId="12558" xr:uid="{00000000-0005-0000-0000-0000DA570000}"/>
    <cellStyle name="Standaard 4 3 8 3 3 4 2" xfId="28307" xr:uid="{00000000-0005-0000-0000-0000DB570000}"/>
    <cellStyle name="Standaard 4 3 8 3 3 5" xfId="17226" xr:uid="{00000000-0005-0000-0000-0000DC570000}"/>
    <cellStyle name="Standaard 4 3 8 3 3 6" xfId="28302" xr:uid="{00000000-0005-0000-0000-0000DD570000}"/>
    <cellStyle name="Standaard 4 3 8 3 4" xfId="1057" xr:uid="{00000000-0005-0000-0000-0000DE570000}"/>
    <cellStyle name="Standaard 4 3 8 3 4 2" xfId="3388" xr:uid="{00000000-0005-0000-0000-0000DF570000}"/>
    <cellStyle name="Standaard 4 3 8 3 4 2 2" xfId="8055" xr:uid="{00000000-0005-0000-0000-0000E0570000}"/>
    <cellStyle name="Standaard 4 3 8 3 4 2 2 2" xfId="28310" xr:uid="{00000000-0005-0000-0000-0000E1570000}"/>
    <cellStyle name="Standaard 4 3 8 3 4 2 3" xfId="12561" xr:uid="{00000000-0005-0000-0000-0000E2570000}"/>
    <cellStyle name="Standaard 4 3 8 3 4 2 3 2" xfId="28311" xr:uid="{00000000-0005-0000-0000-0000E3570000}"/>
    <cellStyle name="Standaard 4 3 8 3 4 2 4" xfId="17229" xr:uid="{00000000-0005-0000-0000-0000E4570000}"/>
    <cellStyle name="Standaard 4 3 8 3 4 2 5" xfId="28309" xr:uid="{00000000-0005-0000-0000-0000E5570000}"/>
    <cellStyle name="Standaard 4 3 8 3 4 3" xfId="5724" xr:uid="{00000000-0005-0000-0000-0000E6570000}"/>
    <cellStyle name="Standaard 4 3 8 3 4 3 2" xfId="28312" xr:uid="{00000000-0005-0000-0000-0000E7570000}"/>
    <cellStyle name="Standaard 4 3 8 3 4 4" xfId="12560" xr:uid="{00000000-0005-0000-0000-0000E8570000}"/>
    <cellStyle name="Standaard 4 3 8 3 4 4 2" xfId="28313" xr:uid="{00000000-0005-0000-0000-0000E9570000}"/>
    <cellStyle name="Standaard 4 3 8 3 4 5" xfId="17228" xr:uid="{00000000-0005-0000-0000-0000EA570000}"/>
    <cellStyle name="Standaard 4 3 8 3 4 6" xfId="28308" xr:uid="{00000000-0005-0000-0000-0000EB570000}"/>
    <cellStyle name="Standaard 4 3 8 3 5" xfId="2611" xr:uid="{00000000-0005-0000-0000-0000EC570000}"/>
    <cellStyle name="Standaard 4 3 8 3 5 2" xfId="7278" xr:uid="{00000000-0005-0000-0000-0000ED570000}"/>
    <cellStyle name="Standaard 4 3 8 3 5 2 2" xfId="28315" xr:uid="{00000000-0005-0000-0000-0000EE570000}"/>
    <cellStyle name="Standaard 4 3 8 3 5 3" xfId="12562" xr:uid="{00000000-0005-0000-0000-0000EF570000}"/>
    <cellStyle name="Standaard 4 3 8 3 5 3 2" xfId="28316" xr:uid="{00000000-0005-0000-0000-0000F0570000}"/>
    <cellStyle name="Standaard 4 3 8 3 5 4" xfId="17230" xr:uid="{00000000-0005-0000-0000-0000F1570000}"/>
    <cellStyle name="Standaard 4 3 8 3 5 5" xfId="28314" xr:uid="{00000000-0005-0000-0000-0000F2570000}"/>
    <cellStyle name="Standaard 4 3 8 3 6" xfId="4947" xr:uid="{00000000-0005-0000-0000-0000F3570000}"/>
    <cellStyle name="Standaard 4 3 8 3 6 2" xfId="28317" xr:uid="{00000000-0005-0000-0000-0000F4570000}"/>
    <cellStyle name="Standaard 4 3 8 3 7" xfId="12551" xr:uid="{00000000-0005-0000-0000-0000F5570000}"/>
    <cellStyle name="Standaard 4 3 8 3 7 2" xfId="28318" xr:uid="{00000000-0005-0000-0000-0000F6570000}"/>
    <cellStyle name="Standaard 4 3 8 3 8" xfId="17219" xr:uid="{00000000-0005-0000-0000-0000F7570000}"/>
    <cellStyle name="Standaard 4 3 8 3 9" xfId="28283" xr:uid="{00000000-0005-0000-0000-0000F8570000}"/>
    <cellStyle name="Standaard 4 3 8 4" xfId="470" xr:uid="{00000000-0005-0000-0000-0000F9570000}"/>
    <cellStyle name="Standaard 4 3 8 4 2" xfId="2028" xr:uid="{00000000-0005-0000-0000-0000FA570000}"/>
    <cellStyle name="Standaard 4 3 8 4 2 2" xfId="4359" xr:uid="{00000000-0005-0000-0000-0000FB570000}"/>
    <cellStyle name="Standaard 4 3 8 4 2 2 2" xfId="9026" xr:uid="{00000000-0005-0000-0000-0000FC570000}"/>
    <cellStyle name="Standaard 4 3 8 4 2 2 2 2" xfId="28322" xr:uid="{00000000-0005-0000-0000-0000FD570000}"/>
    <cellStyle name="Standaard 4 3 8 4 2 2 3" xfId="12565" xr:uid="{00000000-0005-0000-0000-0000FE570000}"/>
    <cellStyle name="Standaard 4 3 8 4 2 2 3 2" xfId="28323" xr:uid="{00000000-0005-0000-0000-0000FF570000}"/>
    <cellStyle name="Standaard 4 3 8 4 2 2 4" xfId="17233" xr:uid="{00000000-0005-0000-0000-000000580000}"/>
    <cellStyle name="Standaard 4 3 8 4 2 2 5" xfId="28321" xr:uid="{00000000-0005-0000-0000-000001580000}"/>
    <cellStyle name="Standaard 4 3 8 4 2 3" xfId="6695" xr:uid="{00000000-0005-0000-0000-000002580000}"/>
    <cellStyle name="Standaard 4 3 8 4 2 3 2" xfId="28324" xr:uid="{00000000-0005-0000-0000-000003580000}"/>
    <cellStyle name="Standaard 4 3 8 4 2 4" xfId="12564" xr:uid="{00000000-0005-0000-0000-000004580000}"/>
    <cellStyle name="Standaard 4 3 8 4 2 4 2" xfId="28325" xr:uid="{00000000-0005-0000-0000-000005580000}"/>
    <cellStyle name="Standaard 4 3 8 4 2 5" xfId="17232" xr:uid="{00000000-0005-0000-0000-000006580000}"/>
    <cellStyle name="Standaard 4 3 8 4 2 6" xfId="28320" xr:uid="{00000000-0005-0000-0000-000007580000}"/>
    <cellStyle name="Standaard 4 3 8 4 3" xfId="1251" xr:uid="{00000000-0005-0000-0000-000008580000}"/>
    <cellStyle name="Standaard 4 3 8 4 3 2" xfId="3582" xr:uid="{00000000-0005-0000-0000-000009580000}"/>
    <cellStyle name="Standaard 4 3 8 4 3 2 2" xfId="8249" xr:uid="{00000000-0005-0000-0000-00000A580000}"/>
    <cellStyle name="Standaard 4 3 8 4 3 2 2 2" xfId="28328" xr:uid="{00000000-0005-0000-0000-00000B580000}"/>
    <cellStyle name="Standaard 4 3 8 4 3 2 3" xfId="12567" xr:uid="{00000000-0005-0000-0000-00000C580000}"/>
    <cellStyle name="Standaard 4 3 8 4 3 2 3 2" xfId="28329" xr:uid="{00000000-0005-0000-0000-00000D580000}"/>
    <cellStyle name="Standaard 4 3 8 4 3 2 4" xfId="17235" xr:uid="{00000000-0005-0000-0000-00000E580000}"/>
    <cellStyle name="Standaard 4 3 8 4 3 2 5" xfId="28327" xr:uid="{00000000-0005-0000-0000-00000F580000}"/>
    <cellStyle name="Standaard 4 3 8 4 3 3" xfId="5918" xr:uid="{00000000-0005-0000-0000-000010580000}"/>
    <cellStyle name="Standaard 4 3 8 4 3 3 2" xfId="28330" xr:uid="{00000000-0005-0000-0000-000011580000}"/>
    <cellStyle name="Standaard 4 3 8 4 3 4" xfId="12566" xr:uid="{00000000-0005-0000-0000-000012580000}"/>
    <cellStyle name="Standaard 4 3 8 4 3 4 2" xfId="28331" xr:uid="{00000000-0005-0000-0000-000013580000}"/>
    <cellStyle name="Standaard 4 3 8 4 3 5" xfId="17234" xr:uid="{00000000-0005-0000-0000-000014580000}"/>
    <cellStyle name="Standaard 4 3 8 4 3 6" xfId="28326" xr:uid="{00000000-0005-0000-0000-000015580000}"/>
    <cellStyle name="Standaard 4 3 8 4 4" xfId="2805" xr:uid="{00000000-0005-0000-0000-000016580000}"/>
    <cellStyle name="Standaard 4 3 8 4 4 2" xfId="7472" xr:uid="{00000000-0005-0000-0000-000017580000}"/>
    <cellStyle name="Standaard 4 3 8 4 4 2 2" xfId="28333" xr:uid="{00000000-0005-0000-0000-000018580000}"/>
    <cellStyle name="Standaard 4 3 8 4 4 3" xfId="12568" xr:uid="{00000000-0005-0000-0000-000019580000}"/>
    <cellStyle name="Standaard 4 3 8 4 4 3 2" xfId="28334" xr:uid="{00000000-0005-0000-0000-00001A580000}"/>
    <cellStyle name="Standaard 4 3 8 4 4 4" xfId="17236" xr:uid="{00000000-0005-0000-0000-00001B580000}"/>
    <cellStyle name="Standaard 4 3 8 4 4 5" xfId="28332" xr:uid="{00000000-0005-0000-0000-00001C580000}"/>
    <cellStyle name="Standaard 4 3 8 4 5" xfId="5141" xr:uid="{00000000-0005-0000-0000-00001D580000}"/>
    <cellStyle name="Standaard 4 3 8 4 5 2" xfId="28335" xr:uid="{00000000-0005-0000-0000-00001E580000}"/>
    <cellStyle name="Standaard 4 3 8 4 6" xfId="12563" xr:uid="{00000000-0005-0000-0000-00001F580000}"/>
    <cellStyle name="Standaard 4 3 8 4 6 2" xfId="28336" xr:uid="{00000000-0005-0000-0000-000020580000}"/>
    <cellStyle name="Standaard 4 3 8 4 7" xfId="17231" xr:uid="{00000000-0005-0000-0000-000021580000}"/>
    <cellStyle name="Standaard 4 3 8 4 8" xfId="28319" xr:uid="{00000000-0005-0000-0000-000022580000}"/>
    <cellStyle name="Standaard 4 3 8 5" xfId="1640" xr:uid="{00000000-0005-0000-0000-000023580000}"/>
    <cellStyle name="Standaard 4 3 8 5 2" xfId="3971" xr:uid="{00000000-0005-0000-0000-000024580000}"/>
    <cellStyle name="Standaard 4 3 8 5 2 2" xfId="8638" xr:uid="{00000000-0005-0000-0000-000025580000}"/>
    <cellStyle name="Standaard 4 3 8 5 2 2 2" xfId="28339" xr:uid="{00000000-0005-0000-0000-000026580000}"/>
    <cellStyle name="Standaard 4 3 8 5 2 3" xfId="12570" xr:uid="{00000000-0005-0000-0000-000027580000}"/>
    <cellStyle name="Standaard 4 3 8 5 2 3 2" xfId="28340" xr:uid="{00000000-0005-0000-0000-000028580000}"/>
    <cellStyle name="Standaard 4 3 8 5 2 4" xfId="17238" xr:uid="{00000000-0005-0000-0000-000029580000}"/>
    <cellStyle name="Standaard 4 3 8 5 2 5" xfId="28338" xr:uid="{00000000-0005-0000-0000-00002A580000}"/>
    <cellStyle name="Standaard 4 3 8 5 3" xfId="6307" xr:uid="{00000000-0005-0000-0000-00002B580000}"/>
    <cellStyle name="Standaard 4 3 8 5 3 2" xfId="28341" xr:uid="{00000000-0005-0000-0000-00002C580000}"/>
    <cellStyle name="Standaard 4 3 8 5 4" xfId="12569" xr:uid="{00000000-0005-0000-0000-00002D580000}"/>
    <cellStyle name="Standaard 4 3 8 5 4 2" xfId="28342" xr:uid="{00000000-0005-0000-0000-00002E580000}"/>
    <cellStyle name="Standaard 4 3 8 5 5" xfId="17237" xr:uid="{00000000-0005-0000-0000-00002F580000}"/>
    <cellStyle name="Standaard 4 3 8 5 6" xfId="28337" xr:uid="{00000000-0005-0000-0000-000030580000}"/>
    <cellStyle name="Standaard 4 3 8 6" xfId="863" xr:uid="{00000000-0005-0000-0000-000031580000}"/>
    <cellStyle name="Standaard 4 3 8 6 2" xfId="3194" xr:uid="{00000000-0005-0000-0000-000032580000}"/>
    <cellStyle name="Standaard 4 3 8 6 2 2" xfId="7861" xr:uid="{00000000-0005-0000-0000-000033580000}"/>
    <cellStyle name="Standaard 4 3 8 6 2 2 2" xfId="28345" xr:uid="{00000000-0005-0000-0000-000034580000}"/>
    <cellStyle name="Standaard 4 3 8 6 2 3" xfId="12572" xr:uid="{00000000-0005-0000-0000-000035580000}"/>
    <cellStyle name="Standaard 4 3 8 6 2 3 2" xfId="28346" xr:uid="{00000000-0005-0000-0000-000036580000}"/>
    <cellStyle name="Standaard 4 3 8 6 2 4" xfId="17240" xr:uid="{00000000-0005-0000-0000-000037580000}"/>
    <cellStyle name="Standaard 4 3 8 6 2 5" xfId="28344" xr:uid="{00000000-0005-0000-0000-000038580000}"/>
    <cellStyle name="Standaard 4 3 8 6 3" xfId="5530" xr:uid="{00000000-0005-0000-0000-000039580000}"/>
    <cellStyle name="Standaard 4 3 8 6 3 2" xfId="28347" xr:uid="{00000000-0005-0000-0000-00003A580000}"/>
    <cellStyle name="Standaard 4 3 8 6 4" xfId="12571" xr:uid="{00000000-0005-0000-0000-00003B580000}"/>
    <cellStyle name="Standaard 4 3 8 6 4 2" xfId="28348" xr:uid="{00000000-0005-0000-0000-00003C580000}"/>
    <cellStyle name="Standaard 4 3 8 6 5" xfId="17239" xr:uid="{00000000-0005-0000-0000-00003D580000}"/>
    <cellStyle name="Standaard 4 3 8 6 6" xfId="28343" xr:uid="{00000000-0005-0000-0000-00003E580000}"/>
    <cellStyle name="Standaard 4 3 8 7" xfId="2417" xr:uid="{00000000-0005-0000-0000-00003F580000}"/>
    <cellStyle name="Standaard 4 3 8 7 2" xfId="7084" xr:uid="{00000000-0005-0000-0000-000040580000}"/>
    <cellStyle name="Standaard 4 3 8 7 2 2" xfId="28350" xr:uid="{00000000-0005-0000-0000-000041580000}"/>
    <cellStyle name="Standaard 4 3 8 7 3" xfId="12573" xr:uid="{00000000-0005-0000-0000-000042580000}"/>
    <cellStyle name="Standaard 4 3 8 7 3 2" xfId="28351" xr:uid="{00000000-0005-0000-0000-000043580000}"/>
    <cellStyle name="Standaard 4 3 8 7 4" xfId="17241" xr:uid="{00000000-0005-0000-0000-000044580000}"/>
    <cellStyle name="Standaard 4 3 8 7 5" xfId="28349" xr:uid="{00000000-0005-0000-0000-000045580000}"/>
    <cellStyle name="Standaard 4 3 8 8" xfId="4778" xr:uid="{00000000-0005-0000-0000-000046580000}"/>
    <cellStyle name="Standaard 4 3 8 8 2" xfId="28352" xr:uid="{00000000-0005-0000-0000-000047580000}"/>
    <cellStyle name="Standaard 4 3 8 9" xfId="12526" xr:uid="{00000000-0005-0000-0000-000048580000}"/>
    <cellStyle name="Standaard 4 3 8 9 2" xfId="28353" xr:uid="{00000000-0005-0000-0000-000049580000}"/>
    <cellStyle name="Standaard 4 3 9" xfId="113" xr:uid="{00000000-0005-0000-0000-00004A580000}"/>
    <cellStyle name="Standaard 4 3 9 10" xfId="28354" xr:uid="{00000000-0005-0000-0000-00004B580000}"/>
    <cellStyle name="Standaard 4 3 9 2" xfId="307" xr:uid="{00000000-0005-0000-0000-00004C580000}"/>
    <cellStyle name="Standaard 4 3 9 2 2" xfId="698" xr:uid="{00000000-0005-0000-0000-00004D580000}"/>
    <cellStyle name="Standaard 4 3 9 2 2 2" xfId="2256" xr:uid="{00000000-0005-0000-0000-00004E580000}"/>
    <cellStyle name="Standaard 4 3 9 2 2 2 2" xfId="4587" xr:uid="{00000000-0005-0000-0000-00004F580000}"/>
    <cellStyle name="Standaard 4 3 9 2 2 2 2 2" xfId="9254" xr:uid="{00000000-0005-0000-0000-000050580000}"/>
    <cellStyle name="Standaard 4 3 9 2 2 2 2 2 2" xfId="28359" xr:uid="{00000000-0005-0000-0000-000051580000}"/>
    <cellStyle name="Standaard 4 3 9 2 2 2 2 3" xfId="12578" xr:uid="{00000000-0005-0000-0000-000052580000}"/>
    <cellStyle name="Standaard 4 3 9 2 2 2 2 3 2" xfId="28360" xr:uid="{00000000-0005-0000-0000-000053580000}"/>
    <cellStyle name="Standaard 4 3 9 2 2 2 2 4" xfId="17246" xr:uid="{00000000-0005-0000-0000-000054580000}"/>
    <cellStyle name="Standaard 4 3 9 2 2 2 2 5" xfId="28358" xr:uid="{00000000-0005-0000-0000-000055580000}"/>
    <cellStyle name="Standaard 4 3 9 2 2 2 3" xfId="6923" xr:uid="{00000000-0005-0000-0000-000056580000}"/>
    <cellStyle name="Standaard 4 3 9 2 2 2 3 2" xfId="28361" xr:uid="{00000000-0005-0000-0000-000057580000}"/>
    <cellStyle name="Standaard 4 3 9 2 2 2 4" xfId="12577" xr:uid="{00000000-0005-0000-0000-000058580000}"/>
    <cellStyle name="Standaard 4 3 9 2 2 2 4 2" xfId="28362" xr:uid="{00000000-0005-0000-0000-000059580000}"/>
    <cellStyle name="Standaard 4 3 9 2 2 2 5" xfId="17245" xr:uid="{00000000-0005-0000-0000-00005A580000}"/>
    <cellStyle name="Standaard 4 3 9 2 2 2 6" xfId="28357" xr:uid="{00000000-0005-0000-0000-00005B580000}"/>
    <cellStyle name="Standaard 4 3 9 2 2 3" xfId="1479" xr:uid="{00000000-0005-0000-0000-00005C580000}"/>
    <cellStyle name="Standaard 4 3 9 2 2 3 2" xfId="3810" xr:uid="{00000000-0005-0000-0000-00005D580000}"/>
    <cellStyle name="Standaard 4 3 9 2 2 3 2 2" xfId="8477" xr:uid="{00000000-0005-0000-0000-00005E580000}"/>
    <cellStyle name="Standaard 4 3 9 2 2 3 2 2 2" xfId="28365" xr:uid="{00000000-0005-0000-0000-00005F580000}"/>
    <cellStyle name="Standaard 4 3 9 2 2 3 2 3" xfId="12580" xr:uid="{00000000-0005-0000-0000-000060580000}"/>
    <cellStyle name="Standaard 4 3 9 2 2 3 2 3 2" xfId="28366" xr:uid="{00000000-0005-0000-0000-000061580000}"/>
    <cellStyle name="Standaard 4 3 9 2 2 3 2 4" xfId="17248" xr:uid="{00000000-0005-0000-0000-000062580000}"/>
    <cellStyle name="Standaard 4 3 9 2 2 3 2 5" xfId="28364" xr:uid="{00000000-0005-0000-0000-000063580000}"/>
    <cellStyle name="Standaard 4 3 9 2 2 3 3" xfId="6146" xr:uid="{00000000-0005-0000-0000-000064580000}"/>
    <cellStyle name="Standaard 4 3 9 2 2 3 3 2" xfId="28367" xr:uid="{00000000-0005-0000-0000-000065580000}"/>
    <cellStyle name="Standaard 4 3 9 2 2 3 4" xfId="12579" xr:uid="{00000000-0005-0000-0000-000066580000}"/>
    <cellStyle name="Standaard 4 3 9 2 2 3 4 2" xfId="28368" xr:uid="{00000000-0005-0000-0000-000067580000}"/>
    <cellStyle name="Standaard 4 3 9 2 2 3 5" xfId="17247" xr:uid="{00000000-0005-0000-0000-000068580000}"/>
    <cellStyle name="Standaard 4 3 9 2 2 3 6" xfId="28363" xr:uid="{00000000-0005-0000-0000-000069580000}"/>
    <cellStyle name="Standaard 4 3 9 2 2 4" xfId="3033" xr:uid="{00000000-0005-0000-0000-00006A580000}"/>
    <cellStyle name="Standaard 4 3 9 2 2 4 2" xfId="7700" xr:uid="{00000000-0005-0000-0000-00006B580000}"/>
    <cellStyle name="Standaard 4 3 9 2 2 4 2 2" xfId="28370" xr:uid="{00000000-0005-0000-0000-00006C580000}"/>
    <cellStyle name="Standaard 4 3 9 2 2 4 3" xfId="12581" xr:uid="{00000000-0005-0000-0000-00006D580000}"/>
    <cellStyle name="Standaard 4 3 9 2 2 4 3 2" xfId="28371" xr:uid="{00000000-0005-0000-0000-00006E580000}"/>
    <cellStyle name="Standaard 4 3 9 2 2 4 4" xfId="17249" xr:uid="{00000000-0005-0000-0000-00006F580000}"/>
    <cellStyle name="Standaard 4 3 9 2 2 4 5" xfId="28369" xr:uid="{00000000-0005-0000-0000-000070580000}"/>
    <cellStyle name="Standaard 4 3 9 2 2 5" xfId="5369" xr:uid="{00000000-0005-0000-0000-000071580000}"/>
    <cellStyle name="Standaard 4 3 9 2 2 5 2" xfId="28372" xr:uid="{00000000-0005-0000-0000-000072580000}"/>
    <cellStyle name="Standaard 4 3 9 2 2 6" xfId="12576" xr:uid="{00000000-0005-0000-0000-000073580000}"/>
    <cellStyle name="Standaard 4 3 9 2 2 6 2" xfId="28373" xr:uid="{00000000-0005-0000-0000-000074580000}"/>
    <cellStyle name="Standaard 4 3 9 2 2 7" xfId="17244" xr:uid="{00000000-0005-0000-0000-000075580000}"/>
    <cellStyle name="Standaard 4 3 9 2 2 8" xfId="28356" xr:uid="{00000000-0005-0000-0000-000076580000}"/>
    <cellStyle name="Standaard 4 3 9 2 3" xfId="1868" xr:uid="{00000000-0005-0000-0000-000077580000}"/>
    <cellStyle name="Standaard 4 3 9 2 3 2" xfId="4199" xr:uid="{00000000-0005-0000-0000-000078580000}"/>
    <cellStyle name="Standaard 4 3 9 2 3 2 2" xfId="8866" xr:uid="{00000000-0005-0000-0000-000079580000}"/>
    <cellStyle name="Standaard 4 3 9 2 3 2 2 2" xfId="28376" xr:uid="{00000000-0005-0000-0000-00007A580000}"/>
    <cellStyle name="Standaard 4 3 9 2 3 2 3" xfId="12583" xr:uid="{00000000-0005-0000-0000-00007B580000}"/>
    <cellStyle name="Standaard 4 3 9 2 3 2 3 2" xfId="28377" xr:uid="{00000000-0005-0000-0000-00007C580000}"/>
    <cellStyle name="Standaard 4 3 9 2 3 2 4" xfId="17251" xr:uid="{00000000-0005-0000-0000-00007D580000}"/>
    <cellStyle name="Standaard 4 3 9 2 3 2 5" xfId="28375" xr:uid="{00000000-0005-0000-0000-00007E580000}"/>
    <cellStyle name="Standaard 4 3 9 2 3 3" xfId="6535" xr:uid="{00000000-0005-0000-0000-00007F580000}"/>
    <cellStyle name="Standaard 4 3 9 2 3 3 2" xfId="28378" xr:uid="{00000000-0005-0000-0000-000080580000}"/>
    <cellStyle name="Standaard 4 3 9 2 3 4" xfId="12582" xr:uid="{00000000-0005-0000-0000-000081580000}"/>
    <cellStyle name="Standaard 4 3 9 2 3 4 2" xfId="28379" xr:uid="{00000000-0005-0000-0000-000082580000}"/>
    <cellStyle name="Standaard 4 3 9 2 3 5" xfId="17250" xr:uid="{00000000-0005-0000-0000-000083580000}"/>
    <cellStyle name="Standaard 4 3 9 2 3 6" xfId="28374" xr:uid="{00000000-0005-0000-0000-000084580000}"/>
    <cellStyle name="Standaard 4 3 9 2 4" xfId="1091" xr:uid="{00000000-0005-0000-0000-000085580000}"/>
    <cellStyle name="Standaard 4 3 9 2 4 2" xfId="3422" xr:uid="{00000000-0005-0000-0000-000086580000}"/>
    <cellStyle name="Standaard 4 3 9 2 4 2 2" xfId="8089" xr:uid="{00000000-0005-0000-0000-000087580000}"/>
    <cellStyle name="Standaard 4 3 9 2 4 2 2 2" xfId="28382" xr:uid="{00000000-0005-0000-0000-000088580000}"/>
    <cellStyle name="Standaard 4 3 9 2 4 2 3" xfId="12585" xr:uid="{00000000-0005-0000-0000-000089580000}"/>
    <cellStyle name="Standaard 4 3 9 2 4 2 3 2" xfId="28383" xr:uid="{00000000-0005-0000-0000-00008A580000}"/>
    <cellStyle name="Standaard 4 3 9 2 4 2 4" xfId="17253" xr:uid="{00000000-0005-0000-0000-00008B580000}"/>
    <cellStyle name="Standaard 4 3 9 2 4 2 5" xfId="28381" xr:uid="{00000000-0005-0000-0000-00008C580000}"/>
    <cellStyle name="Standaard 4 3 9 2 4 3" xfId="5758" xr:uid="{00000000-0005-0000-0000-00008D580000}"/>
    <cellStyle name="Standaard 4 3 9 2 4 3 2" xfId="28384" xr:uid="{00000000-0005-0000-0000-00008E580000}"/>
    <cellStyle name="Standaard 4 3 9 2 4 4" xfId="12584" xr:uid="{00000000-0005-0000-0000-00008F580000}"/>
    <cellStyle name="Standaard 4 3 9 2 4 4 2" xfId="28385" xr:uid="{00000000-0005-0000-0000-000090580000}"/>
    <cellStyle name="Standaard 4 3 9 2 4 5" xfId="17252" xr:uid="{00000000-0005-0000-0000-000091580000}"/>
    <cellStyle name="Standaard 4 3 9 2 4 6" xfId="28380" xr:uid="{00000000-0005-0000-0000-000092580000}"/>
    <cellStyle name="Standaard 4 3 9 2 5" xfId="2645" xr:uid="{00000000-0005-0000-0000-000093580000}"/>
    <cellStyle name="Standaard 4 3 9 2 5 2" xfId="7312" xr:uid="{00000000-0005-0000-0000-000094580000}"/>
    <cellStyle name="Standaard 4 3 9 2 5 2 2" xfId="28387" xr:uid="{00000000-0005-0000-0000-000095580000}"/>
    <cellStyle name="Standaard 4 3 9 2 5 3" xfId="12586" xr:uid="{00000000-0005-0000-0000-000096580000}"/>
    <cellStyle name="Standaard 4 3 9 2 5 3 2" xfId="28388" xr:uid="{00000000-0005-0000-0000-000097580000}"/>
    <cellStyle name="Standaard 4 3 9 2 5 4" xfId="17254" xr:uid="{00000000-0005-0000-0000-000098580000}"/>
    <cellStyle name="Standaard 4 3 9 2 5 5" xfId="28386" xr:uid="{00000000-0005-0000-0000-000099580000}"/>
    <cellStyle name="Standaard 4 3 9 2 6" xfId="4981" xr:uid="{00000000-0005-0000-0000-00009A580000}"/>
    <cellStyle name="Standaard 4 3 9 2 6 2" xfId="28389" xr:uid="{00000000-0005-0000-0000-00009B580000}"/>
    <cellStyle name="Standaard 4 3 9 2 7" xfId="12575" xr:uid="{00000000-0005-0000-0000-00009C580000}"/>
    <cellStyle name="Standaard 4 3 9 2 7 2" xfId="28390" xr:uid="{00000000-0005-0000-0000-00009D580000}"/>
    <cellStyle name="Standaard 4 3 9 2 8" xfId="17243" xr:uid="{00000000-0005-0000-0000-00009E580000}"/>
    <cellStyle name="Standaard 4 3 9 2 9" xfId="28355" xr:uid="{00000000-0005-0000-0000-00009F580000}"/>
    <cellStyle name="Standaard 4 3 9 3" xfId="504" xr:uid="{00000000-0005-0000-0000-0000A0580000}"/>
    <cellStyle name="Standaard 4 3 9 3 2" xfId="2062" xr:uid="{00000000-0005-0000-0000-0000A1580000}"/>
    <cellStyle name="Standaard 4 3 9 3 2 2" xfId="4393" xr:uid="{00000000-0005-0000-0000-0000A2580000}"/>
    <cellStyle name="Standaard 4 3 9 3 2 2 2" xfId="9060" xr:uid="{00000000-0005-0000-0000-0000A3580000}"/>
    <cellStyle name="Standaard 4 3 9 3 2 2 2 2" xfId="28394" xr:uid="{00000000-0005-0000-0000-0000A4580000}"/>
    <cellStyle name="Standaard 4 3 9 3 2 2 3" xfId="12589" xr:uid="{00000000-0005-0000-0000-0000A5580000}"/>
    <cellStyle name="Standaard 4 3 9 3 2 2 3 2" xfId="28395" xr:uid="{00000000-0005-0000-0000-0000A6580000}"/>
    <cellStyle name="Standaard 4 3 9 3 2 2 4" xfId="17257" xr:uid="{00000000-0005-0000-0000-0000A7580000}"/>
    <cellStyle name="Standaard 4 3 9 3 2 2 5" xfId="28393" xr:uid="{00000000-0005-0000-0000-0000A8580000}"/>
    <cellStyle name="Standaard 4 3 9 3 2 3" xfId="6729" xr:uid="{00000000-0005-0000-0000-0000A9580000}"/>
    <cellStyle name="Standaard 4 3 9 3 2 3 2" xfId="28396" xr:uid="{00000000-0005-0000-0000-0000AA580000}"/>
    <cellStyle name="Standaard 4 3 9 3 2 4" xfId="12588" xr:uid="{00000000-0005-0000-0000-0000AB580000}"/>
    <cellStyle name="Standaard 4 3 9 3 2 4 2" xfId="28397" xr:uid="{00000000-0005-0000-0000-0000AC580000}"/>
    <cellStyle name="Standaard 4 3 9 3 2 5" xfId="17256" xr:uid="{00000000-0005-0000-0000-0000AD580000}"/>
    <cellStyle name="Standaard 4 3 9 3 2 6" xfId="28392" xr:uid="{00000000-0005-0000-0000-0000AE580000}"/>
    <cellStyle name="Standaard 4 3 9 3 3" xfId="1285" xr:uid="{00000000-0005-0000-0000-0000AF580000}"/>
    <cellStyle name="Standaard 4 3 9 3 3 2" xfId="3616" xr:uid="{00000000-0005-0000-0000-0000B0580000}"/>
    <cellStyle name="Standaard 4 3 9 3 3 2 2" xfId="8283" xr:uid="{00000000-0005-0000-0000-0000B1580000}"/>
    <cellStyle name="Standaard 4 3 9 3 3 2 2 2" xfId="28400" xr:uid="{00000000-0005-0000-0000-0000B2580000}"/>
    <cellStyle name="Standaard 4 3 9 3 3 2 3" xfId="12591" xr:uid="{00000000-0005-0000-0000-0000B3580000}"/>
    <cellStyle name="Standaard 4 3 9 3 3 2 3 2" xfId="28401" xr:uid="{00000000-0005-0000-0000-0000B4580000}"/>
    <cellStyle name="Standaard 4 3 9 3 3 2 4" xfId="17259" xr:uid="{00000000-0005-0000-0000-0000B5580000}"/>
    <cellStyle name="Standaard 4 3 9 3 3 2 5" xfId="28399" xr:uid="{00000000-0005-0000-0000-0000B6580000}"/>
    <cellStyle name="Standaard 4 3 9 3 3 3" xfId="5952" xr:uid="{00000000-0005-0000-0000-0000B7580000}"/>
    <cellStyle name="Standaard 4 3 9 3 3 3 2" xfId="28402" xr:uid="{00000000-0005-0000-0000-0000B8580000}"/>
    <cellStyle name="Standaard 4 3 9 3 3 4" xfId="12590" xr:uid="{00000000-0005-0000-0000-0000B9580000}"/>
    <cellStyle name="Standaard 4 3 9 3 3 4 2" xfId="28403" xr:uid="{00000000-0005-0000-0000-0000BA580000}"/>
    <cellStyle name="Standaard 4 3 9 3 3 5" xfId="17258" xr:uid="{00000000-0005-0000-0000-0000BB580000}"/>
    <cellStyle name="Standaard 4 3 9 3 3 6" xfId="28398" xr:uid="{00000000-0005-0000-0000-0000BC580000}"/>
    <cellStyle name="Standaard 4 3 9 3 4" xfId="2839" xr:uid="{00000000-0005-0000-0000-0000BD580000}"/>
    <cellStyle name="Standaard 4 3 9 3 4 2" xfId="7506" xr:uid="{00000000-0005-0000-0000-0000BE580000}"/>
    <cellStyle name="Standaard 4 3 9 3 4 2 2" xfId="28405" xr:uid="{00000000-0005-0000-0000-0000BF580000}"/>
    <cellStyle name="Standaard 4 3 9 3 4 3" xfId="12592" xr:uid="{00000000-0005-0000-0000-0000C0580000}"/>
    <cellStyle name="Standaard 4 3 9 3 4 3 2" xfId="28406" xr:uid="{00000000-0005-0000-0000-0000C1580000}"/>
    <cellStyle name="Standaard 4 3 9 3 4 4" xfId="17260" xr:uid="{00000000-0005-0000-0000-0000C2580000}"/>
    <cellStyle name="Standaard 4 3 9 3 4 5" xfId="28404" xr:uid="{00000000-0005-0000-0000-0000C3580000}"/>
    <cellStyle name="Standaard 4 3 9 3 5" xfId="5175" xr:uid="{00000000-0005-0000-0000-0000C4580000}"/>
    <cellStyle name="Standaard 4 3 9 3 5 2" xfId="28407" xr:uid="{00000000-0005-0000-0000-0000C5580000}"/>
    <cellStyle name="Standaard 4 3 9 3 6" xfId="12587" xr:uid="{00000000-0005-0000-0000-0000C6580000}"/>
    <cellStyle name="Standaard 4 3 9 3 6 2" xfId="28408" xr:uid="{00000000-0005-0000-0000-0000C7580000}"/>
    <cellStyle name="Standaard 4 3 9 3 7" xfId="17255" xr:uid="{00000000-0005-0000-0000-0000C8580000}"/>
    <cellStyle name="Standaard 4 3 9 3 8" xfId="28391" xr:uid="{00000000-0005-0000-0000-0000C9580000}"/>
    <cellStyle name="Standaard 4 3 9 4" xfId="1674" xr:uid="{00000000-0005-0000-0000-0000CA580000}"/>
    <cellStyle name="Standaard 4 3 9 4 2" xfId="4005" xr:uid="{00000000-0005-0000-0000-0000CB580000}"/>
    <cellStyle name="Standaard 4 3 9 4 2 2" xfId="8672" xr:uid="{00000000-0005-0000-0000-0000CC580000}"/>
    <cellStyle name="Standaard 4 3 9 4 2 2 2" xfId="28411" xr:uid="{00000000-0005-0000-0000-0000CD580000}"/>
    <cellStyle name="Standaard 4 3 9 4 2 3" xfId="12594" xr:uid="{00000000-0005-0000-0000-0000CE580000}"/>
    <cellStyle name="Standaard 4 3 9 4 2 3 2" xfId="28412" xr:uid="{00000000-0005-0000-0000-0000CF580000}"/>
    <cellStyle name="Standaard 4 3 9 4 2 4" xfId="17262" xr:uid="{00000000-0005-0000-0000-0000D0580000}"/>
    <cellStyle name="Standaard 4 3 9 4 2 5" xfId="28410" xr:uid="{00000000-0005-0000-0000-0000D1580000}"/>
    <cellStyle name="Standaard 4 3 9 4 3" xfId="6341" xr:uid="{00000000-0005-0000-0000-0000D2580000}"/>
    <cellStyle name="Standaard 4 3 9 4 3 2" xfId="28413" xr:uid="{00000000-0005-0000-0000-0000D3580000}"/>
    <cellStyle name="Standaard 4 3 9 4 4" xfId="12593" xr:uid="{00000000-0005-0000-0000-0000D4580000}"/>
    <cellStyle name="Standaard 4 3 9 4 4 2" xfId="28414" xr:uid="{00000000-0005-0000-0000-0000D5580000}"/>
    <cellStyle name="Standaard 4 3 9 4 5" xfId="17261" xr:uid="{00000000-0005-0000-0000-0000D6580000}"/>
    <cellStyle name="Standaard 4 3 9 4 6" xfId="28409" xr:uid="{00000000-0005-0000-0000-0000D7580000}"/>
    <cellStyle name="Standaard 4 3 9 5" xfId="897" xr:uid="{00000000-0005-0000-0000-0000D8580000}"/>
    <cellStyle name="Standaard 4 3 9 5 2" xfId="3228" xr:uid="{00000000-0005-0000-0000-0000D9580000}"/>
    <cellStyle name="Standaard 4 3 9 5 2 2" xfId="7895" xr:uid="{00000000-0005-0000-0000-0000DA580000}"/>
    <cellStyle name="Standaard 4 3 9 5 2 2 2" xfId="28417" xr:uid="{00000000-0005-0000-0000-0000DB580000}"/>
    <cellStyle name="Standaard 4 3 9 5 2 3" xfId="12596" xr:uid="{00000000-0005-0000-0000-0000DC580000}"/>
    <cellStyle name="Standaard 4 3 9 5 2 3 2" xfId="28418" xr:uid="{00000000-0005-0000-0000-0000DD580000}"/>
    <cellStyle name="Standaard 4 3 9 5 2 4" xfId="17264" xr:uid="{00000000-0005-0000-0000-0000DE580000}"/>
    <cellStyle name="Standaard 4 3 9 5 2 5" xfId="28416" xr:uid="{00000000-0005-0000-0000-0000DF580000}"/>
    <cellStyle name="Standaard 4 3 9 5 3" xfId="5564" xr:uid="{00000000-0005-0000-0000-0000E0580000}"/>
    <cellStyle name="Standaard 4 3 9 5 3 2" xfId="28419" xr:uid="{00000000-0005-0000-0000-0000E1580000}"/>
    <cellStyle name="Standaard 4 3 9 5 4" xfId="12595" xr:uid="{00000000-0005-0000-0000-0000E2580000}"/>
    <cellStyle name="Standaard 4 3 9 5 4 2" xfId="28420" xr:uid="{00000000-0005-0000-0000-0000E3580000}"/>
    <cellStyle name="Standaard 4 3 9 5 5" xfId="17263" xr:uid="{00000000-0005-0000-0000-0000E4580000}"/>
    <cellStyle name="Standaard 4 3 9 5 6" xfId="28415" xr:uid="{00000000-0005-0000-0000-0000E5580000}"/>
    <cellStyle name="Standaard 4 3 9 6" xfId="2451" xr:uid="{00000000-0005-0000-0000-0000E6580000}"/>
    <cellStyle name="Standaard 4 3 9 6 2" xfId="7118" xr:uid="{00000000-0005-0000-0000-0000E7580000}"/>
    <cellStyle name="Standaard 4 3 9 6 2 2" xfId="28422" xr:uid="{00000000-0005-0000-0000-0000E8580000}"/>
    <cellStyle name="Standaard 4 3 9 6 3" xfId="12597" xr:uid="{00000000-0005-0000-0000-0000E9580000}"/>
    <cellStyle name="Standaard 4 3 9 6 3 2" xfId="28423" xr:uid="{00000000-0005-0000-0000-0000EA580000}"/>
    <cellStyle name="Standaard 4 3 9 6 4" xfId="17265" xr:uid="{00000000-0005-0000-0000-0000EB580000}"/>
    <cellStyle name="Standaard 4 3 9 6 5" xfId="28421" xr:uid="{00000000-0005-0000-0000-0000EC580000}"/>
    <cellStyle name="Standaard 4 3 9 7" xfId="4787" xr:uid="{00000000-0005-0000-0000-0000ED580000}"/>
    <cellStyle name="Standaard 4 3 9 7 2" xfId="28424" xr:uid="{00000000-0005-0000-0000-0000EE580000}"/>
    <cellStyle name="Standaard 4 3 9 8" xfId="12574" xr:uid="{00000000-0005-0000-0000-0000EF580000}"/>
    <cellStyle name="Standaard 4 3 9 8 2" xfId="28425" xr:uid="{00000000-0005-0000-0000-0000F0580000}"/>
    <cellStyle name="Standaard 4 3 9 9" xfId="17242" xr:uid="{00000000-0005-0000-0000-0000F1580000}"/>
    <cellStyle name="Standaard 4 4" xfId="78" xr:uid="{00000000-0005-0000-0000-0000F2580000}"/>
    <cellStyle name="Standaard 4 4 10" xfId="274" xr:uid="{00000000-0005-0000-0000-0000F3580000}"/>
    <cellStyle name="Standaard 4 4 10 2" xfId="665" xr:uid="{00000000-0005-0000-0000-0000F4580000}"/>
    <cellStyle name="Standaard 4 4 10 2 2" xfId="2223" xr:uid="{00000000-0005-0000-0000-0000F5580000}"/>
    <cellStyle name="Standaard 4 4 10 2 2 2" xfId="4554" xr:uid="{00000000-0005-0000-0000-0000F6580000}"/>
    <cellStyle name="Standaard 4 4 10 2 2 2 2" xfId="9221" xr:uid="{00000000-0005-0000-0000-0000F7580000}"/>
    <cellStyle name="Standaard 4 4 10 2 2 2 2 2" xfId="28431" xr:uid="{00000000-0005-0000-0000-0000F8580000}"/>
    <cellStyle name="Standaard 4 4 10 2 2 2 3" xfId="12602" xr:uid="{00000000-0005-0000-0000-0000F9580000}"/>
    <cellStyle name="Standaard 4 4 10 2 2 2 3 2" xfId="28432" xr:uid="{00000000-0005-0000-0000-0000FA580000}"/>
    <cellStyle name="Standaard 4 4 10 2 2 2 4" xfId="17270" xr:uid="{00000000-0005-0000-0000-0000FB580000}"/>
    <cellStyle name="Standaard 4 4 10 2 2 2 5" xfId="28430" xr:uid="{00000000-0005-0000-0000-0000FC580000}"/>
    <cellStyle name="Standaard 4 4 10 2 2 3" xfId="6890" xr:uid="{00000000-0005-0000-0000-0000FD580000}"/>
    <cellStyle name="Standaard 4 4 10 2 2 3 2" xfId="28433" xr:uid="{00000000-0005-0000-0000-0000FE580000}"/>
    <cellStyle name="Standaard 4 4 10 2 2 4" xfId="12601" xr:uid="{00000000-0005-0000-0000-0000FF580000}"/>
    <cellStyle name="Standaard 4 4 10 2 2 4 2" xfId="28434" xr:uid="{00000000-0005-0000-0000-000000590000}"/>
    <cellStyle name="Standaard 4 4 10 2 2 5" xfId="17269" xr:uid="{00000000-0005-0000-0000-000001590000}"/>
    <cellStyle name="Standaard 4 4 10 2 2 6" xfId="28429" xr:uid="{00000000-0005-0000-0000-000002590000}"/>
    <cellStyle name="Standaard 4 4 10 2 3" xfId="1446" xr:uid="{00000000-0005-0000-0000-000003590000}"/>
    <cellStyle name="Standaard 4 4 10 2 3 2" xfId="3777" xr:uid="{00000000-0005-0000-0000-000004590000}"/>
    <cellStyle name="Standaard 4 4 10 2 3 2 2" xfId="8444" xr:uid="{00000000-0005-0000-0000-000005590000}"/>
    <cellStyle name="Standaard 4 4 10 2 3 2 2 2" xfId="28437" xr:uid="{00000000-0005-0000-0000-000006590000}"/>
    <cellStyle name="Standaard 4 4 10 2 3 2 3" xfId="12604" xr:uid="{00000000-0005-0000-0000-000007590000}"/>
    <cellStyle name="Standaard 4 4 10 2 3 2 3 2" xfId="28438" xr:uid="{00000000-0005-0000-0000-000008590000}"/>
    <cellStyle name="Standaard 4 4 10 2 3 2 4" xfId="17272" xr:uid="{00000000-0005-0000-0000-000009590000}"/>
    <cellStyle name="Standaard 4 4 10 2 3 2 5" xfId="28436" xr:uid="{00000000-0005-0000-0000-00000A590000}"/>
    <cellStyle name="Standaard 4 4 10 2 3 3" xfId="6113" xr:uid="{00000000-0005-0000-0000-00000B590000}"/>
    <cellStyle name="Standaard 4 4 10 2 3 3 2" xfId="28439" xr:uid="{00000000-0005-0000-0000-00000C590000}"/>
    <cellStyle name="Standaard 4 4 10 2 3 4" xfId="12603" xr:uid="{00000000-0005-0000-0000-00000D590000}"/>
    <cellStyle name="Standaard 4 4 10 2 3 4 2" xfId="28440" xr:uid="{00000000-0005-0000-0000-00000E590000}"/>
    <cellStyle name="Standaard 4 4 10 2 3 5" xfId="17271" xr:uid="{00000000-0005-0000-0000-00000F590000}"/>
    <cellStyle name="Standaard 4 4 10 2 3 6" xfId="28435" xr:uid="{00000000-0005-0000-0000-000010590000}"/>
    <cellStyle name="Standaard 4 4 10 2 4" xfId="3000" xr:uid="{00000000-0005-0000-0000-000011590000}"/>
    <cellStyle name="Standaard 4 4 10 2 4 2" xfId="7667" xr:uid="{00000000-0005-0000-0000-000012590000}"/>
    <cellStyle name="Standaard 4 4 10 2 4 2 2" xfId="28442" xr:uid="{00000000-0005-0000-0000-000013590000}"/>
    <cellStyle name="Standaard 4 4 10 2 4 3" xfId="12605" xr:uid="{00000000-0005-0000-0000-000014590000}"/>
    <cellStyle name="Standaard 4 4 10 2 4 3 2" xfId="28443" xr:uid="{00000000-0005-0000-0000-000015590000}"/>
    <cellStyle name="Standaard 4 4 10 2 4 4" xfId="17273" xr:uid="{00000000-0005-0000-0000-000016590000}"/>
    <cellStyle name="Standaard 4 4 10 2 4 5" xfId="28441" xr:uid="{00000000-0005-0000-0000-000017590000}"/>
    <cellStyle name="Standaard 4 4 10 2 5" xfId="5336" xr:uid="{00000000-0005-0000-0000-000018590000}"/>
    <cellStyle name="Standaard 4 4 10 2 5 2" xfId="28444" xr:uid="{00000000-0005-0000-0000-000019590000}"/>
    <cellStyle name="Standaard 4 4 10 2 6" xfId="12600" xr:uid="{00000000-0005-0000-0000-00001A590000}"/>
    <cellStyle name="Standaard 4 4 10 2 6 2" xfId="28445" xr:uid="{00000000-0005-0000-0000-00001B590000}"/>
    <cellStyle name="Standaard 4 4 10 2 7" xfId="17268" xr:uid="{00000000-0005-0000-0000-00001C590000}"/>
    <cellStyle name="Standaard 4 4 10 2 8" xfId="28428" xr:uid="{00000000-0005-0000-0000-00001D590000}"/>
    <cellStyle name="Standaard 4 4 10 3" xfId="1835" xr:uid="{00000000-0005-0000-0000-00001E590000}"/>
    <cellStyle name="Standaard 4 4 10 3 2" xfId="4166" xr:uid="{00000000-0005-0000-0000-00001F590000}"/>
    <cellStyle name="Standaard 4 4 10 3 2 2" xfId="8833" xr:uid="{00000000-0005-0000-0000-000020590000}"/>
    <cellStyle name="Standaard 4 4 10 3 2 2 2" xfId="28448" xr:uid="{00000000-0005-0000-0000-000021590000}"/>
    <cellStyle name="Standaard 4 4 10 3 2 3" xfId="12607" xr:uid="{00000000-0005-0000-0000-000022590000}"/>
    <cellStyle name="Standaard 4 4 10 3 2 3 2" xfId="28449" xr:uid="{00000000-0005-0000-0000-000023590000}"/>
    <cellStyle name="Standaard 4 4 10 3 2 4" xfId="17275" xr:uid="{00000000-0005-0000-0000-000024590000}"/>
    <cellStyle name="Standaard 4 4 10 3 2 5" xfId="28447" xr:uid="{00000000-0005-0000-0000-000025590000}"/>
    <cellStyle name="Standaard 4 4 10 3 3" xfId="6502" xr:uid="{00000000-0005-0000-0000-000026590000}"/>
    <cellStyle name="Standaard 4 4 10 3 3 2" xfId="28450" xr:uid="{00000000-0005-0000-0000-000027590000}"/>
    <cellStyle name="Standaard 4 4 10 3 4" xfId="12606" xr:uid="{00000000-0005-0000-0000-000028590000}"/>
    <cellStyle name="Standaard 4 4 10 3 4 2" xfId="28451" xr:uid="{00000000-0005-0000-0000-000029590000}"/>
    <cellStyle name="Standaard 4 4 10 3 5" xfId="17274" xr:uid="{00000000-0005-0000-0000-00002A590000}"/>
    <cellStyle name="Standaard 4 4 10 3 6" xfId="28446" xr:uid="{00000000-0005-0000-0000-00002B590000}"/>
    <cellStyle name="Standaard 4 4 10 4" xfId="1058" xr:uid="{00000000-0005-0000-0000-00002C590000}"/>
    <cellStyle name="Standaard 4 4 10 4 2" xfId="3389" xr:uid="{00000000-0005-0000-0000-00002D590000}"/>
    <cellStyle name="Standaard 4 4 10 4 2 2" xfId="8056" xr:uid="{00000000-0005-0000-0000-00002E590000}"/>
    <cellStyle name="Standaard 4 4 10 4 2 2 2" xfId="28454" xr:uid="{00000000-0005-0000-0000-00002F590000}"/>
    <cellStyle name="Standaard 4 4 10 4 2 3" xfId="12609" xr:uid="{00000000-0005-0000-0000-000030590000}"/>
    <cellStyle name="Standaard 4 4 10 4 2 3 2" xfId="28455" xr:uid="{00000000-0005-0000-0000-000031590000}"/>
    <cellStyle name="Standaard 4 4 10 4 2 4" xfId="17277" xr:uid="{00000000-0005-0000-0000-000032590000}"/>
    <cellStyle name="Standaard 4 4 10 4 2 5" xfId="28453" xr:uid="{00000000-0005-0000-0000-000033590000}"/>
    <cellStyle name="Standaard 4 4 10 4 3" xfId="5725" xr:uid="{00000000-0005-0000-0000-000034590000}"/>
    <cellStyle name="Standaard 4 4 10 4 3 2" xfId="28456" xr:uid="{00000000-0005-0000-0000-000035590000}"/>
    <cellStyle name="Standaard 4 4 10 4 4" xfId="12608" xr:uid="{00000000-0005-0000-0000-000036590000}"/>
    <cellStyle name="Standaard 4 4 10 4 4 2" xfId="28457" xr:uid="{00000000-0005-0000-0000-000037590000}"/>
    <cellStyle name="Standaard 4 4 10 4 5" xfId="17276" xr:uid="{00000000-0005-0000-0000-000038590000}"/>
    <cellStyle name="Standaard 4 4 10 4 6" xfId="28452" xr:uid="{00000000-0005-0000-0000-000039590000}"/>
    <cellStyle name="Standaard 4 4 10 5" xfId="2612" xr:uid="{00000000-0005-0000-0000-00003A590000}"/>
    <cellStyle name="Standaard 4 4 10 5 2" xfId="7279" xr:uid="{00000000-0005-0000-0000-00003B590000}"/>
    <cellStyle name="Standaard 4 4 10 5 2 2" xfId="28459" xr:uid="{00000000-0005-0000-0000-00003C590000}"/>
    <cellStyle name="Standaard 4 4 10 5 3" xfId="12610" xr:uid="{00000000-0005-0000-0000-00003D590000}"/>
    <cellStyle name="Standaard 4 4 10 5 3 2" xfId="28460" xr:uid="{00000000-0005-0000-0000-00003E590000}"/>
    <cellStyle name="Standaard 4 4 10 5 4" xfId="17278" xr:uid="{00000000-0005-0000-0000-00003F590000}"/>
    <cellStyle name="Standaard 4 4 10 5 5" xfId="28458" xr:uid="{00000000-0005-0000-0000-000040590000}"/>
    <cellStyle name="Standaard 4 4 10 6" xfId="4948" xr:uid="{00000000-0005-0000-0000-000041590000}"/>
    <cellStyle name="Standaard 4 4 10 6 2" xfId="28461" xr:uid="{00000000-0005-0000-0000-000042590000}"/>
    <cellStyle name="Standaard 4 4 10 7" xfId="12599" xr:uid="{00000000-0005-0000-0000-000043590000}"/>
    <cellStyle name="Standaard 4 4 10 7 2" xfId="28462" xr:uid="{00000000-0005-0000-0000-000044590000}"/>
    <cellStyle name="Standaard 4 4 10 8" xfId="17267" xr:uid="{00000000-0005-0000-0000-000045590000}"/>
    <cellStyle name="Standaard 4 4 10 9" xfId="28427" xr:uid="{00000000-0005-0000-0000-000046590000}"/>
    <cellStyle name="Standaard 4 4 11" xfId="471" xr:uid="{00000000-0005-0000-0000-000047590000}"/>
    <cellStyle name="Standaard 4 4 11 2" xfId="2029" xr:uid="{00000000-0005-0000-0000-000048590000}"/>
    <cellStyle name="Standaard 4 4 11 2 2" xfId="4360" xr:uid="{00000000-0005-0000-0000-000049590000}"/>
    <cellStyle name="Standaard 4 4 11 2 2 2" xfId="9027" xr:uid="{00000000-0005-0000-0000-00004A590000}"/>
    <cellStyle name="Standaard 4 4 11 2 2 2 2" xfId="28466" xr:uid="{00000000-0005-0000-0000-00004B590000}"/>
    <cellStyle name="Standaard 4 4 11 2 2 3" xfId="12613" xr:uid="{00000000-0005-0000-0000-00004C590000}"/>
    <cellStyle name="Standaard 4 4 11 2 2 3 2" xfId="28467" xr:uid="{00000000-0005-0000-0000-00004D590000}"/>
    <cellStyle name="Standaard 4 4 11 2 2 4" xfId="17281" xr:uid="{00000000-0005-0000-0000-00004E590000}"/>
    <cellStyle name="Standaard 4 4 11 2 2 5" xfId="28465" xr:uid="{00000000-0005-0000-0000-00004F590000}"/>
    <cellStyle name="Standaard 4 4 11 2 3" xfId="6696" xr:uid="{00000000-0005-0000-0000-000050590000}"/>
    <cellStyle name="Standaard 4 4 11 2 3 2" xfId="28468" xr:uid="{00000000-0005-0000-0000-000051590000}"/>
    <cellStyle name="Standaard 4 4 11 2 4" xfId="12612" xr:uid="{00000000-0005-0000-0000-000052590000}"/>
    <cellStyle name="Standaard 4 4 11 2 4 2" xfId="28469" xr:uid="{00000000-0005-0000-0000-000053590000}"/>
    <cellStyle name="Standaard 4 4 11 2 5" xfId="17280" xr:uid="{00000000-0005-0000-0000-000054590000}"/>
    <cellStyle name="Standaard 4 4 11 2 6" xfId="28464" xr:uid="{00000000-0005-0000-0000-000055590000}"/>
    <cellStyle name="Standaard 4 4 11 3" xfId="1252" xr:uid="{00000000-0005-0000-0000-000056590000}"/>
    <cellStyle name="Standaard 4 4 11 3 2" xfId="3583" xr:uid="{00000000-0005-0000-0000-000057590000}"/>
    <cellStyle name="Standaard 4 4 11 3 2 2" xfId="8250" xr:uid="{00000000-0005-0000-0000-000058590000}"/>
    <cellStyle name="Standaard 4 4 11 3 2 2 2" xfId="28472" xr:uid="{00000000-0005-0000-0000-000059590000}"/>
    <cellStyle name="Standaard 4 4 11 3 2 3" xfId="12615" xr:uid="{00000000-0005-0000-0000-00005A590000}"/>
    <cellStyle name="Standaard 4 4 11 3 2 3 2" xfId="28473" xr:uid="{00000000-0005-0000-0000-00005B590000}"/>
    <cellStyle name="Standaard 4 4 11 3 2 4" xfId="17283" xr:uid="{00000000-0005-0000-0000-00005C590000}"/>
    <cellStyle name="Standaard 4 4 11 3 2 5" xfId="28471" xr:uid="{00000000-0005-0000-0000-00005D590000}"/>
    <cellStyle name="Standaard 4 4 11 3 3" xfId="5919" xr:uid="{00000000-0005-0000-0000-00005E590000}"/>
    <cellStyle name="Standaard 4 4 11 3 3 2" xfId="28474" xr:uid="{00000000-0005-0000-0000-00005F590000}"/>
    <cellStyle name="Standaard 4 4 11 3 4" xfId="12614" xr:uid="{00000000-0005-0000-0000-000060590000}"/>
    <cellStyle name="Standaard 4 4 11 3 4 2" xfId="28475" xr:uid="{00000000-0005-0000-0000-000061590000}"/>
    <cellStyle name="Standaard 4 4 11 3 5" xfId="17282" xr:uid="{00000000-0005-0000-0000-000062590000}"/>
    <cellStyle name="Standaard 4 4 11 3 6" xfId="28470" xr:uid="{00000000-0005-0000-0000-000063590000}"/>
    <cellStyle name="Standaard 4 4 11 4" xfId="2806" xr:uid="{00000000-0005-0000-0000-000064590000}"/>
    <cellStyle name="Standaard 4 4 11 4 2" xfId="7473" xr:uid="{00000000-0005-0000-0000-000065590000}"/>
    <cellStyle name="Standaard 4 4 11 4 2 2" xfId="28477" xr:uid="{00000000-0005-0000-0000-000066590000}"/>
    <cellStyle name="Standaard 4 4 11 4 3" xfId="12616" xr:uid="{00000000-0005-0000-0000-000067590000}"/>
    <cellStyle name="Standaard 4 4 11 4 3 2" xfId="28478" xr:uid="{00000000-0005-0000-0000-000068590000}"/>
    <cellStyle name="Standaard 4 4 11 4 4" xfId="17284" xr:uid="{00000000-0005-0000-0000-000069590000}"/>
    <cellStyle name="Standaard 4 4 11 4 5" xfId="28476" xr:uid="{00000000-0005-0000-0000-00006A590000}"/>
    <cellStyle name="Standaard 4 4 11 5" xfId="5142" xr:uid="{00000000-0005-0000-0000-00006B590000}"/>
    <cellStyle name="Standaard 4 4 11 5 2" xfId="28479" xr:uid="{00000000-0005-0000-0000-00006C590000}"/>
    <cellStyle name="Standaard 4 4 11 6" xfId="12611" xr:uid="{00000000-0005-0000-0000-00006D590000}"/>
    <cellStyle name="Standaard 4 4 11 6 2" xfId="28480" xr:uid="{00000000-0005-0000-0000-00006E590000}"/>
    <cellStyle name="Standaard 4 4 11 7" xfId="17279" xr:uid="{00000000-0005-0000-0000-00006F590000}"/>
    <cellStyle name="Standaard 4 4 11 8" xfId="28463" xr:uid="{00000000-0005-0000-0000-000070590000}"/>
    <cellStyle name="Standaard 4 4 12" xfId="1641" xr:uid="{00000000-0005-0000-0000-000071590000}"/>
    <cellStyle name="Standaard 4 4 12 2" xfId="3972" xr:uid="{00000000-0005-0000-0000-000072590000}"/>
    <cellStyle name="Standaard 4 4 12 2 2" xfId="8639" xr:uid="{00000000-0005-0000-0000-000073590000}"/>
    <cellStyle name="Standaard 4 4 12 2 2 2" xfId="28483" xr:uid="{00000000-0005-0000-0000-000074590000}"/>
    <cellStyle name="Standaard 4 4 12 2 3" xfId="12618" xr:uid="{00000000-0005-0000-0000-000075590000}"/>
    <cellStyle name="Standaard 4 4 12 2 3 2" xfId="28484" xr:uid="{00000000-0005-0000-0000-000076590000}"/>
    <cellStyle name="Standaard 4 4 12 2 4" xfId="17286" xr:uid="{00000000-0005-0000-0000-000077590000}"/>
    <cellStyle name="Standaard 4 4 12 2 5" xfId="28482" xr:uid="{00000000-0005-0000-0000-000078590000}"/>
    <cellStyle name="Standaard 4 4 12 3" xfId="6308" xr:uid="{00000000-0005-0000-0000-000079590000}"/>
    <cellStyle name="Standaard 4 4 12 3 2" xfId="28485" xr:uid="{00000000-0005-0000-0000-00007A590000}"/>
    <cellStyle name="Standaard 4 4 12 4" xfId="12617" xr:uid="{00000000-0005-0000-0000-00007B590000}"/>
    <cellStyle name="Standaard 4 4 12 4 2" xfId="28486" xr:uid="{00000000-0005-0000-0000-00007C590000}"/>
    <cellStyle name="Standaard 4 4 12 5" xfId="17285" xr:uid="{00000000-0005-0000-0000-00007D590000}"/>
    <cellStyle name="Standaard 4 4 12 6" xfId="28481" xr:uid="{00000000-0005-0000-0000-00007E590000}"/>
    <cellStyle name="Standaard 4 4 13" xfId="864" xr:uid="{00000000-0005-0000-0000-00007F590000}"/>
    <cellStyle name="Standaard 4 4 13 2" xfId="3195" xr:uid="{00000000-0005-0000-0000-000080590000}"/>
    <cellStyle name="Standaard 4 4 13 2 2" xfId="7862" xr:uid="{00000000-0005-0000-0000-000081590000}"/>
    <cellStyle name="Standaard 4 4 13 2 2 2" xfId="28489" xr:uid="{00000000-0005-0000-0000-000082590000}"/>
    <cellStyle name="Standaard 4 4 13 2 3" xfId="12620" xr:uid="{00000000-0005-0000-0000-000083590000}"/>
    <cellStyle name="Standaard 4 4 13 2 3 2" xfId="28490" xr:uid="{00000000-0005-0000-0000-000084590000}"/>
    <cellStyle name="Standaard 4 4 13 2 4" xfId="17288" xr:uid="{00000000-0005-0000-0000-000085590000}"/>
    <cellStyle name="Standaard 4 4 13 2 5" xfId="28488" xr:uid="{00000000-0005-0000-0000-000086590000}"/>
    <cellStyle name="Standaard 4 4 13 3" xfId="5531" xr:uid="{00000000-0005-0000-0000-000087590000}"/>
    <cellStyle name="Standaard 4 4 13 3 2" xfId="28491" xr:uid="{00000000-0005-0000-0000-000088590000}"/>
    <cellStyle name="Standaard 4 4 13 4" xfId="12619" xr:uid="{00000000-0005-0000-0000-000089590000}"/>
    <cellStyle name="Standaard 4 4 13 4 2" xfId="28492" xr:uid="{00000000-0005-0000-0000-00008A590000}"/>
    <cellStyle name="Standaard 4 4 13 5" xfId="17287" xr:uid="{00000000-0005-0000-0000-00008B590000}"/>
    <cellStyle name="Standaard 4 4 13 6" xfId="28487" xr:uid="{00000000-0005-0000-0000-00008C590000}"/>
    <cellStyle name="Standaard 4 4 14" xfId="2418" xr:uid="{00000000-0005-0000-0000-00008D590000}"/>
    <cellStyle name="Standaard 4 4 14 2" xfId="7085" xr:uid="{00000000-0005-0000-0000-00008E590000}"/>
    <cellStyle name="Standaard 4 4 14 2 2" xfId="28494" xr:uid="{00000000-0005-0000-0000-00008F590000}"/>
    <cellStyle name="Standaard 4 4 14 3" xfId="12621" xr:uid="{00000000-0005-0000-0000-000090590000}"/>
    <cellStyle name="Standaard 4 4 14 3 2" xfId="28495" xr:uid="{00000000-0005-0000-0000-000091590000}"/>
    <cellStyle name="Standaard 4 4 14 4" xfId="17289" xr:uid="{00000000-0005-0000-0000-000092590000}"/>
    <cellStyle name="Standaard 4 4 14 5" xfId="28493" xr:uid="{00000000-0005-0000-0000-000093590000}"/>
    <cellStyle name="Standaard 4 4 15" xfId="4690" xr:uid="{00000000-0005-0000-0000-000094590000}"/>
    <cellStyle name="Standaard 4 4 15 2" xfId="28496" xr:uid="{00000000-0005-0000-0000-000095590000}"/>
    <cellStyle name="Standaard 4 4 16" xfId="12598" xr:uid="{00000000-0005-0000-0000-000096590000}"/>
    <cellStyle name="Standaard 4 4 16 2" xfId="28497" xr:uid="{00000000-0005-0000-0000-000097590000}"/>
    <cellStyle name="Standaard 4 4 17" xfId="17266" xr:uid="{00000000-0005-0000-0000-000098590000}"/>
    <cellStyle name="Standaard 4 4 18" xfId="28426" xr:uid="{00000000-0005-0000-0000-000099590000}"/>
    <cellStyle name="Standaard 4 4 2" xfId="79" xr:uid="{00000000-0005-0000-0000-00009A590000}"/>
    <cellStyle name="Standaard 4 4 2 10" xfId="2419" xr:uid="{00000000-0005-0000-0000-00009B590000}"/>
    <cellStyle name="Standaard 4 4 2 10 2" xfId="7086" xr:uid="{00000000-0005-0000-0000-00009C590000}"/>
    <cellStyle name="Standaard 4 4 2 10 2 2" xfId="28500" xr:uid="{00000000-0005-0000-0000-00009D590000}"/>
    <cellStyle name="Standaard 4 4 2 10 3" xfId="12623" xr:uid="{00000000-0005-0000-0000-00009E590000}"/>
    <cellStyle name="Standaard 4 4 2 10 3 2" xfId="28501" xr:uid="{00000000-0005-0000-0000-00009F590000}"/>
    <cellStyle name="Standaard 4 4 2 10 4" xfId="17291" xr:uid="{00000000-0005-0000-0000-0000A0590000}"/>
    <cellStyle name="Standaard 4 4 2 10 5" xfId="28499" xr:uid="{00000000-0005-0000-0000-0000A1590000}"/>
    <cellStyle name="Standaard 4 4 2 11" xfId="4696" xr:uid="{00000000-0005-0000-0000-0000A2590000}"/>
    <cellStyle name="Standaard 4 4 2 11 2" xfId="28502" xr:uid="{00000000-0005-0000-0000-0000A3590000}"/>
    <cellStyle name="Standaard 4 4 2 12" xfId="12622" xr:uid="{00000000-0005-0000-0000-0000A4590000}"/>
    <cellStyle name="Standaard 4 4 2 12 2" xfId="28503" xr:uid="{00000000-0005-0000-0000-0000A5590000}"/>
    <cellStyle name="Standaard 4 4 2 13" xfId="17290" xr:uid="{00000000-0005-0000-0000-0000A6590000}"/>
    <cellStyle name="Standaard 4 4 2 14" xfId="28498" xr:uid="{00000000-0005-0000-0000-0000A7590000}"/>
    <cellStyle name="Standaard 4 4 2 2" xfId="80" xr:uid="{00000000-0005-0000-0000-0000A8590000}"/>
    <cellStyle name="Standaard 4 4 2 2 10" xfId="17292" xr:uid="{00000000-0005-0000-0000-0000A9590000}"/>
    <cellStyle name="Standaard 4 4 2 2 11" xfId="28504" xr:uid="{00000000-0005-0000-0000-0000AA590000}"/>
    <cellStyle name="Standaard 4 4 2 2 2" xfId="163" xr:uid="{00000000-0005-0000-0000-0000AB590000}"/>
    <cellStyle name="Standaard 4 4 2 2 2 10" xfId="28505" xr:uid="{00000000-0005-0000-0000-0000AC590000}"/>
    <cellStyle name="Standaard 4 4 2 2 2 2" xfId="357" xr:uid="{00000000-0005-0000-0000-0000AD590000}"/>
    <cellStyle name="Standaard 4 4 2 2 2 2 2" xfId="748" xr:uid="{00000000-0005-0000-0000-0000AE590000}"/>
    <cellStyle name="Standaard 4 4 2 2 2 2 2 2" xfId="2306" xr:uid="{00000000-0005-0000-0000-0000AF590000}"/>
    <cellStyle name="Standaard 4 4 2 2 2 2 2 2 2" xfId="4637" xr:uid="{00000000-0005-0000-0000-0000B0590000}"/>
    <cellStyle name="Standaard 4 4 2 2 2 2 2 2 2 2" xfId="9304" xr:uid="{00000000-0005-0000-0000-0000B1590000}"/>
    <cellStyle name="Standaard 4 4 2 2 2 2 2 2 2 2 2" xfId="28510" xr:uid="{00000000-0005-0000-0000-0000B2590000}"/>
    <cellStyle name="Standaard 4 4 2 2 2 2 2 2 2 3" xfId="12629" xr:uid="{00000000-0005-0000-0000-0000B3590000}"/>
    <cellStyle name="Standaard 4 4 2 2 2 2 2 2 2 3 2" xfId="28511" xr:uid="{00000000-0005-0000-0000-0000B4590000}"/>
    <cellStyle name="Standaard 4 4 2 2 2 2 2 2 2 4" xfId="17297" xr:uid="{00000000-0005-0000-0000-0000B5590000}"/>
    <cellStyle name="Standaard 4 4 2 2 2 2 2 2 2 5" xfId="28509" xr:uid="{00000000-0005-0000-0000-0000B6590000}"/>
    <cellStyle name="Standaard 4 4 2 2 2 2 2 2 3" xfId="6973" xr:uid="{00000000-0005-0000-0000-0000B7590000}"/>
    <cellStyle name="Standaard 4 4 2 2 2 2 2 2 3 2" xfId="28512" xr:uid="{00000000-0005-0000-0000-0000B8590000}"/>
    <cellStyle name="Standaard 4 4 2 2 2 2 2 2 4" xfId="12628" xr:uid="{00000000-0005-0000-0000-0000B9590000}"/>
    <cellStyle name="Standaard 4 4 2 2 2 2 2 2 4 2" xfId="28513" xr:uid="{00000000-0005-0000-0000-0000BA590000}"/>
    <cellStyle name="Standaard 4 4 2 2 2 2 2 2 5" xfId="17296" xr:uid="{00000000-0005-0000-0000-0000BB590000}"/>
    <cellStyle name="Standaard 4 4 2 2 2 2 2 2 6" xfId="28508" xr:uid="{00000000-0005-0000-0000-0000BC590000}"/>
    <cellStyle name="Standaard 4 4 2 2 2 2 2 3" xfId="1529" xr:uid="{00000000-0005-0000-0000-0000BD590000}"/>
    <cellStyle name="Standaard 4 4 2 2 2 2 2 3 2" xfId="3860" xr:uid="{00000000-0005-0000-0000-0000BE590000}"/>
    <cellStyle name="Standaard 4 4 2 2 2 2 2 3 2 2" xfId="8527" xr:uid="{00000000-0005-0000-0000-0000BF590000}"/>
    <cellStyle name="Standaard 4 4 2 2 2 2 2 3 2 2 2" xfId="28516" xr:uid="{00000000-0005-0000-0000-0000C0590000}"/>
    <cellStyle name="Standaard 4 4 2 2 2 2 2 3 2 3" xfId="12631" xr:uid="{00000000-0005-0000-0000-0000C1590000}"/>
    <cellStyle name="Standaard 4 4 2 2 2 2 2 3 2 3 2" xfId="28517" xr:uid="{00000000-0005-0000-0000-0000C2590000}"/>
    <cellStyle name="Standaard 4 4 2 2 2 2 2 3 2 4" xfId="17299" xr:uid="{00000000-0005-0000-0000-0000C3590000}"/>
    <cellStyle name="Standaard 4 4 2 2 2 2 2 3 2 5" xfId="28515" xr:uid="{00000000-0005-0000-0000-0000C4590000}"/>
    <cellStyle name="Standaard 4 4 2 2 2 2 2 3 3" xfId="6196" xr:uid="{00000000-0005-0000-0000-0000C5590000}"/>
    <cellStyle name="Standaard 4 4 2 2 2 2 2 3 3 2" xfId="28518" xr:uid="{00000000-0005-0000-0000-0000C6590000}"/>
    <cellStyle name="Standaard 4 4 2 2 2 2 2 3 4" xfId="12630" xr:uid="{00000000-0005-0000-0000-0000C7590000}"/>
    <cellStyle name="Standaard 4 4 2 2 2 2 2 3 4 2" xfId="28519" xr:uid="{00000000-0005-0000-0000-0000C8590000}"/>
    <cellStyle name="Standaard 4 4 2 2 2 2 2 3 5" xfId="17298" xr:uid="{00000000-0005-0000-0000-0000C9590000}"/>
    <cellStyle name="Standaard 4 4 2 2 2 2 2 3 6" xfId="28514" xr:uid="{00000000-0005-0000-0000-0000CA590000}"/>
    <cellStyle name="Standaard 4 4 2 2 2 2 2 4" xfId="3083" xr:uid="{00000000-0005-0000-0000-0000CB590000}"/>
    <cellStyle name="Standaard 4 4 2 2 2 2 2 4 2" xfId="7750" xr:uid="{00000000-0005-0000-0000-0000CC590000}"/>
    <cellStyle name="Standaard 4 4 2 2 2 2 2 4 2 2" xfId="28521" xr:uid="{00000000-0005-0000-0000-0000CD590000}"/>
    <cellStyle name="Standaard 4 4 2 2 2 2 2 4 3" xfId="12632" xr:uid="{00000000-0005-0000-0000-0000CE590000}"/>
    <cellStyle name="Standaard 4 4 2 2 2 2 2 4 3 2" xfId="28522" xr:uid="{00000000-0005-0000-0000-0000CF590000}"/>
    <cellStyle name="Standaard 4 4 2 2 2 2 2 4 4" xfId="17300" xr:uid="{00000000-0005-0000-0000-0000D0590000}"/>
    <cellStyle name="Standaard 4 4 2 2 2 2 2 4 5" xfId="28520" xr:uid="{00000000-0005-0000-0000-0000D1590000}"/>
    <cellStyle name="Standaard 4 4 2 2 2 2 2 5" xfId="5419" xr:uid="{00000000-0005-0000-0000-0000D2590000}"/>
    <cellStyle name="Standaard 4 4 2 2 2 2 2 5 2" xfId="28523" xr:uid="{00000000-0005-0000-0000-0000D3590000}"/>
    <cellStyle name="Standaard 4 4 2 2 2 2 2 6" xfId="12627" xr:uid="{00000000-0005-0000-0000-0000D4590000}"/>
    <cellStyle name="Standaard 4 4 2 2 2 2 2 6 2" xfId="28524" xr:uid="{00000000-0005-0000-0000-0000D5590000}"/>
    <cellStyle name="Standaard 4 4 2 2 2 2 2 7" xfId="17295" xr:uid="{00000000-0005-0000-0000-0000D6590000}"/>
    <cellStyle name="Standaard 4 4 2 2 2 2 2 8" xfId="28507" xr:uid="{00000000-0005-0000-0000-0000D7590000}"/>
    <cellStyle name="Standaard 4 4 2 2 2 2 3" xfId="1918" xr:uid="{00000000-0005-0000-0000-0000D8590000}"/>
    <cellStyle name="Standaard 4 4 2 2 2 2 3 2" xfId="4249" xr:uid="{00000000-0005-0000-0000-0000D9590000}"/>
    <cellStyle name="Standaard 4 4 2 2 2 2 3 2 2" xfId="8916" xr:uid="{00000000-0005-0000-0000-0000DA590000}"/>
    <cellStyle name="Standaard 4 4 2 2 2 2 3 2 2 2" xfId="28527" xr:uid="{00000000-0005-0000-0000-0000DB590000}"/>
    <cellStyle name="Standaard 4 4 2 2 2 2 3 2 3" xfId="12634" xr:uid="{00000000-0005-0000-0000-0000DC590000}"/>
    <cellStyle name="Standaard 4 4 2 2 2 2 3 2 3 2" xfId="28528" xr:uid="{00000000-0005-0000-0000-0000DD590000}"/>
    <cellStyle name="Standaard 4 4 2 2 2 2 3 2 4" xfId="17302" xr:uid="{00000000-0005-0000-0000-0000DE590000}"/>
    <cellStyle name="Standaard 4 4 2 2 2 2 3 2 5" xfId="28526" xr:uid="{00000000-0005-0000-0000-0000DF590000}"/>
    <cellStyle name="Standaard 4 4 2 2 2 2 3 3" xfId="6585" xr:uid="{00000000-0005-0000-0000-0000E0590000}"/>
    <cellStyle name="Standaard 4 4 2 2 2 2 3 3 2" xfId="28529" xr:uid="{00000000-0005-0000-0000-0000E1590000}"/>
    <cellStyle name="Standaard 4 4 2 2 2 2 3 4" xfId="12633" xr:uid="{00000000-0005-0000-0000-0000E2590000}"/>
    <cellStyle name="Standaard 4 4 2 2 2 2 3 4 2" xfId="28530" xr:uid="{00000000-0005-0000-0000-0000E3590000}"/>
    <cellStyle name="Standaard 4 4 2 2 2 2 3 5" xfId="17301" xr:uid="{00000000-0005-0000-0000-0000E4590000}"/>
    <cellStyle name="Standaard 4 4 2 2 2 2 3 6" xfId="28525" xr:uid="{00000000-0005-0000-0000-0000E5590000}"/>
    <cellStyle name="Standaard 4 4 2 2 2 2 4" xfId="1141" xr:uid="{00000000-0005-0000-0000-0000E6590000}"/>
    <cellStyle name="Standaard 4 4 2 2 2 2 4 2" xfId="3472" xr:uid="{00000000-0005-0000-0000-0000E7590000}"/>
    <cellStyle name="Standaard 4 4 2 2 2 2 4 2 2" xfId="8139" xr:uid="{00000000-0005-0000-0000-0000E8590000}"/>
    <cellStyle name="Standaard 4 4 2 2 2 2 4 2 2 2" xfId="28533" xr:uid="{00000000-0005-0000-0000-0000E9590000}"/>
    <cellStyle name="Standaard 4 4 2 2 2 2 4 2 3" xfId="12636" xr:uid="{00000000-0005-0000-0000-0000EA590000}"/>
    <cellStyle name="Standaard 4 4 2 2 2 2 4 2 3 2" xfId="28534" xr:uid="{00000000-0005-0000-0000-0000EB590000}"/>
    <cellStyle name="Standaard 4 4 2 2 2 2 4 2 4" xfId="17304" xr:uid="{00000000-0005-0000-0000-0000EC590000}"/>
    <cellStyle name="Standaard 4 4 2 2 2 2 4 2 5" xfId="28532" xr:uid="{00000000-0005-0000-0000-0000ED590000}"/>
    <cellStyle name="Standaard 4 4 2 2 2 2 4 3" xfId="5808" xr:uid="{00000000-0005-0000-0000-0000EE590000}"/>
    <cellStyle name="Standaard 4 4 2 2 2 2 4 3 2" xfId="28535" xr:uid="{00000000-0005-0000-0000-0000EF590000}"/>
    <cellStyle name="Standaard 4 4 2 2 2 2 4 4" xfId="12635" xr:uid="{00000000-0005-0000-0000-0000F0590000}"/>
    <cellStyle name="Standaard 4 4 2 2 2 2 4 4 2" xfId="28536" xr:uid="{00000000-0005-0000-0000-0000F1590000}"/>
    <cellStyle name="Standaard 4 4 2 2 2 2 4 5" xfId="17303" xr:uid="{00000000-0005-0000-0000-0000F2590000}"/>
    <cellStyle name="Standaard 4 4 2 2 2 2 4 6" xfId="28531" xr:uid="{00000000-0005-0000-0000-0000F3590000}"/>
    <cellStyle name="Standaard 4 4 2 2 2 2 5" xfId="2695" xr:uid="{00000000-0005-0000-0000-0000F4590000}"/>
    <cellStyle name="Standaard 4 4 2 2 2 2 5 2" xfId="7362" xr:uid="{00000000-0005-0000-0000-0000F5590000}"/>
    <cellStyle name="Standaard 4 4 2 2 2 2 5 2 2" xfId="28538" xr:uid="{00000000-0005-0000-0000-0000F6590000}"/>
    <cellStyle name="Standaard 4 4 2 2 2 2 5 3" xfId="12637" xr:uid="{00000000-0005-0000-0000-0000F7590000}"/>
    <cellStyle name="Standaard 4 4 2 2 2 2 5 3 2" xfId="28539" xr:uid="{00000000-0005-0000-0000-0000F8590000}"/>
    <cellStyle name="Standaard 4 4 2 2 2 2 5 4" xfId="17305" xr:uid="{00000000-0005-0000-0000-0000F9590000}"/>
    <cellStyle name="Standaard 4 4 2 2 2 2 5 5" xfId="28537" xr:uid="{00000000-0005-0000-0000-0000FA590000}"/>
    <cellStyle name="Standaard 4 4 2 2 2 2 6" xfId="5031" xr:uid="{00000000-0005-0000-0000-0000FB590000}"/>
    <cellStyle name="Standaard 4 4 2 2 2 2 6 2" xfId="28540" xr:uid="{00000000-0005-0000-0000-0000FC590000}"/>
    <cellStyle name="Standaard 4 4 2 2 2 2 7" xfId="12626" xr:uid="{00000000-0005-0000-0000-0000FD590000}"/>
    <cellStyle name="Standaard 4 4 2 2 2 2 7 2" xfId="28541" xr:uid="{00000000-0005-0000-0000-0000FE590000}"/>
    <cellStyle name="Standaard 4 4 2 2 2 2 8" xfId="17294" xr:uid="{00000000-0005-0000-0000-0000FF590000}"/>
    <cellStyle name="Standaard 4 4 2 2 2 2 9" xfId="28506" xr:uid="{00000000-0005-0000-0000-0000005A0000}"/>
    <cellStyle name="Standaard 4 4 2 2 2 3" xfId="554" xr:uid="{00000000-0005-0000-0000-0000015A0000}"/>
    <cellStyle name="Standaard 4 4 2 2 2 3 2" xfId="2112" xr:uid="{00000000-0005-0000-0000-0000025A0000}"/>
    <cellStyle name="Standaard 4 4 2 2 2 3 2 2" xfId="4443" xr:uid="{00000000-0005-0000-0000-0000035A0000}"/>
    <cellStyle name="Standaard 4 4 2 2 2 3 2 2 2" xfId="9110" xr:uid="{00000000-0005-0000-0000-0000045A0000}"/>
    <cellStyle name="Standaard 4 4 2 2 2 3 2 2 2 2" xfId="28545" xr:uid="{00000000-0005-0000-0000-0000055A0000}"/>
    <cellStyle name="Standaard 4 4 2 2 2 3 2 2 3" xfId="12640" xr:uid="{00000000-0005-0000-0000-0000065A0000}"/>
    <cellStyle name="Standaard 4 4 2 2 2 3 2 2 3 2" xfId="28546" xr:uid="{00000000-0005-0000-0000-0000075A0000}"/>
    <cellStyle name="Standaard 4 4 2 2 2 3 2 2 4" xfId="17308" xr:uid="{00000000-0005-0000-0000-0000085A0000}"/>
    <cellStyle name="Standaard 4 4 2 2 2 3 2 2 5" xfId="28544" xr:uid="{00000000-0005-0000-0000-0000095A0000}"/>
    <cellStyle name="Standaard 4 4 2 2 2 3 2 3" xfId="6779" xr:uid="{00000000-0005-0000-0000-00000A5A0000}"/>
    <cellStyle name="Standaard 4 4 2 2 2 3 2 3 2" xfId="28547" xr:uid="{00000000-0005-0000-0000-00000B5A0000}"/>
    <cellStyle name="Standaard 4 4 2 2 2 3 2 4" xfId="12639" xr:uid="{00000000-0005-0000-0000-00000C5A0000}"/>
    <cellStyle name="Standaard 4 4 2 2 2 3 2 4 2" xfId="28548" xr:uid="{00000000-0005-0000-0000-00000D5A0000}"/>
    <cellStyle name="Standaard 4 4 2 2 2 3 2 5" xfId="17307" xr:uid="{00000000-0005-0000-0000-00000E5A0000}"/>
    <cellStyle name="Standaard 4 4 2 2 2 3 2 6" xfId="28543" xr:uid="{00000000-0005-0000-0000-00000F5A0000}"/>
    <cellStyle name="Standaard 4 4 2 2 2 3 3" xfId="1335" xr:uid="{00000000-0005-0000-0000-0000105A0000}"/>
    <cellStyle name="Standaard 4 4 2 2 2 3 3 2" xfId="3666" xr:uid="{00000000-0005-0000-0000-0000115A0000}"/>
    <cellStyle name="Standaard 4 4 2 2 2 3 3 2 2" xfId="8333" xr:uid="{00000000-0005-0000-0000-0000125A0000}"/>
    <cellStyle name="Standaard 4 4 2 2 2 3 3 2 2 2" xfId="28551" xr:uid="{00000000-0005-0000-0000-0000135A0000}"/>
    <cellStyle name="Standaard 4 4 2 2 2 3 3 2 3" xfId="12642" xr:uid="{00000000-0005-0000-0000-0000145A0000}"/>
    <cellStyle name="Standaard 4 4 2 2 2 3 3 2 3 2" xfId="28552" xr:uid="{00000000-0005-0000-0000-0000155A0000}"/>
    <cellStyle name="Standaard 4 4 2 2 2 3 3 2 4" xfId="17310" xr:uid="{00000000-0005-0000-0000-0000165A0000}"/>
    <cellStyle name="Standaard 4 4 2 2 2 3 3 2 5" xfId="28550" xr:uid="{00000000-0005-0000-0000-0000175A0000}"/>
    <cellStyle name="Standaard 4 4 2 2 2 3 3 3" xfId="6002" xr:uid="{00000000-0005-0000-0000-0000185A0000}"/>
    <cellStyle name="Standaard 4 4 2 2 2 3 3 3 2" xfId="28553" xr:uid="{00000000-0005-0000-0000-0000195A0000}"/>
    <cellStyle name="Standaard 4 4 2 2 2 3 3 4" xfId="12641" xr:uid="{00000000-0005-0000-0000-00001A5A0000}"/>
    <cellStyle name="Standaard 4 4 2 2 2 3 3 4 2" xfId="28554" xr:uid="{00000000-0005-0000-0000-00001B5A0000}"/>
    <cellStyle name="Standaard 4 4 2 2 2 3 3 5" xfId="17309" xr:uid="{00000000-0005-0000-0000-00001C5A0000}"/>
    <cellStyle name="Standaard 4 4 2 2 2 3 3 6" xfId="28549" xr:uid="{00000000-0005-0000-0000-00001D5A0000}"/>
    <cellStyle name="Standaard 4 4 2 2 2 3 4" xfId="2889" xr:uid="{00000000-0005-0000-0000-00001E5A0000}"/>
    <cellStyle name="Standaard 4 4 2 2 2 3 4 2" xfId="7556" xr:uid="{00000000-0005-0000-0000-00001F5A0000}"/>
    <cellStyle name="Standaard 4 4 2 2 2 3 4 2 2" xfId="28556" xr:uid="{00000000-0005-0000-0000-0000205A0000}"/>
    <cellStyle name="Standaard 4 4 2 2 2 3 4 3" xfId="12643" xr:uid="{00000000-0005-0000-0000-0000215A0000}"/>
    <cellStyle name="Standaard 4 4 2 2 2 3 4 3 2" xfId="28557" xr:uid="{00000000-0005-0000-0000-0000225A0000}"/>
    <cellStyle name="Standaard 4 4 2 2 2 3 4 4" xfId="17311" xr:uid="{00000000-0005-0000-0000-0000235A0000}"/>
    <cellStyle name="Standaard 4 4 2 2 2 3 4 5" xfId="28555" xr:uid="{00000000-0005-0000-0000-0000245A0000}"/>
    <cellStyle name="Standaard 4 4 2 2 2 3 5" xfId="5225" xr:uid="{00000000-0005-0000-0000-0000255A0000}"/>
    <cellStyle name="Standaard 4 4 2 2 2 3 5 2" xfId="28558" xr:uid="{00000000-0005-0000-0000-0000265A0000}"/>
    <cellStyle name="Standaard 4 4 2 2 2 3 6" xfId="12638" xr:uid="{00000000-0005-0000-0000-0000275A0000}"/>
    <cellStyle name="Standaard 4 4 2 2 2 3 6 2" xfId="28559" xr:uid="{00000000-0005-0000-0000-0000285A0000}"/>
    <cellStyle name="Standaard 4 4 2 2 2 3 7" xfId="17306" xr:uid="{00000000-0005-0000-0000-0000295A0000}"/>
    <cellStyle name="Standaard 4 4 2 2 2 3 8" xfId="28542" xr:uid="{00000000-0005-0000-0000-00002A5A0000}"/>
    <cellStyle name="Standaard 4 4 2 2 2 4" xfId="1724" xr:uid="{00000000-0005-0000-0000-00002B5A0000}"/>
    <cellStyle name="Standaard 4 4 2 2 2 4 2" xfId="4055" xr:uid="{00000000-0005-0000-0000-00002C5A0000}"/>
    <cellStyle name="Standaard 4 4 2 2 2 4 2 2" xfId="8722" xr:uid="{00000000-0005-0000-0000-00002D5A0000}"/>
    <cellStyle name="Standaard 4 4 2 2 2 4 2 2 2" xfId="28562" xr:uid="{00000000-0005-0000-0000-00002E5A0000}"/>
    <cellStyle name="Standaard 4 4 2 2 2 4 2 3" xfId="12645" xr:uid="{00000000-0005-0000-0000-00002F5A0000}"/>
    <cellStyle name="Standaard 4 4 2 2 2 4 2 3 2" xfId="28563" xr:uid="{00000000-0005-0000-0000-0000305A0000}"/>
    <cellStyle name="Standaard 4 4 2 2 2 4 2 4" xfId="17313" xr:uid="{00000000-0005-0000-0000-0000315A0000}"/>
    <cellStyle name="Standaard 4 4 2 2 2 4 2 5" xfId="28561" xr:uid="{00000000-0005-0000-0000-0000325A0000}"/>
    <cellStyle name="Standaard 4 4 2 2 2 4 3" xfId="6391" xr:uid="{00000000-0005-0000-0000-0000335A0000}"/>
    <cellStyle name="Standaard 4 4 2 2 2 4 3 2" xfId="28564" xr:uid="{00000000-0005-0000-0000-0000345A0000}"/>
    <cellStyle name="Standaard 4 4 2 2 2 4 4" xfId="12644" xr:uid="{00000000-0005-0000-0000-0000355A0000}"/>
    <cellStyle name="Standaard 4 4 2 2 2 4 4 2" xfId="28565" xr:uid="{00000000-0005-0000-0000-0000365A0000}"/>
    <cellStyle name="Standaard 4 4 2 2 2 4 5" xfId="17312" xr:uid="{00000000-0005-0000-0000-0000375A0000}"/>
    <cellStyle name="Standaard 4 4 2 2 2 4 6" xfId="28560" xr:uid="{00000000-0005-0000-0000-0000385A0000}"/>
    <cellStyle name="Standaard 4 4 2 2 2 5" xfId="947" xr:uid="{00000000-0005-0000-0000-0000395A0000}"/>
    <cellStyle name="Standaard 4 4 2 2 2 5 2" xfId="3278" xr:uid="{00000000-0005-0000-0000-00003A5A0000}"/>
    <cellStyle name="Standaard 4 4 2 2 2 5 2 2" xfId="7945" xr:uid="{00000000-0005-0000-0000-00003B5A0000}"/>
    <cellStyle name="Standaard 4 4 2 2 2 5 2 2 2" xfId="28568" xr:uid="{00000000-0005-0000-0000-00003C5A0000}"/>
    <cellStyle name="Standaard 4 4 2 2 2 5 2 3" xfId="12647" xr:uid="{00000000-0005-0000-0000-00003D5A0000}"/>
    <cellStyle name="Standaard 4 4 2 2 2 5 2 3 2" xfId="28569" xr:uid="{00000000-0005-0000-0000-00003E5A0000}"/>
    <cellStyle name="Standaard 4 4 2 2 2 5 2 4" xfId="17315" xr:uid="{00000000-0005-0000-0000-00003F5A0000}"/>
    <cellStyle name="Standaard 4 4 2 2 2 5 2 5" xfId="28567" xr:uid="{00000000-0005-0000-0000-0000405A0000}"/>
    <cellStyle name="Standaard 4 4 2 2 2 5 3" xfId="5614" xr:uid="{00000000-0005-0000-0000-0000415A0000}"/>
    <cellStyle name="Standaard 4 4 2 2 2 5 3 2" xfId="28570" xr:uid="{00000000-0005-0000-0000-0000425A0000}"/>
    <cellStyle name="Standaard 4 4 2 2 2 5 4" xfId="12646" xr:uid="{00000000-0005-0000-0000-0000435A0000}"/>
    <cellStyle name="Standaard 4 4 2 2 2 5 4 2" xfId="28571" xr:uid="{00000000-0005-0000-0000-0000445A0000}"/>
    <cellStyle name="Standaard 4 4 2 2 2 5 5" xfId="17314" xr:uid="{00000000-0005-0000-0000-0000455A0000}"/>
    <cellStyle name="Standaard 4 4 2 2 2 5 6" xfId="28566" xr:uid="{00000000-0005-0000-0000-0000465A0000}"/>
    <cellStyle name="Standaard 4 4 2 2 2 6" xfId="2501" xr:uid="{00000000-0005-0000-0000-0000475A0000}"/>
    <cellStyle name="Standaard 4 4 2 2 2 6 2" xfId="7168" xr:uid="{00000000-0005-0000-0000-0000485A0000}"/>
    <cellStyle name="Standaard 4 4 2 2 2 6 2 2" xfId="28573" xr:uid="{00000000-0005-0000-0000-0000495A0000}"/>
    <cellStyle name="Standaard 4 4 2 2 2 6 3" xfId="12648" xr:uid="{00000000-0005-0000-0000-00004A5A0000}"/>
    <cellStyle name="Standaard 4 4 2 2 2 6 3 2" xfId="28574" xr:uid="{00000000-0005-0000-0000-00004B5A0000}"/>
    <cellStyle name="Standaard 4 4 2 2 2 6 4" xfId="17316" xr:uid="{00000000-0005-0000-0000-00004C5A0000}"/>
    <cellStyle name="Standaard 4 4 2 2 2 6 5" xfId="28572" xr:uid="{00000000-0005-0000-0000-00004D5A0000}"/>
    <cellStyle name="Standaard 4 4 2 2 2 7" xfId="4837" xr:uid="{00000000-0005-0000-0000-00004E5A0000}"/>
    <cellStyle name="Standaard 4 4 2 2 2 7 2" xfId="28575" xr:uid="{00000000-0005-0000-0000-00004F5A0000}"/>
    <cellStyle name="Standaard 4 4 2 2 2 8" xfId="12625" xr:uid="{00000000-0005-0000-0000-0000505A0000}"/>
    <cellStyle name="Standaard 4 4 2 2 2 8 2" xfId="28576" xr:uid="{00000000-0005-0000-0000-0000515A0000}"/>
    <cellStyle name="Standaard 4 4 2 2 2 9" xfId="17293" xr:uid="{00000000-0005-0000-0000-0000525A0000}"/>
    <cellStyle name="Standaard 4 4 2 2 3" xfId="276" xr:uid="{00000000-0005-0000-0000-0000535A0000}"/>
    <cellStyle name="Standaard 4 4 2 2 3 2" xfId="667" xr:uid="{00000000-0005-0000-0000-0000545A0000}"/>
    <cellStyle name="Standaard 4 4 2 2 3 2 2" xfId="2225" xr:uid="{00000000-0005-0000-0000-0000555A0000}"/>
    <cellStyle name="Standaard 4 4 2 2 3 2 2 2" xfId="4556" xr:uid="{00000000-0005-0000-0000-0000565A0000}"/>
    <cellStyle name="Standaard 4 4 2 2 3 2 2 2 2" xfId="9223" xr:uid="{00000000-0005-0000-0000-0000575A0000}"/>
    <cellStyle name="Standaard 4 4 2 2 3 2 2 2 2 2" xfId="28581" xr:uid="{00000000-0005-0000-0000-0000585A0000}"/>
    <cellStyle name="Standaard 4 4 2 2 3 2 2 2 3" xfId="12652" xr:uid="{00000000-0005-0000-0000-0000595A0000}"/>
    <cellStyle name="Standaard 4 4 2 2 3 2 2 2 3 2" xfId="28582" xr:uid="{00000000-0005-0000-0000-00005A5A0000}"/>
    <cellStyle name="Standaard 4 4 2 2 3 2 2 2 4" xfId="17320" xr:uid="{00000000-0005-0000-0000-00005B5A0000}"/>
    <cellStyle name="Standaard 4 4 2 2 3 2 2 2 5" xfId="28580" xr:uid="{00000000-0005-0000-0000-00005C5A0000}"/>
    <cellStyle name="Standaard 4 4 2 2 3 2 2 3" xfId="6892" xr:uid="{00000000-0005-0000-0000-00005D5A0000}"/>
    <cellStyle name="Standaard 4 4 2 2 3 2 2 3 2" xfId="28583" xr:uid="{00000000-0005-0000-0000-00005E5A0000}"/>
    <cellStyle name="Standaard 4 4 2 2 3 2 2 4" xfId="12651" xr:uid="{00000000-0005-0000-0000-00005F5A0000}"/>
    <cellStyle name="Standaard 4 4 2 2 3 2 2 4 2" xfId="28584" xr:uid="{00000000-0005-0000-0000-0000605A0000}"/>
    <cellStyle name="Standaard 4 4 2 2 3 2 2 5" xfId="17319" xr:uid="{00000000-0005-0000-0000-0000615A0000}"/>
    <cellStyle name="Standaard 4 4 2 2 3 2 2 6" xfId="28579" xr:uid="{00000000-0005-0000-0000-0000625A0000}"/>
    <cellStyle name="Standaard 4 4 2 2 3 2 3" xfId="1448" xr:uid="{00000000-0005-0000-0000-0000635A0000}"/>
    <cellStyle name="Standaard 4 4 2 2 3 2 3 2" xfId="3779" xr:uid="{00000000-0005-0000-0000-0000645A0000}"/>
    <cellStyle name="Standaard 4 4 2 2 3 2 3 2 2" xfId="8446" xr:uid="{00000000-0005-0000-0000-0000655A0000}"/>
    <cellStyle name="Standaard 4 4 2 2 3 2 3 2 2 2" xfId="28587" xr:uid="{00000000-0005-0000-0000-0000665A0000}"/>
    <cellStyle name="Standaard 4 4 2 2 3 2 3 2 3" xfId="12654" xr:uid="{00000000-0005-0000-0000-0000675A0000}"/>
    <cellStyle name="Standaard 4 4 2 2 3 2 3 2 3 2" xfId="28588" xr:uid="{00000000-0005-0000-0000-0000685A0000}"/>
    <cellStyle name="Standaard 4 4 2 2 3 2 3 2 4" xfId="17322" xr:uid="{00000000-0005-0000-0000-0000695A0000}"/>
    <cellStyle name="Standaard 4 4 2 2 3 2 3 2 5" xfId="28586" xr:uid="{00000000-0005-0000-0000-00006A5A0000}"/>
    <cellStyle name="Standaard 4 4 2 2 3 2 3 3" xfId="6115" xr:uid="{00000000-0005-0000-0000-00006B5A0000}"/>
    <cellStyle name="Standaard 4 4 2 2 3 2 3 3 2" xfId="28589" xr:uid="{00000000-0005-0000-0000-00006C5A0000}"/>
    <cellStyle name="Standaard 4 4 2 2 3 2 3 4" xfId="12653" xr:uid="{00000000-0005-0000-0000-00006D5A0000}"/>
    <cellStyle name="Standaard 4 4 2 2 3 2 3 4 2" xfId="28590" xr:uid="{00000000-0005-0000-0000-00006E5A0000}"/>
    <cellStyle name="Standaard 4 4 2 2 3 2 3 5" xfId="17321" xr:uid="{00000000-0005-0000-0000-00006F5A0000}"/>
    <cellStyle name="Standaard 4 4 2 2 3 2 3 6" xfId="28585" xr:uid="{00000000-0005-0000-0000-0000705A0000}"/>
    <cellStyle name="Standaard 4 4 2 2 3 2 4" xfId="3002" xr:uid="{00000000-0005-0000-0000-0000715A0000}"/>
    <cellStyle name="Standaard 4 4 2 2 3 2 4 2" xfId="7669" xr:uid="{00000000-0005-0000-0000-0000725A0000}"/>
    <cellStyle name="Standaard 4 4 2 2 3 2 4 2 2" xfId="28592" xr:uid="{00000000-0005-0000-0000-0000735A0000}"/>
    <cellStyle name="Standaard 4 4 2 2 3 2 4 3" xfId="12655" xr:uid="{00000000-0005-0000-0000-0000745A0000}"/>
    <cellStyle name="Standaard 4 4 2 2 3 2 4 3 2" xfId="28593" xr:uid="{00000000-0005-0000-0000-0000755A0000}"/>
    <cellStyle name="Standaard 4 4 2 2 3 2 4 4" xfId="17323" xr:uid="{00000000-0005-0000-0000-0000765A0000}"/>
    <cellStyle name="Standaard 4 4 2 2 3 2 4 5" xfId="28591" xr:uid="{00000000-0005-0000-0000-0000775A0000}"/>
    <cellStyle name="Standaard 4 4 2 2 3 2 5" xfId="5338" xr:uid="{00000000-0005-0000-0000-0000785A0000}"/>
    <cellStyle name="Standaard 4 4 2 2 3 2 5 2" xfId="28594" xr:uid="{00000000-0005-0000-0000-0000795A0000}"/>
    <cellStyle name="Standaard 4 4 2 2 3 2 6" xfId="12650" xr:uid="{00000000-0005-0000-0000-00007A5A0000}"/>
    <cellStyle name="Standaard 4 4 2 2 3 2 6 2" xfId="28595" xr:uid="{00000000-0005-0000-0000-00007B5A0000}"/>
    <cellStyle name="Standaard 4 4 2 2 3 2 7" xfId="17318" xr:uid="{00000000-0005-0000-0000-00007C5A0000}"/>
    <cellStyle name="Standaard 4 4 2 2 3 2 8" xfId="28578" xr:uid="{00000000-0005-0000-0000-00007D5A0000}"/>
    <cellStyle name="Standaard 4 4 2 2 3 3" xfId="1837" xr:uid="{00000000-0005-0000-0000-00007E5A0000}"/>
    <cellStyle name="Standaard 4 4 2 2 3 3 2" xfId="4168" xr:uid="{00000000-0005-0000-0000-00007F5A0000}"/>
    <cellStyle name="Standaard 4 4 2 2 3 3 2 2" xfId="8835" xr:uid="{00000000-0005-0000-0000-0000805A0000}"/>
    <cellStyle name="Standaard 4 4 2 2 3 3 2 2 2" xfId="28598" xr:uid="{00000000-0005-0000-0000-0000815A0000}"/>
    <cellStyle name="Standaard 4 4 2 2 3 3 2 3" xfId="12657" xr:uid="{00000000-0005-0000-0000-0000825A0000}"/>
    <cellStyle name="Standaard 4 4 2 2 3 3 2 3 2" xfId="28599" xr:uid="{00000000-0005-0000-0000-0000835A0000}"/>
    <cellStyle name="Standaard 4 4 2 2 3 3 2 4" xfId="17325" xr:uid="{00000000-0005-0000-0000-0000845A0000}"/>
    <cellStyle name="Standaard 4 4 2 2 3 3 2 5" xfId="28597" xr:uid="{00000000-0005-0000-0000-0000855A0000}"/>
    <cellStyle name="Standaard 4 4 2 2 3 3 3" xfId="6504" xr:uid="{00000000-0005-0000-0000-0000865A0000}"/>
    <cellStyle name="Standaard 4 4 2 2 3 3 3 2" xfId="28600" xr:uid="{00000000-0005-0000-0000-0000875A0000}"/>
    <cellStyle name="Standaard 4 4 2 2 3 3 4" xfId="12656" xr:uid="{00000000-0005-0000-0000-0000885A0000}"/>
    <cellStyle name="Standaard 4 4 2 2 3 3 4 2" xfId="28601" xr:uid="{00000000-0005-0000-0000-0000895A0000}"/>
    <cellStyle name="Standaard 4 4 2 2 3 3 5" xfId="17324" xr:uid="{00000000-0005-0000-0000-00008A5A0000}"/>
    <cellStyle name="Standaard 4 4 2 2 3 3 6" xfId="28596" xr:uid="{00000000-0005-0000-0000-00008B5A0000}"/>
    <cellStyle name="Standaard 4 4 2 2 3 4" xfId="1060" xr:uid="{00000000-0005-0000-0000-00008C5A0000}"/>
    <cellStyle name="Standaard 4 4 2 2 3 4 2" xfId="3391" xr:uid="{00000000-0005-0000-0000-00008D5A0000}"/>
    <cellStyle name="Standaard 4 4 2 2 3 4 2 2" xfId="8058" xr:uid="{00000000-0005-0000-0000-00008E5A0000}"/>
    <cellStyle name="Standaard 4 4 2 2 3 4 2 2 2" xfId="28604" xr:uid="{00000000-0005-0000-0000-00008F5A0000}"/>
    <cellStyle name="Standaard 4 4 2 2 3 4 2 3" xfId="12659" xr:uid="{00000000-0005-0000-0000-0000905A0000}"/>
    <cellStyle name="Standaard 4 4 2 2 3 4 2 3 2" xfId="28605" xr:uid="{00000000-0005-0000-0000-0000915A0000}"/>
    <cellStyle name="Standaard 4 4 2 2 3 4 2 4" xfId="17327" xr:uid="{00000000-0005-0000-0000-0000925A0000}"/>
    <cellStyle name="Standaard 4 4 2 2 3 4 2 5" xfId="28603" xr:uid="{00000000-0005-0000-0000-0000935A0000}"/>
    <cellStyle name="Standaard 4 4 2 2 3 4 3" xfId="5727" xr:uid="{00000000-0005-0000-0000-0000945A0000}"/>
    <cellStyle name="Standaard 4 4 2 2 3 4 3 2" xfId="28606" xr:uid="{00000000-0005-0000-0000-0000955A0000}"/>
    <cellStyle name="Standaard 4 4 2 2 3 4 4" xfId="12658" xr:uid="{00000000-0005-0000-0000-0000965A0000}"/>
    <cellStyle name="Standaard 4 4 2 2 3 4 4 2" xfId="28607" xr:uid="{00000000-0005-0000-0000-0000975A0000}"/>
    <cellStyle name="Standaard 4 4 2 2 3 4 5" xfId="17326" xr:uid="{00000000-0005-0000-0000-0000985A0000}"/>
    <cellStyle name="Standaard 4 4 2 2 3 4 6" xfId="28602" xr:uid="{00000000-0005-0000-0000-0000995A0000}"/>
    <cellStyle name="Standaard 4 4 2 2 3 5" xfId="2614" xr:uid="{00000000-0005-0000-0000-00009A5A0000}"/>
    <cellStyle name="Standaard 4 4 2 2 3 5 2" xfId="7281" xr:uid="{00000000-0005-0000-0000-00009B5A0000}"/>
    <cellStyle name="Standaard 4 4 2 2 3 5 2 2" xfId="28609" xr:uid="{00000000-0005-0000-0000-00009C5A0000}"/>
    <cellStyle name="Standaard 4 4 2 2 3 5 3" xfId="12660" xr:uid="{00000000-0005-0000-0000-00009D5A0000}"/>
    <cellStyle name="Standaard 4 4 2 2 3 5 3 2" xfId="28610" xr:uid="{00000000-0005-0000-0000-00009E5A0000}"/>
    <cellStyle name="Standaard 4 4 2 2 3 5 4" xfId="17328" xr:uid="{00000000-0005-0000-0000-00009F5A0000}"/>
    <cellStyle name="Standaard 4 4 2 2 3 5 5" xfId="28608" xr:uid="{00000000-0005-0000-0000-0000A05A0000}"/>
    <cellStyle name="Standaard 4 4 2 2 3 6" xfId="4950" xr:uid="{00000000-0005-0000-0000-0000A15A0000}"/>
    <cellStyle name="Standaard 4 4 2 2 3 6 2" xfId="28611" xr:uid="{00000000-0005-0000-0000-0000A25A0000}"/>
    <cellStyle name="Standaard 4 4 2 2 3 7" xfId="12649" xr:uid="{00000000-0005-0000-0000-0000A35A0000}"/>
    <cellStyle name="Standaard 4 4 2 2 3 7 2" xfId="28612" xr:uid="{00000000-0005-0000-0000-0000A45A0000}"/>
    <cellStyle name="Standaard 4 4 2 2 3 8" xfId="17317" xr:uid="{00000000-0005-0000-0000-0000A55A0000}"/>
    <cellStyle name="Standaard 4 4 2 2 3 9" xfId="28577" xr:uid="{00000000-0005-0000-0000-0000A65A0000}"/>
    <cellStyle name="Standaard 4 4 2 2 4" xfId="473" xr:uid="{00000000-0005-0000-0000-0000A75A0000}"/>
    <cellStyle name="Standaard 4 4 2 2 4 2" xfId="2031" xr:uid="{00000000-0005-0000-0000-0000A85A0000}"/>
    <cellStyle name="Standaard 4 4 2 2 4 2 2" xfId="4362" xr:uid="{00000000-0005-0000-0000-0000A95A0000}"/>
    <cellStyle name="Standaard 4 4 2 2 4 2 2 2" xfId="9029" xr:uid="{00000000-0005-0000-0000-0000AA5A0000}"/>
    <cellStyle name="Standaard 4 4 2 2 4 2 2 2 2" xfId="28616" xr:uid="{00000000-0005-0000-0000-0000AB5A0000}"/>
    <cellStyle name="Standaard 4 4 2 2 4 2 2 3" xfId="12663" xr:uid="{00000000-0005-0000-0000-0000AC5A0000}"/>
    <cellStyle name="Standaard 4 4 2 2 4 2 2 3 2" xfId="28617" xr:uid="{00000000-0005-0000-0000-0000AD5A0000}"/>
    <cellStyle name="Standaard 4 4 2 2 4 2 2 4" xfId="17331" xr:uid="{00000000-0005-0000-0000-0000AE5A0000}"/>
    <cellStyle name="Standaard 4 4 2 2 4 2 2 5" xfId="28615" xr:uid="{00000000-0005-0000-0000-0000AF5A0000}"/>
    <cellStyle name="Standaard 4 4 2 2 4 2 3" xfId="6698" xr:uid="{00000000-0005-0000-0000-0000B05A0000}"/>
    <cellStyle name="Standaard 4 4 2 2 4 2 3 2" xfId="28618" xr:uid="{00000000-0005-0000-0000-0000B15A0000}"/>
    <cellStyle name="Standaard 4 4 2 2 4 2 4" xfId="12662" xr:uid="{00000000-0005-0000-0000-0000B25A0000}"/>
    <cellStyle name="Standaard 4 4 2 2 4 2 4 2" xfId="28619" xr:uid="{00000000-0005-0000-0000-0000B35A0000}"/>
    <cellStyle name="Standaard 4 4 2 2 4 2 5" xfId="17330" xr:uid="{00000000-0005-0000-0000-0000B45A0000}"/>
    <cellStyle name="Standaard 4 4 2 2 4 2 6" xfId="28614" xr:uid="{00000000-0005-0000-0000-0000B55A0000}"/>
    <cellStyle name="Standaard 4 4 2 2 4 3" xfId="1254" xr:uid="{00000000-0005-0000-0000-0000B65A0000}"/>
    <cellStyle name="Standaard 4 4 2 2 4 3 2" xfId="3585" xr:uid="{00000000-0005-0000-0000-0000B75A0000}"/>
    <cellStyle name="Standaard 4 4 2 2 4 3 2 2" xfId="8252" xr:uid="{00000000-0005-0000-0000-0000B85A0000}"/>
    <cellStyle name="Standaard 4 4 2 2 4 3 2 2 2" xfId="28622" xr:uid="{00000000-0005-0000-0000-0000B95A0000}"/>
    <cellStyle name="Standaard 4 4 2 2 4 3 2 3" xfId="12665" xr:uid="{00000000-0005-0000-0000-0000BA5A0000}"/>
    <cellStyle name="Standaard 4 4 2 2 4 3 2 3 2" xfId="28623" xr:uid="{00000000-0005-0000-0000-0000BB5A0000}"/>
    <cellStyle name="Standaard 4 4 2 2 4 3 2 4" xfId="17333" xr:uid="{00000000-0005-0000-0000-0000BC5A0000}"/>
    <cellStyle name="Standaard 4 4 2 2 4 3 2 5" xfId="28621" xr:uid="{00000000-0005-0000-0000-0000BD5A0000}"/>
    <cellStyle name="Standaard 4 4 2 2 4 3 3" xfId="5921" xr:uid="{00000000-0005-0000-0000-0000BE5A0000}"/>
    <cellStyle name="Standaard 4 4 2 2 4 3 3 2" xfId="28624" xr:uid="{00000000-0005-0000-0000-0000BF5A0000}"/>
    <cellStyle name="Standaard 4 4 2 2 4 3 4" xfId="12664" xr:uid="{00000000-0005-0000-0000-0000C05A0000}"/>
    <cellStyle name="Standaard 4 4 2 2 4 3 4 2" xfId="28625" xr:uid="{00000000-0005-0000-0000-0000C15A0000}"/>
    <cellStyle name="Standaard 4 4 2 2 4 3 5" xfId="17332" xr:uid="{00000000-0005-0000-0000-0000C25A0000}"/>
    <cellStyle name="Standaard 4 4 2 2 4 3 6" xfId="28620" xr:uid="{00000000-0005-0000-0000-0000C35A0000}"/>
    <cellStyle name="Standaard 4 4 2 2 4 4" xfId="2808" xr:uid="{00000000-0005-0000-0000-0000C45A0000}"/>
    <cellStyle name="Standaard 4 4 2 2 4 4 2" xfId="7475" xr:uid="{00000000-0005-0000-0000-0000C55A0000}"/>
    <cellStyle name="Standaard 4 4 2 2 4 4 2 2" xfId="28627" xr:uid="{00000000-0005-0000-0000-0000C65A0000}"/>
    <cellStyle name="Standaard 4 4 2 2 4 4 3" xfId="12666" xr:uid="{00000000-0005-0000-0000-0000C75A0000}"/>
    <cellStyle name="Standaard 4 4 2 2 4 4 3 2" xfId="28628" xr:uid="{00000000-0005-0000-0000-0000C85A0000}"/>
    <cellStyle name="Standaard 4 4 2 2 4 4 4" xfId="17334" xr:uid="{00000000-0005-0000-0000-0000C95A0000}"/>
    <cellStyle name="Standaard 4 4 2 2 4 4 5" xfId="28626" xr:uid="{00000000-0005-0000-0000-0000CA5A0000}"/>
    <cellStyle name="Standaard 4 4 2 2 4 5" xfId="5144" xr:uid="{00000000-0005-0000-0000-0000CB5A0000}"/>
    <cellStyle name="Standaard 4 4 2 2 4 5 2" xfId="28629" xr:uid="{00000000-0005-0000-0000-0000CC5A0000}"/>
    <cellStyle name="Standaard 4 4 2 2 4 6" xfId="12661" xr:uid="{00000000-0005-0000-0000-0000CD5A0000}"/>
    <cellStyle name="Standaard 4 4 2 2 4 6 2" xfId="28630" xr:uid="{00000000-0005-0000-0000-0000CE5A0000}"/>
    <cellStyle name="Standaard 4 4 2 2 4 7" xfId="17329" xr:uid="{00000000-0005-0000-0000-0000CF5A0000}"/>
    <cellStyle name="Standaard 4 4 2 2 4 8" xfId="28613" xr:uid="{00000000-0005-0000-0000-0000D05A0000}"/>
    <cellStyle name="Standaard 4 4 2 2 5" xfId="1643" xr:uid="{00000000-0005-0000-0000-0000D15A0000}"/>
    <cellStyle name="Standaard 4 4 2 2 5 2" xfId="3974" xr:uid="{00000000-0005-0000-0000-0000D25A0000}"/>
    <cellStyle name="Standaard 4 4 2 2 5 2 2" xfId="8641" xr:uid="{00000000-0005-0000-0000-0000D35A0000}"/>
    <cellStyle name="Standaard 4 4 2 2 5 2 2 2" xfId="28633" xr:uid="{00000000-0005-0000-0000-0000D45A0000}"/>
    <cellStyle name="Standaard 4 4 2 2 5 2 3" xfId="12668" xr:uid="{00000000-0005-0000-0000-0000D55A0000}"/>
    <cellStyle name="Standaard 4 4 2 2 5 2 3 2" xfId="28634" xr:uid="{00000000-0005-0000-0000-0000D65A0000}"/>
    <cellStyle name="Standaard 4 4 2 2 5 2 4" xfId="17336" xr:uid="{00000000-0005-0000-0000-0000D75A0000}"/>
    <cellStyle name="Standaard 4 4 2 2 5 2 5" xfId="28632" xr:uid="{00000000-0005-0000-0000-0000D85A0000}"/>
    <cellStyle name="Standaard 4 4 2 2 5 3" xfId="6310" xr:uid="{00000000-0005-0000-0000-0000D95A0000}"/>
    <cellStyle name="Standaard 4 4 2 2 5 3 2" xfId="28635" xr:uid="{00000000-0005-0000-0000-0000DA5A0000}"/>
    <cellStyle name="Standaard 4 4 2 2 5 4" xfId="12667" xr:uid="{00000000-0005-0000-0000-0000DB5A0000}"/>
    <cellStyle name="Standaard 4 4 2 2 5 4 2" xfId="28636" xr:uid="{00000000-0005-0000-0000-0000DC5A0000}"/>
    <cellStyle name="Standaard 4 4 2 2 5 5" xfId="17335" xr:uid="{00000000-0005-0000-0000-0000DD5A0000}"/>
    <cellStyle name="Standaard 4 4 2 2 5 6" xfId="28631" xr:uid="{00000000-0005-0000-0000-0000DE5A0000}"/>
    <cellStyle name="Standaard 4 4 2 2 6" xfId="866" xr:uid="{00000000-0005-0000-0000-0000DF5A0000}"/>
    <cellStyle name="Standaard 4 4 2 2 6 2" xfId="3197" xr:uid="{00000000-0005-0000-0000-0000E05A0000}"/>
    <cellStyle name="Standaard 4 4 2 2 6 2 2" xfId="7864" xr:uid="{00000000-0005-0000-0000-0000E15A0000}"/>
    <cellStyle name="Standaard 4 4 2 2 6 2 2 2" xfId="28639" xr:uid="{00000000-0005-0000-0000-0000E25A0000}"/>
    <cellStyle name="Standaard 4 4 2 2 6 2 3" xfId="12670" xr:uid="{00000000-0005-0000-0000-0000E35A0000}"/>
    <cellStyle name="Standaard 4 4 2 2 6 2 3 2" xfId="28640" xr:uid="{00000000-0005-0000-0000-0000E45A0000}"/>
    <cellStyle name="Standaard 4 4 2 2 6 2 4" xfId="17338" xr:uid="{00000000-0005-0000-0000-0000E55A0000}"/>
    <cellStyle name="Standaard 4 4 2 2 6 2 5" xfId="28638" xr:uid="{00000000-0005-0000-0000-0000E65A0000}"/>
    <cellStyle name="Standaard 4 4 2 2 6 3" xfId="5533" xr:uid="{00000000-0005-0000-0000-0000E75A0000}"/>
    <cellStyle name="Standaard 4 4 2 2 6 3 2" xfId="28641" xr:uid="{00000000-0005-0000-0000-0000E85A0000}"/>
    <cellStyle name="Standaard 4 4 2 2 6 4" xfId="12669" xr:uid="{00000000-0005-0000-0000-0000E95A0000}"/>
    <cellStyle name="Standaard 4 4 2 2 6 4 2" xfId="28642" xr:uid="{00000000-0005-0000-0000-0000EA5A0000}"/>
    <cellStyle name="Standaard 4 4 2 2 6 5" xfId="17337" xr:uid="{00000000-0005-0000-0000-0000EB5A0000}"/>
    <cellStyle name="Standaard 4 4 2 2 6 6" xfId="28637" xr:uid="{00000000-0005-0000-0000-0000EC5A0000}"/>
    <cellStyle name="Standaard 4 4 2 2 7" xfId="2420" xr:uid="{00000000-0005-0000-0000-0000ED5A0000}"/>
    <cellStyle name="Standaard 4 4 2 2 7 2" xfId="7087" xr:uid="{00000000-0005-0000-0000-0000EE5A0000}"/>
    <cellStyle name="Standaard 4 4 2 2 7 2 2" xfId="28644" xr:uid="{00000000-0005-0000-0000-0000EF5A0000}"/>
    <cellStyle name="Standaard 4 4 2 2 7 3" xfId="12671" xr:uid="{00000000-0005-0000-0000-0000F05A0000}"/>
    <cellStyle name="Standaard 4 4 2 2 7 3 2" xfId="28645" xr:uid="{00000000-0005-0000-0000-0000F15A0000}"/>
    <cellStyle name="Standaard 4 4 2 2 7 4" xfId="17339" xr:uid="{00000000-0005-0000-0000-0000F25A0000}"/>
    <cellStyle name="Standaard 4 4 2 2 7 5" xfId="28643" xr:uid="{00000000-0005-0000-0000-0000F35A0000}"/>
    <cellStyle name="Standaard 4 4 2 2 8" xfId="4738" xr:uid="{00000000-0005-0000-0000-0000F45A0000}"/>
    <cellStyle name="Standaard 4 4 2 2 8 2" xfId="28646" xr:uid="{00000000-0005-0000-0000-0000F55A0000}"/>
    <cellStyle name="Standaard 4 4 2 2 9" xfId="12624" xr:uid="{00000000-0005-0000-0000-0000F65A0000}"/>
    <cellStyle name="Standaard 4 4 2 2 9 2" xfId="28647" xr:uid="{00000000-0005-0000-0000-0000F75A0000}"/>
    <cellStyle name="Standaard 4 4 2 3" xfId="81" xr:uid="{00000000-0005-0000-0000-0000F85A0000}"/>
    <cellStyle name="Standaard 4 4 2 3 10" xfId="17340" xr:uid="{00000000-0005-0000-0000-0000F95A0000}"/>
    <cellStyle name="Standaard 4 4 2 3 11" xfId="28648" xr:uid="{00000000-0005-0000-0000-0000FA5A0000}"/>
    <cellStyle name="Standaard 4 4 2 3 2" xfId="187" xr:uid="{00000000-0005-0000-0000-0000FB5A0000}"/>
    <cellStyle name="Standaard 4 4 2 3 2 10" xfId="28649" xr:uid="{00000000-0005-0000-0000-0000FC5A0000}"/>
    <cellStyle name="Standaard 4 4 2 3 2 2" xfId="381" xr:uid="{00000000-0005-0000-0000-0000FD5A0000}"/>
    <cellStyle name="Standaard 4 4 2 3 2 2 2" xfId="772" xr:uid="{00000000-0005-0000-0000-0000FE5A0000}"/>
    <cellStyle name="Standaard 4 4 2 3 2 2 2 2" xfId="2330" xr:uid="{00000000-0005-0000-0000-0000FF5A0000}"/>
    <cellStyle name="Standaard 4 4 2 3 2 2 2 2 2" xfId="4661" xr:uid="{00000000-0005-0000-0000-0000005B0000}"/>
    <cellStyle name="Standaard 4 4 2 3 2 2 2 2 2 2" xfId="9328" xr:uid="{00000000-0005-0000-0000-0000015B0000}"/>
    <cellStyle name="Standaard 4 4 2 3 2 2 2 2 2 2 2" xfId="28654" xr:uid="{00000000-0005-0000-0000-0000025B0000}"/>
    <cellStyle name="Standaard 4 4 2 3 2 2 2 2 2 3" xfId="12677" xr:uid="{00000000-0005-0000-0000-0000035B0000}"/>
    <cellStyle name="Standaard 4 4 2 3 2 2 2 2 2 3 2" xfId="28655" xr:uid="{00000000-0005-0000-0000-0000045B0000}"/>
    <cellStyle name="Standaard 4 4 2 3 2 2 2 2 2 4" xfId="17345" xr:uid="{00000000-0005-0000-0000-0000055B0000}"/>
    <cellStyle name="Standaard 4 4 2 3 2 2 2 2 2 5" xfId="28653" xr:uid="{00000000-0005-0000-0000-0000065B0000}"/>
    <cellStyle name="Standaard 4 4 2 3 2 2 2 2 3" xfId="6997" xr:uid="{00000000-0005-0000-0000-0000075B0000}"/>
    <cellStyle name="Standaard 4 4 2 3 2 2 2 2 3 2" xfId="28656" xr:uid="{00000000-0005-0000-0000-0000085B0000}"/>
    <cellStyle name="Standaard 4 4 2 3 2 2 2 2 4" xfId="12676" xr:uid="{00000000-0005-0000-0000-0000095B0000}"/>
    <cellStyle name="Standaard 4 4 2 3 2 2 2 2 4 2" xfId="28657" xr:uid="{00000000-0005-0000-0000-00000A5B0000}"/>
    <cellStyle name="Standaard 4 4 2 3 2 2 2 2 5" xfId="17344" xr:uid="{00000000-0005-0000-0000-00000B5B0000}"/>
    <cellStyle name="Standaard 4 4 2 3 2 2 2 2 6" xfId="28652" xr:uid="{00000000-0005-0000-0000-00000C5B0000}"/>
    <cellStyle name="Standaard 4 4 2 3 2 2 2 3" xfId="1553" xr:uid="{00000000-0005-0000-0000-00000D5B0000}"/>
    <cellStyle name="Standaard 4 4 2 3 2 2 2 3 2" xfId="3884" xr:uid="{00000000-0005-0000-0000-00000E5B0000}"/>
    <cellStyle name="Standaard 4 4 2 3 2 2 2 3 2 2" xfId="8551" xr:uid="{00000000-0005-0000-0000-00000F5B0000}"/>
    <cellStyle name="Standaard 4 4 2 3 2 2 2 3 2 2 2" xfId="28660" xr:uid="{00000000-0005-0000-0000-0000105B0000}"/>
    <cellStyle name="Standaard 4 4 2 3 2 2 2 3 2 3" xfId="12679" xr:uid="{00000000-0005-0000-0000-0000115B0000}"/>
    <cellStyle name="Standaard 4 4 2 3 2 2 2 3 2 3 2" xfId="28661" xr:uid="{00000000-0005-0000-0000-0000125B0000}"/>
    <cellStyle name="Standaard 4 4 2 3 2 2 2 3 2 4" xfId="17347" xr:uid="{00000000-0005-0000-0000-0000135B0000}"/>
    <cellStyle name="Standaard 4 4 2 3 2 2 2 3 2 5" xfId="28659" xr:uid="{00000000-0005-0000-0000-0000145B0000}"/>
    <cellStyle name="Standaard 4 4 2 3 2 2 2 3 3" xfId="6220" xr:uid="{00000000-0005-0000-0000-0000155B0000}"/>
    <cellStyle name="Standaard 4 4 2 3 2 2 2 3 3 2" xfId="28662" xr:uid="{00000000-0005-0000-0000-0000165B0000}"/>
    <cellStyle name="Standaard 4 4 2 3 2 2 2 3 4" xfId="12678" xr:uid="{00000000-0005-0000-0000-0000175B0000}"/>
    <cellStyle name="Standaard 4 4 2 3 2 2 2 3 4 2" xfId="28663" xr:uid="{00000000-0005-0000-0000-0000185B0000}"/>
    <cellStyle name="Standaard 4 4 2 3 2 2 2 3 5" xfId="17346" xr:uid="{00000000-0005-0000-0000-0000195B0000}"/>
    <cellStyle name="Standaard 4 4 2 3 2 2 2 3 6" xfId="28658" xr:uid="{00000000-0005-0000-0000-00001A5B0000}"/>
    <cellStyle name="Standaard 4 4 2 3 2 2 2 4" xfId="3107" xr:uid="{00000000-0005-0000-0000-00001B5B0000}"/>
    <cellStyle name="Standaard 4 4 2 3 2 2 2 4 2" xfId="7774" xr:uid="{00000000-0005-0000-0000-00001C5B0000}"/>
    <cellStyle name="Standaard 4 4 2 3 2 2 2 4 2 2" xfId="28665" xr:uid="{00000000-0005-0000-0000-00001D5B0000}"/>
    <cellStyle name="Standaard 4 4 2 3 2 2 2 4 3" xfId="12680" xr:uid="{00000000-0005-0000-0000-00001E5B0000}"/>
    <cellStyle name="Standaard 4 4 2 3 2 2 2 4 3 2" xfId="28666" xr:uid="{00000000-0005-0000-0000-00001F5B0000}"/>
    <cellStyle name="Standaard 4 4 2 3 2 2 2 4 4" xfId="17348" xr:uid="{00000000-0005-0000-0000-0000205B0000}"/>
    <cellStyle name="Standaard 4 4 2 3 2 2 2 4 5" xfId="28664" xr:uid="{00000000-0005-0000-0000-0000215B0000}"/>
    <cellStyle name="Standaard 4 4 2 3 2 2 2 5" xfId="5443" xr:uid="{00000000-0005-0000-0000-0000225B0000}"/>
    <cellStyle name="Standaard 4 4 2 3 2 2 2 5 2" xfId="28667" xr:uid="{00000000-0005-0000-0000-0000235B0000}"/>
    <cellStyle name="Standaard 4 4 2 3 2 2 2 6" xfId="12675" xr:uid="{00000000-0005-0000-0000-0000245B0000}"/>
    <cellStyle name="Standaard 4 4 2 3 2 2 2 6 2" xfId="28668" xr:uid="{00000000-0005-0000-0000-0000255B0000}"/>
    <cellStyle name="Standaard 4 4 2 3 2 2 2 7" xfId="17343" xr:uid="{00000000-0005-0000-0000-0000265B0000}"/>
    <cellStyle name="Standaard 4 4 2 3 2 2 2 8" xfId="28651" xr:uid="{00000000-0005-0000-0000-0000275B0000}"/>
    <cellStyle name="Standaard 4 4 2 3 2 2 3" xfId="1942" xr:uid="{00000000-0005-0000-0000-0000285B0000}"/>
    <cellStyle name="Standaard 4 4 2 3 2 2 3 2" xfId="4273" xr:uid="{00000000-0005-0000-0000-0000295B0000}"/>
    <cellStyle name="Standaard 4 4 2 3 2 2 3 2 2" xfId="8940" xr:uid="{00000000-0005-0000-0000-00002A5B0000}"/>
    <cellStyle name="Standaard 4 4 2 3 2 2 3 2 2 2" xfId="28671" xr:uid="{00000000-0005-0000-0000-00002B5B0000}"/>
    <cellStyle name="Standaard 4 4 2 3 2 2 3 2 3" xfId="12682" xr:uid="{00000000-0005-0000-0000-00002C5B0000}"/>
    <cellStyle name="Standaard 4 4 2 3 2 2 3 2 3 2" xfId="28672" xr:uid="{00000000-0005-0000-0000-00002D5B0000}"/>
    <cellStyle name="Standaard 4 4 2 3 2 2 3 2 4" xfId="17350" xr:uid="{00000000-0005-0000-0000-00002E5B0000}"/>
    <cellStyle name="Standaard 4 4 2 3 2 2 3 2 5" xfId="28670" xr:uid="{00000000-0005-0000-0000-00002F5B0000}"/>
    <cellStyle name="Standaard 4 4 2 3 2 2 3 3" xfId="6609" xr:uid="{00000000-0005-0000-0000-0000305B0000}"/>
    <cellStyle name="Standaard 4 4 2 3 2 2 3 3 2" xfId="28673" xr:uid="{00000000-0005-0000-0000-0000315B0000}"/>
    <cellStyle name="Standaard 4 4 2 3 2 2 3 4" xfId="12681" xr:uid="{00000000-0005-0000-0000-0000325B0000}"/>
    <cellStyle name="Standaard 4 4 2 3 2 2 3 4 2" xfId="28674" xr:uid="{00000000-0005-0000-0000-0000335B0000}"/>
    <cellStyle name="Standaard 4 4 2 3 2 2 3 5" xfId="17349" xr:uid="{00000000-0005-0000-0000-0000345B0000}"/>
    <cellStyle name="Standaard 4 4 2 3 2 2 3 6" xfId="28669" xr:uid="{00000000-0005-0000-0000-0000355B0000}"/>
    <cellStyle name="Standaard 4 4 2 3 2 2 4" xfId="1165" xr:uid="{00000000-0005-0000-0000-0000365B0000}"/>
    <cellStyle name="Standaard 4 4 2 3 2 2 4 2" xfId="3496" xr:uid="{00000000-0005-0000-0000-0000375B0000}"/>
    <cellStyle name="Standaard 4 4 2 3 2 2 4 2 2" xfId="8163" xr:uid="{00000000-0005-0000-0000-0000385B0000}"/>
    <cellStyle name="Standaard 4 4 2 3 2 2 4 2 2 2" xfId="28677" xr:uid="{00000000-0005-0000-0000-0000395B0000}"/>
    <cellStyle name="Standaard 4 4 2 3 2 2 4 2 3" xfId="12684" xr:uid="{00000000-0005-0000-0000-00003A5B0000}"/>
    <cellStyle name="Standaard 4 4 2 3 2 2 4 2 3 2" xfId="28678" xr:uid="{00000000-0005-0000-0000-00003B5B0000}"/>
    <cellStyle name="Standaard 4 4 2 3 2 2 4 2 4" xfId="17352" xr:uid="{00000000-0005-0000-0000-00003C5B0000}"/>
    <cellStyle name="Standaard 4 4 2 3 2 2 4 2 5" xfId="28676" xr:uid="{00000000-0005-0000-0000-00003D5B0000}"/>
    <cellStyle name="Standaard 4 4 2 3 2 2 4 3" xfId="5832" xr:uid="{00000000-0005-0000-0000-00003E5B0000}"/>
    <cellStyle name="Standaard 4 4 2 3 2 2 4 3 2" xfId="28679" xr:uid="{00000000-0005-0000-0000-00003F5B0000}"/>
    <cellStyle name="Standaard 4 4 2 3 2 2 4 4" xfId="12683" xr:uid="{00000000-0005-0000-0000-0000405B0000}"/>
    <cellStyle name="Standaard 4 4 2 3 2 2 4 4 2" xfId="28680" xr:uid="{00000000-0005-0000-0000-0000415B0000}"/>
    <cellStyle name="Standaard 4 4 2 3 2 2 4 5" xfId="17351" xr:uid="{00000000-0005-0000-0000-0000425B0000}"/>
    <cellStyle name="Standaard 4 4 2 3 2 2 4 6" xfId="28675" xr:uid="{00000000-0005-0000-0000-0000435B0000}"/>
    <cellStyle name="Standaard 4 4 2 3 2 2 5" xfId="2719" xr:uid="{00000000-0005-0000-0000-0000445B0000}"/>
    <cellStyle name="Standaard 4 4 2 3 2 2 5 2" xfId="7386" xr:uid="{00000000-0005-0000-0000-0000455B0000}"/>
    <cellStyle name="Standaard 4 4 2 3 2 2 5 2 2" xfId="28682" xr:uid="{00000000-0005-0000-0000-0000465B0000}"/>
    <cellStyle name="Standaard 4 4 2 3 2 2 5 3" xfId="12685" xr:uid="{00000000-0005-0000-0000-0000475B0000}"/>
    <cellStyle name="Standaard 4 4 2 3 2 2 5 3 2" xfId="28683" xr:uid="{00000000-0005-0000-0000-0000485B0000}"/>
    <cellStyle name="Standaard 4 4 2 3 2 2 5 4" xfId="17353" xr:uid="{00000000-0005-0000-0000-0000495B0000}"/>
    <cellStyle name="Standaard 4 4 2 3 2 2 5 5" xfId="28681" xr:uid="{00000000-0005-0000-0000-00004A5B0000}"/>
    <cellStyle name="Standaard 4 4 2 3 2 2 6" xfId="5055" xr:uid="{00000000-0005-0000-0000-00004B5B0000}"/>
    <cellStyle name="Standaard 4 4 2 3 2 2 6 2" xfId="28684" xr:uid="{00000000-0005-0000-0000-00004C5B0000}"/>
    <cellStyle name="Standaard 4 4 2 3 2 2 7" xfId="12674" xr:uid="{00000000-0005-0000-0000-00004D5B0000}"/>
    <cellStyle name="Standaard 4 4 2 3 2 2 7 2" xfId="28685" xr:uid="{00000000-0005-0000-0000-00004E5B0000}"/>
    <cellStyle name="Standaard 4 4 2 3 2 2 8" xfId="17342" xr:uid="{00000000-0005-0000-0000-00004F5B0000}"/>
    <cellStyle name="Standaard 4 4 2 3 2 2 9" xfId="28650" xr:uid="{00000000-0005-0000-0000-0000505B0000}"/>
    <cellStyle name="Standaard 4 4 2 3 2 3" xfId="578" xr:uid="{00000000-0005-0000-0000-0000515B0000}"/>
    <cellStyle name="Standaard 4 4 2 3 2 3 2" xfId="2136" xr:uid="{00000000-0005-0000-0000-0000525B0000}"/>
    <cellStyle name="Standaard 4 4 2 3 2 3 2 2" xfId="4467" xr:uid="{00000000-0005-0000-0000-0000535B0000}"/>
    <cellStyle name="Standaard 4 4 2 3 2 3 2 2 2" xfId="9134" xr:uid="{00000000-0005-0000-0000-0000545B0000}"/>
    <cellStyle name="Standaard 4 4 2 3 2 3 2 2 2 2" xfId="28689" xr:uid="{00000000-0005-0000-0000-0000555B0000}"/>
    <cellStyle name="Standaard 4 4 2 3 2 3 2 2 3" xfId="12688" xr:uid="{00000000-0005-0000-0000-0000565B0000}"/>
    <cellStyle name="Standaard 4 4 2 3 2 3 2 2 3 2" xfId="28690" xr:uid="{00000000-0005-0000-0000-0000575B0000}"/>
    <cellStyle name="Standaard 4 4 2 3 2 3 2 2 4" xfId="17356" xr:uid="{00000000-0005-0000-0000-0000585B0000}"/>
    <cellStyle name="Standaard 4 4 2 3 2 3 2 2 5" xfId="28688" xr:uid="{00000000-0005-0000-0000-0000595B0000}"/>
    <cellStyle name="Standaard 4 4 2 3 2 3 2 3" xfId="6803" xr:uid="{00000000-0005-0000-0000-00005A5B0000}"/>
    <cellStyle name="Standaard 4 4 2 3 2 3 2 3 2" xfId="28691" xr:uid="{00000000-0005-0000-0000-00005B5B0000}"/>
    <cellStyle name="Standaard 4 4 2 3 2 3 2 4" xfId="12687" xr:uid="{00000000-0005-0000-0000-00005C5B0000}"/>
    <cellStyle name="Standaard 4 4 2 3 2 3 2 4 2" xfId="28692" xr:uid="{00000000-0005-0000-0000-00005D5B0000}"/>
    <cellStyle name="Standaard 4 4 2 3 2 3 2 5" xfId="17355" xr:uid="{00000000-0005-0000-0000-00005E5B0000}"/>
    <cellStyle name="Standaard 4 4 2 3 2 3 2 6" xfId="28687" xr:uid="{00000000-0005-0000-0000-00005F5B0000}"/>
    <cellStyle name="Standaard 4 4 2 3 2 3 3" xfId="1359" xr:uid="{00000000-0005-0000-0000-0000605B0000}"/>
    <cellStyle name="Standaard 4 4 2 3 2 3 3 2" xfId="3690" xr:uid="{00000000-0005-0000-0000-0000615B0000}"/>
    <cellStyle name="Standaard 4 4 2 3 2 3 3 2 2" xfId="8357" xr:uid="{00000000-0005-0000-0000-0000625B0000}"/>
    <cellStyle name="Standaard 4 4 2 3 2 3 3 2 2 2" xfId="28695" xr:uid="{00000000-0005-0000-0000-0000635B0000}"/>
    <cellStyle name="Standaard 4 4 2 3 2 3 3 2 3" xfId="12690" xr:uid="{00000000-0005-0000-0000-0000645B0000}"/>
    <cellStyle name="Standaard 4 4 2 3 2 3 3 2 3 2" xfId="28696" xr:uid="{00000000-0005-0000-0000-0000655B0000}"/>
    <cellStyle name="Standaard 4 4 2 3 2 3 3 2 4" xfId="17358" xr:uid="{00000000-0005-0000-0000-0000665B0000}"/>
    <cellStyle name="Standaard 4 4 2 3 2 3 3 2 5" xfId="28694" xr:uid="{00000000-0005-0000-0000-0000675B0000}"/>
    <cellStyle name="Standaard 4 4 2 3 2 3 3 3" xfId="6026" xr:uid="{00000000-0005-0000-0000-0000685B0000}"/>
    <cellStyle name="Standaard 4 4 2 3 2 3 3 3 2" xfId="28697" xr:uid="{00000000-0005-0000-0000-0000695B0000}"/>
    <cellStyle name="Standaard 4 4 2 3 2 3 3 4" xfId="12689" xr:uid="{00000000-0005-0000-0000-00006A5B0000}"/>
    <cellStyle name="Standaard 4 4 2 3 2 3 3 4 2" xfId="28698" xr:uid="{00000000-0005-0000-0000-00006B5B0000}"/>
    <cellStyle name="Standaard 4 4 2 3 2 3 3 5" xfId="17357" xr:uid="{00000000-0005-0000-0000-00006C5B0000}"/>
    <cellStyle name="Standaard 4 4 2 3 2 3 3 6" xfId="28693" xr:uid="{00000000-0005-0000-0000-00006D5B0000}"/>
    <cellStyle name="Standaard 4 4 2 3 2 3 4" xfId="2913" xr:uid="{00000000-0005-0000-0000-00006E5B0000}"/>
    <cellStyle name="Standaard 4 4 2 3 2 3 4 2" xfId="7580" xr:uid="{00000000-0005-0000-0000-00006F5B0000}"/>
    <cellStyle name="Standaard 4 4 2 3 2 3 4 2 2" xfId="28700" xr:uid="{00000000-0005-0000-0000-0000705B0000}"/>
    <cellStyle name="Standaard 4 4 2 3 2 3 4 3" xfId="12691" xr:uid="{00000000-0005-0000-0000-0000715B0000}"/>
    <cellStyle name="Standaard 4 4 2 3 2 3 4 3 2" xfId="28701" xr:uid="{00000000-0005-0000-0000-0000725B0000}"/>
    <cellStyle name="Standaard 4 4 2 3 2 3 4 4" xfId="17359" xr:uid="{00000000-0005-0000-0000-0000735B0000}"/>
    <cellStyle name="Standaard 4 4 2 3 2 3 4 5" xfId="28699" xr:uid="{00000000-0005-0000-0000-0000745B0000}"/>
    <cellStyle name="Standaard 4 4 2 3 2 3 5" xfId="5249" xr:uid="{00000000-0005-0000-0000-0000755B0000}"/>
    <cellStyle name="Standaard 4 4 2 3 2 3 5 2" xfId="28702" xr:uid="{00000000-0005-0000-0000-0000765B0000}"/>
    <cellStyle name="Standaard 4 4 2 3 2 3 6" xfId="12686" xr:uid="{00000000-0005-0000-0000-0000775B0000}"/>
    <cellStyle name="Standaard 4 4 2 3 2 3 6 2" xfId="28703" xr:uid="{00000000-0005-0000-0000-0000785B0000}"/>
    <cellStyle name="Standaard 4 4 2 3 2 3 7" xfId="17354" xr:uid="{00000000-0005-0000-0000-0000795B0000}"/>
    <cellStyle name="Standaard 4 4 2 3 2 3 8" xfId="28686" xr:uid="{00000000-0005-0000-0000-00007A5B0000}"/>
    <cellStyle name="Standaard 4 4 2 3 2 4" xfId="1748" xr:uid="{00000000-0005-0000-0000-00007B5B0000}"/>
    <cellStyle name="Standaard 4 4 2 3 2 4 2" xfId="4079" xr:uid="{00000000-0005-0000-0000-00007C5B0000}"/>
    <cellStyle name="Standaard 4 4 2 3 2 4 2 2" xfId="8746" xr:uid="{00000000-0005-0000-0000-00007D5B0000}"/>
    <cellStyle name="Standaard 4 4 2 3 2 4 2 2 2" xfId="28706" xr:uid="{00000000-0005-0000-0000-00007E5B0000}"/>
    <cellStyle name="Standaard 4 4 2 3 2 4 2 3" xfId="12693" xr:uid="{00000000-0005-0000-0000-00007F5B0000}"/>
    <cellStyle name="Standaard 4 4 2 3 2 4 2 3 2" xfId="28707" xr:uid="{00000000-0005-0000-0000-0000805B0000}"/>
    <cellStyle name="Standaard 4 4 2 3 2 4 2 4" xfId="17361" xr:uid="{00000000-0005-0000-0000-0000815B0000}"/>
    <cellStyle name="Standaard 4 4 2 3 2 4 2 5" xfId="28705" xr:uid="{00000000-0005-0000-0000-0000825B0000}"/>
    <cellStyle name="Standaard 4 4 2 3 2 4 3" xfId="6415" xr:uid="{00000000-0005-0000-0000-0000835B0000}"/>
    <cellStyle name="Standaard 4 4 2 3 2 4 3 2" xfId="28708" xr:uid="{00000000-0005-0000-0000-0000845B0000}"/>
    <cellStyle name="Standaard 4 4 2 3 2 4 4" xfId="12692" xr:uid="{00000000-0005-0000-0000-0000855B0000}"/>
    <cellStyle name="Standaard 4 4 2 3 2 4 4 2" xfId="28709" xr:uid="{00000000-0005-0000-0000-0000865B0000}"/>
    <cellStyle name="Standaard 4 4 2 3 2 4 5" xfId="17360" xr:uid="{00000000-0005-0000-0000-0000875B0000}"/>
    <cellStyle name="Standaard 4 4 2 3 2 4 6" xfId="28704" xr:uid="{00000000-0005-0000-0000-0000885B0000}"/>
    <cellStyle name="Standaard 4 4 2 3 2 5" xfId="971" xr:uid="{00000000-0005-0000-0000-0000895B0000}"/>
    <cellStyle name="Standaard 4 4 2 3 2 5 2" xfId="3302" xr:uid="{00000000-0005-0000-0000-00008A5B0000}"/>
    <cellStyle name="Standaard 4 4 2 3 2 5 2 2" xfId="7969" xr:uid="{00000000-0005-0000-0000-00008B5B0000}"/>
    <cellStyle name="Standaard 4 4 2 3 2 5 2 2 2" xfId="28712" xr:uid="{00000000-0005-0000-0000-00008C5B0000}"/>
    <cellStyle name="Standaard 4 4 2 3 2 5 2 3" xfId="12695" xr:uid="{00000000-0005-0000-0000-00008D5B0000}"/>
    <cellStyle name="Standaard 4 4 2 3 2 5 2 3 2" xfId="28713" xr:uid="{00000000-0005-0000-0000-00008E5B0000}"/>
    <cellStyle name="Standaard 4 4 2 3 2 5 2 4" xfId="17363" xr:uid="{00000000-0005-0000-0000-00008F5B0000}"/>
    <cellStyle name="Standaard 4 4 2 3 2 5 2 5" xfId="28711" xr:uid="{00000000-0005-0000-0000-0000905B0000}"/>
    <cellStyle name="Standaard 4 4 2 3 2 5 3" xfId="5638" xr:uid="{00000000-0005-0000-0000-0000915B0000}"/>
    <cellStyle name="Standaard 4 4 2 3 2 5 3 2" xfId="28714" xr:uid="{00000000-0005-0000-0000-0000925B0000}"/>
    <cellStyle name="Standaard 4 4 2 3 2 5 4" xfId="12694" xr:uid="{00000000-0005-0000-0000-0000935B0000}"/>
    <cellStyle name="Standaard 4 4 2 3 2 5 4 2" xfId="28715" xr:uid="{00000000-0005-0000-0000-0000945B0000}"/>
    <cellStyle name="Standaard 4 4 2 3 2 5 5" xfId="17362" xr:uid="{00000000-0005-0000-0000-0000955B0000}"/>
    <cellStyle name="Standaard 4 4 2 3 2 5 6" xfId="28710" xr:uid="{00000000-0005-0000-0000-0000965B0000}"/>
    <cellStyle name="Standaard 4 4 2 3 2 6" xfId="2525" xr:uid="{00000000-0005-0000-0000-0000975B0000}"/>
    <cellStyle name="Standaard 4 4 2 3 2 6 2" xfId="7192" xr:uid="{00000000-0005-0000-0000-0000985B0000}"/>
    <cellStyle name="Standaard 4 4 2 3 2 6 2 2" xfId="28717" xr:uid="{00000000-0005-0000-0000-0000995B0000}"/>
    <cellStyle name="Standaard 4 4 2 3 2 6 3" xfId="12696" xr:uid="{00000000-0005-0000-0000-00009A5B0000}"/>
    <cellStyle name="Standaard 4 4 2 3 2 6 3 2" xfId="28718" xr:uid="{00000000-0005-0000-0000-00009B5B0000}"/>
    <cellStyle name="Standaard 4 4 2 3 2 6 4" xfId="17364" xr:uid="{00000000-0005-0000-0000-00009C5B0000}"/>
    <cellStyle name="Standaard 4 4 2 3 2 6 5" xfId="28716" xr:uid="{00000000-0005-0000-0000-00009D5B0000}"/>
    <cellStyle name="Standaard 4 4 2 3 2 7" xfId="4861" xr:uid="{00000000-0005-0000-0000-00009E5B0000}"/>
    <cellStyle name="Standaard 4 4 2 3 2 7 2" xfId="28719" xr:uid="{00000000-0005-0000-0000-00009F5B0000}"/>
    <cellStyle name="Standaard 4 4 2 3 2 8" xfId="12673" xr:uid="{00000000-0005-0000-0000-0000A05B0000}"/>
    <cellStyle name="Standaard 4 4 2 3 2 8 2" xfId="28720" xr:uid="{00000000-0005-0000-0000-0000A15B0000}"/>
    <cellStyle name="Standaard 4 4 2 3 2 9" xfId="17341" xr:uid="{00000000-0005-0000-0000-0000A25B0000}"/>
    <cellStyle name="Standaard 4 4 2 3 3" xfId="277" xr:uid="{00000000-0005-0000-0000-0000A35B0000}"/>
    <cellStyle name="Standaard 4 4 2 3 3 2" xfId="668" xr:uid="{00000000-0005-0000-0000-0000A45B0000}"/>
    <cellStyle name="Standaard 4 4 2 3 3 2 2" xfId="2226" xr:uid="{00000000-0005-0000-0000-0000A55B0000}"/>
    <cellStyle name="Standaard 4 4 2 3 3 2 2 2" xfId="4557" xr:uid="{00000000-0005-0000-0000-0000A65B0000}"/>
    <cellStyle name="Standaard 4 4 2 3 3 2 2 2 2" xfId="9224" xr:uid="{00000000-0005-0000-0000-0000A75B0000}"/>
    <cellStyle name="Standaard 4 4 2 3 3 2 2 2 2 2" xfId="28725" xr:uid="{00000000-0005-0000-0000-0000A85B0000}"/>
    <cellStyle name="Standaard 4 4 2 3 3 2 2 2 3" xfId="12700" xr:uid="{00000000-0005-0000-0000-0000A95B0000}"/>
    <cellStyle name="Standaard 4 4 2 3 3 2 2 2 3 2" xfId="28726" xr:uid="{00000000-0005-0000-0000-0000AA5B0000}"/>
    <cellStyle name="Standaard 4 4 2 3 3 2 2 2 4" xfId="17368" xr:uid="{00000000-0005-0000-0000-0000AB5B0000}"/>
    <cellStyle name="Standaard 4 4 2 3 3 2 2 2 5" xfId="28724" xr:uid="{00000000-0005-0000-0000-0000AC5B0000}"/>
    <cellStyle name="Standaard 4 4 2 3 3 2 2 3" xfId="6893" xr:uid="{00000000-0005-0000-0000-0000AD5B0000}"/>
    <cellStyle name="Standaard 4 4 2 3 3 2 2 3 2" xfId="28727" xr:uid="{00000000-0005-0000-0000-0000AE5B0000}"/>
    <cellStyle name="Standaard 4 4 2 3 3 2 2 4" xfId="12699" xr:uid="{00000000-0005-0000-0000-0000AF5B0000}"/>
    <cellStyle name="Standaard 4 4 2 3 3 2 2 4 2" xfId="28728" xr:uid="{00000000-0005-0000-0000-0000B05B0000}"/>
    <cellStyle name="Standaard 4 4 2 3 3 2 2 5" xfId="17367" xr:uid="{00000000-0005-0000-0000-0000B15B0000}"/>
    <cellStyle name="Standaard 4 4 2 3 3 2 2 6" xfId="28723" xr:uid="{00000000-0005-0000-0000-0000B25B0000}"/>
    <cellStyle name="Standaard 4 4 2 3 3 2 3" xfId="1449" xr:uid="{00000000-0005-0000-0000-0000B35B0000}"/>
    <cellStyle name="Standaard 4 4 2 3 3 2 3 2" xfId="3780" xr:uid="{00000000-0005-0000-0000-0000B45B0000}"/>
    <cellStyle name="Standaard 4 4 2 3 3 2 3 2 2" xfId="8447" xr:uid="{00000000-0005-0000-0000-0000B55B0000}"/>
    <cellStyle name="Standaard 4 4 2 3 3 2 3 2 2 2" xfId="28731" xr:uid="{00000000-0005-0000-0000-0000B65B0000}"/>
    <cellStyle name="Standaard 4 4 2 3 3 2 3 2 3" xfId="12702" xr:uid="{00000000-0005-0000-0000-0000B75B0000}"/>
    <cellStyle name="Standaard 4 4 2 3 3 2 3 2 3 2" xfId="28732" xr:uid="{00000000-0005-0000-0000-0000B85B0000}"/>
    <cellStyle name="Standaard 4 4 2 3 3 2 3 2 4" xfId="17370" xr:uid="{00000000-0005-0000-0000-0000B95B0000}"/>
    <cellStyle name="Standaard 4 4 2 3 3 2 3 2 5" xfId="28730" xr:uid="{00000000-0005-0000-0000-0000BA5B0000}"/>
    <cellStyle name="Standaard 4 4 2 3 3 2 3 3" xfId="6116" xr:uid="{00000000-0005-0000-0000-0000BB5B0000}"/>
    <cellStyle name="Standaard 4 4 2 3 3 2 3 3 2" xfId="28733" xr:uid="{00000000-0005-0000-0000-0000BC5B0000}"/>
    <cellStyle name="Standaard 4 4 2 3 3 2 3 4" xfId="12701" xr:uid="{00000000-0005-0000-0000-0000BD5B0000}"/>
    <cellStyle name="Standaard 4 4 2 3 3 2 3 4 2" xfId="28734" xr:uid="{00000000-0005-0000-0000-0000BE5B0000}"/>
    <cellStyle name="Standaard 4 4 2 3 3 2 3 5" xfId="17369" xr:uid="{00000000-0005-0000-0000-0000BF5B0000}"/>
    <cellStyle name="Standaard 4 4 2 3 3 2 3 6" xfId="28729" xr:uid="{00000000-0005-0000-0000-0000C05B0000}"/>
    <cellStyle name="Standaard 4 4 2 3 3 2 4" xfId="3003" xr:uid="{00000000-0005-0000-0000-0000C15B0000}"/>
    <cellStyle name="Standaard 4 4 2 3 3 2 4 2" xfId="7670" xr:uid="{00000000-0005-0000-0000-0000C25B0000}"/>
    <cellStyle name="Standaard 4 4 2 3 3 2 4 2 2" xfId="28736" xr:uid="{00000000-0005-0000-0000-0000C35B0000}"/>
    <cellStyle name="Standaard 4 4 2 3 3 2 4 3" xfId="12703" xr:uid="{00000000-0005-0000-0000-0000C45B0000}"/>
    <cellStyle name="Standaard 4 4 2 3 3 2 4 3 2" xfId="28737" xr:uid="{00000000-0005-0000-0000-0000C55B0000}"/>
    <cellStyle name="Standaard 4 4 2 3 3 2 4 4" xfId="17371" xr:uid="{00000000-0005-0000-0000-0000C65B0000}"/>
    <cellStyle name="Standaard 4 4 2 3 3 2 4 5" xfId="28735" xr:uid="{00000000-0005-0000-0000-0000C75B0000}"/>
    <cellStyle name="Standaard 4 4 2 3 3 2 5" xfId="5339" xr:uid="{00000000-0005-0000-0000-0000C85B0000}"/>
    <cellStyle name="Standaard 4 4 2 3 3 2 5 2" xfId="28738" xr:uid="{00000000-0005-0000-0000-0000C95B0000}"/>
    <cellStyle name="Standaard 4 4 2 3 3 2 6" xfId="12698" xr:uid="{00000000-0005-0000-0000-0000CA5B0000}"/>
    <cellStyle name="Standaard 4 4 2 3 3 2 6 2" xfId="28739" xr:uid="{00000000-0005-0000-0000-0000CB5B0000}"/>
    <cellStyle name="Standaard 4 4 2 3 3 2 7" xfId="17366" xr:uid="{00000000-0005-0000-0000-0000CC5B0000}"/>
    <cellStyle name="Standaard 4 4 2 3 3 2 8" xfId="28722" xr:uid="{00000000-0005-0000-0000-0000CD5B0000}"/>
    <cellStyle name="Standaard 4 4 2 3 3 3" xfId="1838" xr:uid="{00000000-0005-0000-0000-0000CE5B0000}"/>
    <cellStyle name="Standaard 4 4 2 3 3 3 2" xfId="4169" xr:uid="{00000000-0005-0000-0000-0000CF5B0000}"/>
    <cellStyle name="Standaard 4 4 2 3 3 3 2 2" xfId="8836" xr:uid="{00000000-0005-0000-0000-0000D05B0000}"/>
    <cellStyle name="Standaard 4 4 2 3 3 3 2 2 2" xfId="28742" xr:uid="{00000000-0005-0000-0000-0000D15B0000}"/>
    <cellStyle name="Standaard 4 4 2 3 3 3 2 3" xfId="12705" xr:uid="{00000000-0005-0000-0000-0000D25B0000}"/>
    <cellStyle name="Standaard 4 4 2 3 3 3 2 3 2" xfId="28743" xr:uid="{00000000-0005-0000-0000-0000D35B0000}"/>
    <cellStyle name="Standaard 4 4 2 3 3 3 2 4" xfId="17373" xr:uid="{00000000-0005-0000-0000-0000D45B0000}"/>
    <cellStyle name="Standaard 4 4 2 3 3 3 2 5" xfId="28741" xr:uid="{00000000-0005-0000-0000-0000D55B0000}"/>
    <cellStyle name="Standaard 4 4 2 3 3 3 3" xfId="6505" xr:uid="{00000000-0005-0000-0000-0000D65B0000}"/>
    <cellStyle name="Standaard 4 4 2 3 3 3 3 2" xfId="28744" xr:uid="{00000000-0005-0000-0000-0000D75B0000}"/>
    <cellStyle name="Standaard 4 4 2 3 3 3 4" xfId="12704" xr:uid="{00000000-0005-0000-0000-0000D85B0000}"/>
    <cellStyle name="Standaard 4 4 2 3 3 3 4 2" xfId="28745" xr:uid="{00000000-0005-0000-0000-0000D95B0000}"/>
    <cellStyle name="Standaard 4 4 2 3 3 3 5" xfId="17372" xr:uid="{00000000-0005-0000-0000-0000DA5B0000}"/>
    <cellStyle name="Standaard 4 4 2 3 3 3 6" xfId="28740" xr:uid="{00000000-0005-0000-0000-0000DB5B0000}"/>
    <cellStyle name="Standaard 4 4 2 3 3 4" xfId="1061" xr:uid="{00000000-0005-0000-0000-0000DC5B0000}"/>
    <cellStyle name="Standaard 4 4 2 3 3 4 2" xfId="3392" xr:uid="{00000000-0005-0000-0000-0000DD5B0000}"/>
    <cellStyle name="Standaard 4 4 2 3 3 4 2 2" xfId="8059" xr:uid="{00000000-0005-0000-0000-0000DE5B0000}"/>
    <cellStyle name="Standaard 4 4 2 3 3 4 2 2 2" xfId="28748" xr:uid="{00000000-0005-0000-0000-0000DF5B0000}"/>
    <cellStyle name="Standaard 4 4 2 3 3 4 2 3" xfId="12707" xr:uid="{00000000-0005-0000-0000-0000E05B0000}"/>
    <cellStyle name="Standaard 4 4 2 3 3 4 2 3 2" xfId="28749" xr:uid="{00000000-0005-0000-0000-0000E15B0000}"/>
    <cellStyle name="Standaard 4 4 2 3 3 4 2 4" xfId="17375" xr:uid="{00000000-0005-0000-0000-0000E25B0000}"/>
    <cellStyle name="Standaard 4 4 2 3 3 4 2 5" xfId="28747" xr:uid="{00000000-0005-0000-0000-0000E35B0000}"/>
    <cellStyle name="Standaard 4 4 2 3 3 4 3" xfId="5728" xr:uid="{00000000-0005-0000-0000-0000E45B0000}"/>
    <cellStyle name="Standaard 4 4 2 3 3 4 3 2" xfId="28750" xr:uid="{00000000-0005-0000-0000-0000E55B0000}"/>
    <cellStyle name="Standaard 4 4 2 3 3 4 4" xfId="12706" xr:uid="{00000000-0005-0000-0000-0000E65B0000}"/>
    <cellStyle name="Standaard 4 4 2 3 3 4 4 2" xfId="28751" xr:uid="{00000000-0005-0000-0000-0000E75B0000}"/>
    <cellStyle name="Standaard 4 4 2 3 3 4 5" xfId="17374" xr:uid="{00000000-0005-0000-0000-0000E85B0000}"/>
    <cellStyle name="Standaard 4 4 2 3 3 4 6" xfId="28746" xr:uid="{00000000-0005-0000-0000-0000E95B0000}"/>
    <cellStyle name="Standaard 4 4 2 3 3 5" xfId="2615" xr:uid="{00000000-0005-0000-0000-0000EA5B0000}"/>
    <cellStyle name="Standaard 4 4 2 3 3 5 2" xfId="7282" xr:uid="{00000000-0005-0000-0000-0000EB5B0000}"/>
    <cellStyle name="Standaard 4 4 2 3 3 5 2 2" xfId="28753" xr:uid="{00000000-0005-0000-0000-0000EC5B0000}"/>
    <cellStyle name="Standaard 4 4 2 3 3 5 3" xfId="12708" xr:uid="{00000000-0005-0000-0000-0000ED5B0000}"/>
    <cellStyle name="Standaard 4 4 2 3 3 5 3 2" xfId="28754" xr:uid="{00000000-0005-0000-0000-0000EE5B0000}"/>
    <cellStyle name="Standaard 4 4 2 3 3 5 4" xfId="17376" xr:uid="{00000000-0005-0000-0000-0000EF5B0000}"/>
    <cellStyle name="Standaard 4 4 2 3 3 5 5" xfId="28752" xr:uid="{00000000-0005-0000-0000-0000F05B0000}"/>
    <cellStyle name="Standaard 4 4 2 3 3 6" xfId="4951" xr:uid="{00000000-0005-0000-0000-0000F15B0000}"/>
    <cellStyle name="Standaard 4 4 2 3 3 6 2" xfId="28755" xr:uid="{00000000-0005-0000-0000-0000F25B0000}"/>
    <cellStyle name="Standaard 4 4 2 3 3 7" xfId="12697" xr:uid="{00000000-0005-0000-0000-0000F35B0000}"/>
    <cellStyle name="Standaard 4 4 2 3 3 7 2" xfId="28756" xr:uid="{00000000-0005-0000-0000-0000F45B0000}"/>
    <cellStyle name="Standaard 4 4 2 3 3 8" xfId="17365" xr:uid="{00000000-0005-0000-0000-0000F55B0000}"/>
    <cellStyle name="Standaard 4 4 2 3 3 9" xfId="28721" xr:uid="{00000000-0005-0000-0000-0000F65B0000}"/>
    <cellStyle name="Standaard 4 4 2 3 4" xfId="474" xr:uid="{00000000-0005-0000-0000-0000F75B0000}"/>
    <cellStyle name="Standaard 4 4 2 3 4 2" xfId="2032" xr:uid="{00000000-0005-0000-0000-0000F85B0000}"/>
    <cellStyle name="Standaard 4 4 2 3 4 2 2" xfId="4363" xr:uid="{00000000-0005-0000-0000-0000F95B0000}"/>
    <cellStyle name="Standaard 4 4 2 3 4 2 2 2" xfId="9030" xr:uid="{00000000-0005-0000-0000-0000FA5B0000}"/>
    <cellStyle name="Standaard 4 4 2 3 4 2 2 2 2" xfId="28760" xr:uid="{00000000-0005-0000-0000-0000FB5B0000}"/>
    <cellStyle name="Standaard 4 4 2 3 4 2 2 3" xfId="12711" xr:uid="{00000000-0005-0000-0000-0000FC5B0000}"/>
    <cellStyle name="Standaard 4 4 2 3 4 2 2 3 2" xfId="28761" xr:uid="{00000000-0005-0000-0000-0000FD5B0000}"/>
    <cellStyle name="Standaard 4 4 2 3 4 2 2 4" xfId="17379" xr:uid="{00000000-0005-0000-0000-0000FE5B0000}"/>
    <cellStyle name="Standaard 4 4 2 3 4 2 2 5" xfId="28759" xr:uid="{00000000-0005-0000-0000-0000FF5B0000}"/>
    <cellStyle name="Standaard 4 4 2 3 4 2 3" xfId="6699" xr:uid="{00000000-0005-0000-0000-0000005C0000}"/>
    <cellStyle name="Standaard 4 4 2 3 4 2 3 2" xfId="28762" xr:uid="{00000000-0005-0000-0000-0000015C0000}"/>
    <cellStyle name="Standaard 4 4 2 3 4 2 4" xfId="12710" xr:uid="{00000000-0005-0000-0000-0000025C0000}"/>
    <cellStyle name="Standaard 4 4 2 3 4 2 4 2" xfId="28763" xr:uid="{00000000-0005-0000-0000-0000035C0000}"/>
    <cellStyle name="Standaard 4 4 2 3 4 2 5" xfId="17378" xr:uid="{00000000-0005-0000-0000-0000045C0000}"/>
    <cellStyle name="Standaard 4 4 2 3 4 2 6" xfId="28758" xr:uid="{00000000-0005-0000-0000-0000055C0000}"/>
    <cellStyle name="Standaard 4 4 2 3 4 3" xfId="1255" xr:uid="{00000000-0005-0000-0000-0000065C0000}"/>
    <cellStyle name="Standaard 4 4 2 3 4 3 2" xfId="3586" xr:uid="{00000000-0005-0000-0000-0000075C0000}"/>
    <cellStyle name="Standaard 4 4 2 3 4 3 2 2" xfId="8253" xr:uid="{00000000-0005-0000-0000-0000085C0000}"/>
    <cellStyle name="Standaard 4 4 2 3 4 3 2 2 2" xfId="28766" xr:uid="{00000000-0005-0000-0000-0000095C0000}"/>
    <cellStyle name="Standaard 4 4 2 3 4 3 2 3" xfId="12713" xr:uid="{00000000-0005-0000-0000-00000A5C0000}"/>
    <cellStyle name="Standaard 4 4 2 3 4 3 2 3 2" xfId="28767" xr:uid="{00000000-0005-0000-0000-00000B5C0000}"/>
    <cellStyle name="Standaard 4 4 2 3 4 3 2 4" xfId="17381" xr:uid="{00000000-0005-0000-0000-00000C5C0000}"/>
    <cellStyle name="Standaard 4 4 2 3 4 3 2 5" xfId="28765" xr:uid="{00000000-0005-0000-0000-00000D5C0000}"/>
    <cellStyle name="Standaard 4 4 2 3 4 3 3" xfId="5922" xr:uid="{00000000-0005-0000-0000-00000E5C0000}"/>
    <cellStyle name="Standaard 4 4 2 3 4 3 3 2" xfId="28768" xr:uid="{00000000-0005-0000-0000-00000F5C0000}"/>
    <cellStyle name="Standaard 4 4 2 3 4 3 4" xfId="12712" xr:uid="{00000000-0005-0000-0000-0000105C0000}"/>
    <cellStyle name="Standaard 4 4 2 3 4 3 4 2" xfId="28769" xr:uid="{00000000-0005-0000-0000-0000115C0000}"/>
    <cellStyle name="Standaard 4 4 2 3 4 3 5" xfId="17380" xr:uid="{00000000-0005-0000-0000-0000125C0000}"/>
    <cellStyle name="Standaard 4 4 2 3 4 3 6" xfId="28764" xr:uid="{00000000-0005-0000-0000-0000135C0000}"/>
    <cellStyle name="Standaard 4 4 2 3 4 4" xfId="2809" xr:uid="{00000000-0005-0000-0000-0000145C0000}"/>
    <cellStyle name="Standaard 4 4 2 3 4 4 2" xfId="7476" xr:uid="{00000000-0005-0000-0000-0000155C0000}"/>
    <cellStyle name="Standaard 4 4 2 3 4 4 2 2" xfId="28771" xr:uid="{00000000-0005-0000-0000-0000165C0000}"/>
    <cellStyle name="Standaard 4 4 2 3 4 4 3" xfId="12714" xr:uid="{00000000-0005-0000-0000-0000175C0000}"/>
    <cellStyle name="Standaard 4 4 2 3 4 4 3 2" xfId="28772" xr:uid="{00000000-0005-0000-0000-0000185C0000}"/>
    <cellStyle name="Standaard 4 4 2 3 4 4 4" xfId="17382" xr:uid="{00000000-0005-0000-0000-0000195C0000}"/>
    <cellStyle name="Standaard 4 4 2 3 4 4 5" xfId="28770" xr:uid="{00000000-0005-0000-0000-00001A5C0000}"/>
    <cellStyle name="Standaard 4 4 2 3 4 5" xfId="5145" xr:uid="{00000000-0005-0000-0000-00001B5C0000}"/>
    <cellStyle name="Standaard 4 4 2 3 4 5 2" xfId="28773" xr:uid="{00000000-0005-0000-0000-00001C5C0000}"/>
    <cellStyle name="Standaard 4 4 2 3 4 6" xfId="12709" xr:uid="{00000000-0005-0000-0000-00001D5C0000}"/>
    <cellStyle name="Standaard 4 4 2 3 4 6 2" xfId="28774" xr:uid="{00000000-0005-0000-0000-00001E5C0000}"/>
    <cellStyle name="Standaard 4 4 2 3 4 7" xfId="17377" xr:uid="{00000000-0005-0000-0000-00001F5C0000}"/>
    <cellStyle name="Standaard 4 4 2 3 4 8" xfId="28757" xr:uid="{00000000-0005-0000-0000-0000205C0000}"/>
    <cellStyle name="Standaard 4 4 2 3 5" xfId="1644" xr:uid="{00000000-0005-0000-0000-0000215C0000}"/>
    <cellStyle name="Standaard 4 4 2 3 5 2" xfId="3975" xr:uid="{00000000-0005-0000-0000-0000225C0000}"/>
    <cellStyle name="Standaard 4 4 2 3 5 2 2" xfId="8642" xr:uid="{00000000-0005-0000-0000-0000235C0000}"/>
    <cellStyle name="Standaard 4 4 2 3 5 2 2 2" xfId="28777" xr:uid="{00000000-0005-0000-0000-0000245C0000}"/>
    <cellStyle name="Standaard 4 4 2 3 5 2 3" xfId="12716" xr:uid="{00000000-0005-0000-0000-0000255C0000}"/>
    <cellStyle name="Standaard 4 4 2 3 5 2 3 2" xfId="28778" xr:uid="{00000000-0005-0000-0000-0000265C0000}"/>
    <cellStyle name="Standaard 4 4 2 3 5 2 4" xfId="17384" xr:uid="{00000000-0005-0000-0000-0000275C0000}"/>
    <cellStyle name="Standaard 4 4 2 3 5 2 5" xfId="28776" xr:uid="{00000000-0005-0000-0000-0000285C0000}"/>
    <cellStyle name="Standaard 4 4 2 3 5 3" xfId="6311" xr:uid="{00000000-0005-0000-0000-0000295C0000}"/>
    <cellStyle name="Standaard 4 4 2 3 5 3 2" xfId="28779" xr:uid="{00000000-0005-0000-0000-00002A5C0000}"/>
    <cellStyle name="Standaard 4 4 2 3 5 4" xfId="12715" xr:uid="{00000000-0005-0000-0000-00002B5C0000}"/>
    <cellStyle name="Standaard 4 4 2 3 5 4 2" xfId="28780" xr:uid="{00000000-0005-0000-0000-00002C5C0000}"/>
    <cellStyle name="Standaard 4 4 2 3 5 5" xfId="17383" xr:uid="{00000000-0005-0000-0000-00002D5C0000}"/>
    <cellStyle name="Standaard 4 4 2 3 5 6" xfId="28775" xr:uid="{00000000-0005-0000-0000-00002E5C0000}"/>
    <cellStyle name="Standaard 4 4 2 3 6" xfId="867" xr:uid="{00000000-0005-0000-0000-00002F5C0000}"/>
    <cellStyle name="Standaard 4 4 2 3 6 2" xfId="3198" xr:uid="{00000000-0005-0000-0000-0000305C0000}"/>
    <cellStyle name="Standaard 4 4 2 3 6 2 2" xfId="7865" xr:uid="{00000000-0005-0000-0000-0000315C0000}"/>
    <cellStyle name="Standaard 4 4 2 3 6 2 2 2" xfId="28783" xr:uid="{00000000-0005-0000-0000-0000325C0000}"/>
    <cellStyle name="Standaard 4 4 2 3 6 2 3" xfId="12718" xr:uid="{00000000-0005-0000-0000-0000335C0000}"/>
    <cellStyle name="Standaard 4 4 2 3 6 2 3 2" xfId="28784" xr:uid="{00000000-0005-0000-0000-0000345C0000}"/>
    <cellStyle name="Standaard 4 4 2 3 6 2 4" xfId="17386" xr:uid="{00000000-0005-0000-0000-0000355C0000}"/>
    <cellStyle name="Standaard 4 4 2 3 6 2 5" xfId="28782" xr:uid="{00000000-0005-0000-0000-0000365C0000}"/>
    <cellStyle name="Standaard 4 4 2 3 6 3" xfId="5534" xr:uid="{00000000-0005-0000-0000-0000375C0000}"/>
    <cellStyle name="Standaard 4 4 2 3 6 3 2" xfId="28785" xr:uid="{00000000-0005-0000-0000-0000385C0000}"/>
    <cellStyle name="Standaard 4 4 2 3 6 4" xfId="12717" xr:uid="{00000000-0005-0000-0000-0000395C0000}"/>
    <cellStyle name="Standaard 4 4 2 3 6 4 2" xfId="28786" xr:uid="{00000000-0005-0000-0000-00003A5C0000}"/>
    <cellStyle name="Standaard 4 4 2 3 6 5" xfId="17385" xr:uid="{00000000-0005-0000-0000-00003B5C0000}"/>
    <cellStyle name="Standaard 4 4 2 3 6 6" xfId="28781" xr:uid="{00000000-0005-0000-0000-00003C5C0000}"/>
    <cellStyle name="Standaard 4 4 2 3 7" xfId="2421" xr:uid="{00000000-0005-0000-0000-00003D5C0000}"/>
    <cellStyle name="Standaard 4 4 2 3 7 2" xfId="7088" xr:uid="{00000000-0005-0000-0000-00003E5C0000}"/>
    <cellStyle name="Standaard 4 4 2 3 7 2 2" xfId="28788" xr:uid="{00000000-0005-0000-0000-00003F5C0000}"/>
    <cellStyle name="Standaard 4 4 2 3 7 3" xfId="12719" xr:uid="{00000000-0005-0000-0000-0000405C0000}"/>
    <cellStyle name="Standaard 4 4 2 3 7 3 2" xfId="28789" xr:uid="{00000000-0005-0000-0000-0000415C0000}"/>
    <cellStyle name="Standaard 4 4 2 3 7 4" xfId="17387" xr:uid="{00000000-0005-0000-0000-0000425C0000}"/>
    <cellStyle name="Standaard 4 4 2 3 7 5" xfId="28787" xr:uid="{00000000-0005-0000-0000-0000435C0000}"/>
    <cellStyle name="Standaard 4 4 2 3 8" xfId="4762" xr:uid="{00000000-0005-0000-0000-0000445C0000}"/>
    <cellStyle name="Standaard 4 4 2 3 8 2" xfId="28790" xr:uid="{00000000-0005-0000-0000-0000455C0000}"/>
    <cellStyle name="Standaard 4 4 2 3 9" xfId="12672" xr:uid="{00000000-0005-0000-0000-0000465C0000}"/>
    <cellStyle name="Standaard 4 4 2 3 9 2" xfId="28791" xr:uid="{00000000-0005-0000-0000-0000475C0000}"/>
    <cellStyle name="Standaard 4 4 2 4" xfId="82" xr:uid="{00000000-0005-0000-0000-0000485C0000}"/>
    <cellStyle name="Standaard 4 4 2 4 10" xfId="17388" xr:uid="{00000000-0005-0000-0000-0000495C0000}"/>
    <cellStyle name="Standaard 4 4 2 4 11" xfId="28792" xr:uid="{00000000-0005-0000-0000-00004A5C0000}"/>
    <cellStyle name="Standaard 4 4 2 4 2" xfId="139" xr:uid="{00000000-0005-0000-0000-00004B5C0000}"/>
    <cellStyle name="Standaard 4 4 2 4 2 10" xfId="28793" xr:uid="{00000000-0005-0000-0000-00004C5C0000}"/>
    <cellStyle name="Standaard 4 4 2 4 2 2" xfId="333" xr:uid="{00000000-0005-0000-0000-00004D5C0000}"/>
    <cellStyle name="Standaard 4 4 2 4 2 2 2" xfId="724" xr:uid="{00000000-0005-0000-0000-00004E5C0000}"/>
    <cellStyle name="Standaard 4 4 2 4 2 2 2 2" xfId="2282" xr:uid="{00000000-0005-0000-0000-00004F5C0000}"/>
    <cellStyle name="Standaard 4 4 2 4 2 2 2 2 2" xfId="4613" xr:uid="{00000000-0005-0000-0000-0000505C0000}"/>
    <cellStyle name="Standaard 4 4 2 4 2 2 2 2 2 2" xfId="9280" xr:uid="{00000000-0005-0000-0000-0000515C0000}"/>
    <cellStyle name="Standaard 4 4 2 4 2 2 2 2 2 2 2" xfId="28798" xr:uid="{00000000-0005-0000-0000-0000525C0000}"/>
    <cellStyle name="Standaard 4 4 2 4 2 2 2 2 2 3" xfId="12725" xr:uid="{00000000-0005-0000-0000-0000535C0000}"/>
    <cellStyle name="Standaard 4 4 2 4 2 2 2 2 2 3 2" xfId="28799" xr:uid="{00000000-0005-0000-0000-0000545C0000}"/>
    <cellStyle name="Standaard 4 4 2 4 2 2 2 2 2 4" xfId="17393" xr:uid="{00000000-0005-0000-0000-0000555C0000}"/>
    <cellStyle name="Standaard 4 4 2 4 2 2 2 2 2 5" xfId="28797" xr:uid="{00000000-0005-0000-0000-0000565C0000}"/>
    <cellStyle name="Standaard 4 4 2 4 2 2 2 2 3" xfId="6949" xr:uid="{00000000-0005-0000-0000-0000575C0000}"/>
    <cellStyle name="Standaard 4 4 2 4 2 2 2 2 3 2" xfId="28800" xr:uid="{00000000-0005-0000-0000-0000585C0000}"/>
    <cellStyle name="Standaard 4 4 2 4 2 2 2 2 4" xfId="12724" xr:uid="{00000000-0005-0000-0000-0000595C0000}"/>
    <cellStyle name="Standaard 4 4 2 4 2 2 2 2 4 2" xfId="28801" xr:uid="{00000000-0005-0000-0000-00005A5C0000}"/>
    <cellStyle name="Standaard 4 4 2 4 2 2 2 2 5" xfId="17392" xr:uid="{00000000-0005-0000-0000-00005B5C0000}"/>
    <cellStyle name="Standaard 4 4 2 4 2 2 2 2 6" xfId="28796" xr:uid="{00000000-0005-0000-0000-00005C5C0000}"/>
    <cellStyle name="Standaard 4 4 2 4 2 2 2 3" xfId="1505" xr:uid="{00000000-0005-0000-0000-00005D5C0000}"/>
    <cellStyle name="Standaard 4 4 2 4 2 2 2 3 2" xfId="3836" xr:uid="{00000000-0005-0000-0000-00005E5C0000}"/>
    <cellStyle name="Standaard 4 4 2 4 2 2 2 3 2 2" xfId="8503" xr:uid="{00000000-0005-0000-0000-00005F5C0000}"/>
    <cellStyle name="Standaard 4 4 2 4 2 2 2 3 2 2 2" xfId="28804" xr:uid="{00000000-0005-0000-0000-0000605C0000}"/>
    <cellStyle name="Standaard 4 4 2 4 2 2 2 3 2 3" xfId="12727" xr:uid="{00000000-0005-0000-0000-0000615C0000}"/>
    <cellStyle name="Standaard 4 4 2 4 2 2 2 3 2 3 2" xfId="28805" xr:uid="{00000000-0005-0000-0000-0000625C0000}"/>
    <cellStyle name="Standaard 4 4 2 4 2 2 2 3 2 4" xfId="17395" xr:uid="{00000000-0005-0000-0000-0000635C0000}"/>
    <cellStyle name="Standaard 4 4 2 4 2 2 2 3 2 5" xfId="28803" xr:uid="{00000000-0005-0000-0000-0000645C0000}"/>
    <cellStyle name="Standaard 4 4 2 4 2 2 2 3 3" xfId="6172" xr:uid="{00000000-0005-0000-0000-0000655C0000}"/>
    <cellStyle name="Standaard 4 4 2 4 2 2 2 3 3 2" xfId="28806" xr:uid="{00000000-0005-0000-0000-0000665C0000}"/>
    <cellStyle name="Standaard 4 4 2 4 2 2 2 3 4" xfId="12726" xr:uid="{00000000-0005-0000-0000-0000675C0000}"/>
    <cellStyle name="Standaard 4 4 2 4 2 2 2 3 4 2" xfId="28807" xr:uid="{00000000-0005-0000-0000-0000685C0000}"/>
    <cellStyle name="Standaard 4 4 2 4 2 2 2 3 5" xfId="17394" xr:uid="{00000000-0005-0000-0000-0000695C0000}"/>
    <cellStyle name="Standaard 4 4 2 4 2 2 2 3 6" xfId="28802" xr:uid="{00000000-0005-0000-0000-00006A5C0000}"/>
    <cellStyle name="Standaard 4 4 2 4 2 2 2 4" xfId="3059" xr:uid="{00000000-0005-0000-0000-00006B5C0000}"/>
    <cellStyle name="Standaard 4 4 2 4 2 2 2 4 2" xfId="7726" xr:uid="{00000000-0005-0000-0000-00006C5C0000}"/>
    <cellStyle name="Standaard 4 4 2 4 2 2 2 4 2 2" xfId="28809" xr:uid="{00000000-0005-0000-0000-00006D5C0000}"/>
    <cellStyle name="Standaard 4 4 2 4 2 2 2 4 3" xfId="12728" xr:uid="{00000000-0005-0000-0000-00006E5C0000}"/>
    <cellStyle name="Standaard 4 4 2 4 2 2 2 4 3 2" xfId="28810" xr:uid="{00000000-0005-0000-0000-00006F5C0000}"/>
    <cellStyle name="Standaard 4 4 2 4 2 2 2 4 4" xfId="17396" xr:uid="{00000000-0005-0000-0000-0000705C0000}"/>
    <cellStyle name="Standaard 4 4 2 4 2 2 2 4 5" xfId="28808" xr:uid="{00000000-0005-0000-0000-0000715C0000}"/>
    <cellStyle name="Standaard 4 4 2 4 2 2 2 5" xfId="5395" xr:uid="{00000000-0005-0000-0000-0000725C0000}"/>
    <cellStyle name="Standaard 4 4 2 4 2 2 2 5 2" xfId="28811" xr:uid="{00000000-0005-0000-0000-0000735C0000}"/>
    <cellStyle name="Standaard 4 4 2 4 2 2 2 6" xfId="12723" xr:uid="{00000000-0005-0000-0000-0000745C0000}"/>
    <cellStyle name="Standaard 4 4 2 4 2 2 2 6 2" xfId="28812" xr:uid="{00000000-0005-0000-0000-0000755C0000}"/>
    <cellStyle name="Standaard 4 4 2 4 2 2 2 7" xfId="17391" xr:uid="{00000000-0005-0000-0000-0000765C0000}"/>
    <cellStyle name="Standaard 4 4 2 4 2 2 2 8" xfId="28795" xr:uid="{00000000-0005-0000-0000-0000775C0000}"/>
    <cellStyle name="Standaard 4 4 2 4 2 2 3" xfId="1894" xr:uid="{00000000-0005-0000-0000-0000785C0000}"/>
    <cellStyle name="Standaard 4 4 2 4 2 2 3 2" xfId="4225" xr:uid="{00000000-0005-0000-0000-0000795C0000}"/>
    <cellStyle name="Standaard 4 4 2 4 2 2 3 2 2" xfId="8892" xr:uid="{00000000-0005-0000-0000-00007A5C0000}"/>
    <cellStyle name="Standaard 4 4 2 4 2 2 3 2 2 2" xfId="28815" xr:uid="{00000000-0005-0000-0000-00007B5C0000}"/>
    <cellStyle name="Standaard 4 4 2 4 2 2 3 2 3" xfId="12730" xr:uid="{00000000-0005-0000-0000-00007C5C0000}"/>
    <cellStyle name="Standaard 4 4 2 4 2 2 3 2 3 2" xfId="28816" xr:uid="{00000000-0005-0000-0000-00007D5C0000}"/>
    <cellStyle name="Standaard 4 4 2 4 2 2 3 2 4" xfId="17398" xr:uid="{00000000-0005-0000-0000-00007E5C0000}"/>
    <cellStyle name="Standaard 4 4 2 4 2 2 3 2 5" xfId="28814" xr:uid="{00000000-0005-0000-0000-00007F5C0000}"/>
    <cellStyle name="Standaard 4 4 2 4 2 2 3 3" xfId="6561" xr:uid="{00000000-0005-0000-0000-0000805C0000}"/>
    <cellStyle name="Standaard 4 4 2 4 2 2 3 3 2" xfId="28817" xr:uid="{00000000-0005-0000-0000-0000815C0000}"/>
    <cellStyle name="Standaard 4 4 2 4 2 2 3 4" xfId="12729" xr:uid="{00000000-0005-0000-0000-0000825C0000}"/>
    <cellStyle name="Standaard 4 4 2 4 2 2 3 4 2" xfId="28818" xr:uid="{00000000-0005-0000-0000-0000835C0000}"/>
    <cellStyle name="Standaard 4 4 2 4 2 2 3 5" xfId="17397" xr:uid="{00000000-0005-0000-0000-0000845C0000}"/>
    <cellStyle name="Standaard 4 4 2 4 2 2 3 6" xfId="28813" xr:uid="{00000000-0005-0000-0000-0000855C0000}"/>
    <cellStyle name="Standaard 4 4 2 4 2 2 4" xfId="1117" xr:uid="{00000000-0005-0000-0000-0000865C0000}"/>
    <cellStyle name="Standaard 4 4 2 4 2 2 4 2" xfId="3448" xr:uid="{00000000-0005-0000-0000-0000875C0000}"/>
    <cellStyle name="Standaard 4 4 2 4 2 2 4 2 2" xfId="8115" xr:uid="{00000000-0005-0000-0000-0000885C0000}"/>
    <cellStyle name="Standaard 4 4 2 4 2 2 4 2 2 2" xfId="28821" xr:uid="{00000000-0005-0000-0000-0000895C0000}"/>
    <cellStyle name="Standaard 4 4 2 4 2 2 4 2 3" xfId="12732" xr:uid="{00000000-0005-0000-0000-00008A5C0000}"/>
    <cellStyle name="Standaard 4 4 2 4 2 2 4 2 3 2" xfId="28822" xr:uid="{00000000-0005-0000-0000-00008B5C0000}"/>
    <cellStyle name="Standaard 4 4 2 4 2 2 4 2 4" xfId="17400" xr:uid="{00000000-0005-0000-0000-00008C5C0000}"/>
    <cellStyle name="Standaard 4 4 2 4 2 2 4 2 5" xfId="28820" xr:uid="{00000000-0005-0000-0000-00008D5C0000}"/>
    <cellStyle name="Standaard 4 4 2 4 2 2 4 3" xfId="5784" xr:uid="{00000000-0005-0000-0000-00008E5C0000}"/>
    <cellStyle name="Standaard 4 4 2 4 2 2 4 3 2" xfId="28823" xr:uid="{00000000-0005-0000-0000-00008F5C0000}"/>
    <cellStyle name="Standaard 4 4 2 4 2 2 4 4" xfId="12731" xr:uid="{00000000-0005-0000-0000-0000905C0000}"/>
    <cellStyle name="Standaard 4 4 2 4 2 2 4 4 2" xfId="28824" xr:uid="{00000000-0005-0000-0000-0000915C0000}"/>
    <cellStyle name="Standaard 4 4 2 4 2 2 4 5" xfId="17399" xr:uid="{00000000-0005-0000-0000-0000925C0000}"/>
    <cellStyle name="Standaard 4 4 2 4 2 2 4 6" xfId="28819" xr:uid="{00000000-0005-0000-0000-0000935C0000}"/>
    <cellStyle name="Standaard 4 4 2 4 2 2 5" xfId="2671" xr:uid="{00000000-0005-0000-0000-0000945C0000}"/>
    <cellStyle name="Standaard 4 4 2 4 2 2 5 2" xfId="7338" xr:uid="{00000000-0005-0000-0000-0000955C0000}"/>
    <cellStyle name="Standaard 4 4 2 4 2 2 5 2 2" xfId="28826" xr:uid="{00000000-0005-0000-0000-0000965C0000}"/>
    <cellStyle name="Standaard 4 4 2 4 2 2 5 3" xfId="12733" xr:uid="{00000000-0005-0000-0000-0000975C0000}"/>
    <cellStyle name="Standaard 4 4 2 4 2 2 5 3 2" xfId="28827" xr:uid="{00000000-0005-0000-0000-0000985C0000}"/>
    <cellStyle name="Standaard 4 4 2 4 2 2 5 4" xfId="17401" xr:uid="{00000000-0005-0000-0000-0000995C0000}"/>
    <cellStyle name="Standaard 4 4 2 4 2 2 5 5" xfId="28825" xr:uid="{00000000-0005-0000-0000-00009A5C0000}"/>
    <cellStyle name="Standaard 4 4 2 4 2 2 6" xfId="5007" xr:uid="{00000000-0005-0000-0000-00009B5C0000}"/>
    <cellStyle name="Standaard 4 4 2 4 2 2 6 2" xfId="28828" xr:uid="{00000000-0005-0000-0000-00009C5C0000}"/>
    <cellStyle name="Standaard 4 4 2 4 2 2 7" xfId="12722" xr:uid="{00000000-0005-0000-0000-00009D5C0000}"/>
    <cellStyle name="Standaard 4 4 2 4 2 2 7 2" xfId="28829" xr:uid="{00000000-0005-0000-0000-00009E5C0000}"/>
    <cellStyle name="Standaard 4 4 2 4 2 2 8" xfId="17390" xr:uid="{00000000-0005-0000-0000-00009F5C0000}"/>
    <cellStyle name="Standaard 4 4 2 4 2 2 9" xfId="28794" xr:uid="{00000000-0005-0000-0000-0000A05C0000}"/>
    <cellStyle name="Standaard 4 4 2 4 2 3" xfId="530" xr:uid="{00000000-0005-0000-0000-0000A15C0000}"/>
    <cellStyle name="Standaard 4 4 2 4 2 3 2" xfId="2088" xr:uid="{00000000-0005-0000-0000-0000A25C0000}"/>
    <cellStyle name="Standaard 4 4 2 4 2 3 2 2" xfId="4419" xr:uid="{00000000-0005-0000-0000-0000A35C0000}"/>
    <cellStyle name="Standaard 4 4 2 4 2 3 2 2 2" xfId="9086" xr:uid="{00000000-0005-0000-0000-0000A45C0000}"/>
    <cellStyle name="Standaard 4 4 2 4 2 3 2 2 2 2" xfId="28833" xr:uid="{00000000-0005-0000-0000-0000A55C0000}"/>
    <cellStyle name="Standaard 4 4 2 4 2 3 2 2 3" xfId="12736" xr:uid="{00000000-0005-0000-0000-0000A65C0000}"/>
    <cellStyle name="Standaard 4 4 2 4 2 3 2 2 3 2" xfId="28834" xr:uid="{00000000-0005-0000-0000-0000A75C0000}"/>
    <cellStyle name="Standaard 4 4 2 4 2 3 2 2 4" xfId="17404" xr:uid="{00000000-0005-0000-0000-0000A85C0000}"/>
    <cellStyle name="Standaard 4 4 2 4 2 3 2 2 5" xfId="28832" xr:uid="{00000000-0005-0000-0000-0000A95C0000}"/>
    <cellStyle name="Standaard 4 4 2 4 2 3 2 3" xfId="6755" xr:uid="{00000000-0005-0000-0000-0000AA5C0000}"/>
    <cellStyle name="Standaard 4 4 2 4 2 3 2 3 2" xfId="28835" xr:uid="{00000000-0005-0000-0000-0000AB5C0000}"/>
    <cellStyle name="Standaard 4 4 2 4 2 3 2 4" xfId="12735" xr:uid="{00000000-0005-0000-0000-0000AC5C0000}"/>
    <cellStyle name="Standaard 4 4 2 4 2 3 2 4 2" xfId="28836" xr:uid="{00000000-0005-0000-0000-0000AD5C0000}"/>
    <cellStyle name="Standaard 4 4 2 4 2 3 2 5" xfId="17403" xr:uid="{00000000-0005-0000-0000-0000AE5C0000}"/>
    <cellStyle name="Standaard 4 4 2 4 2 3 2 6" xfId="28831" xr:uid="{00000000-0005-0000-0000-0000AF5C0000}"/>
    <cellStyle name="Standaard 4 4 2 4 2 3 3" xfId="1311" xr:uid="{00000000-0005-0000-0000-0000B05C0000}"/>
    <cellStyle name="Standaard 4 4 2 4 2 3 3 2" xfId="3642" xr:uid="{00000000-0005-0000-0000-0000B15C0000}"/>
    <cellStyle name="Standaard 4 4 2 4 2 3 3 2 2" xfId="8309" xr:uid="{00000000-0005-0000-0000-0000B25C0000}"/>
    <cellStyle name="Standaard 4 4 2 4 2 3 3 2 2 2" xfId="28839" xr:uid="{00000000-0005-0000-0000-0000B35C0000}"/>
    <cellStyle name="Standaard 4 4 2 4 2 3 3 2 3" xfId="12738" xr:uid="{00000000-0005-0000-0000-0000B45C0000}"/>
    <cellStyle name="Standaard 4 4 2 4 2 3 3 2 3 2" xfId="28840" xr:uid="{00000000-0005-0000-0000-0000B55C0000}"/>
    <cellStyle name="Standaard 4 4 2 4 2 3 3 2 4" xfId="17406" xr:uid="{00000000-0005-0000-0000-0000B65C0000}"/>
    <cellStyle name="Standaard 4 4 2 4 2 3 3 2 5" xfId="28838" xr:uid="{00000000-0005-0000-0000-0000B75C0000}"/>
    <cellStyle name="Standaard 4 4 2 4 2 3 3 3" xfId="5978" xr:uid="{00000000-0005-0000-0000-0000B85C0000}"/>
    <cellStyle name="Standaard 4 4 2 4 2 3 3 3 2" xfId="28841" xr:uid="{00000000-0005-0000-0000-0000B95C0000}"/>
    <cellStyle name="Standaard 4 4 2 4 2 3 3 4" xfId="12737" xr:uid="{00000000-0005-0000-0000-0000BA5C0000}"/>
    <cellStyle name="Standaard 4 4 2 4 2 3 3 4 2" xfId="28842" xr:uid="{00000000-0005-0000-0000-0000BB5C0000}"/>
    <cellStyle name="Standaard 4 4 2 4 2 3 3 5" xfId="17405" xr:uid="{00000000-0005-0000-0000-0000BC5C0000}"/>
    <cellStyle name="Standaard 4 4 2 4 2 3 3 6" xfId="28837" xr:uid="{00000000-0005-0000-0000-0000BD5C0000}"/>
    <cellStyle name="Standaard 4 4 2 4 2 3 4" xfId="2865" xr:uid="{00000000-0005-0000-0000-0000BE5C0000}"/>
    <cellStyle name="Standaard 4 4 2 4 2 3 4 2" xfId="7532" xr:uid="{00000000-0005-0000-0000-0000BF5C0000}"/>
    <cellStyle name="Standaard 4 4 2 4 2 3 4 2 2" xfId="28844" xr:uid="{00000000-0005-0000-0000-0000C05C0000}"/>
    <cellStyle name="Standaard 4 4 2 4 2 3 4 3" xfId="12739" xr:uid="{00000000-0005-0000-0000-0000C15C0000}"/>
    <cellStyle name="Standaard 4 4 2 4 2 3 4 3 2" xfId="28845" xr:uid="{00000000-0005-0000-0000-0000C25C0000}"/>
    <cellStyle name="Standaard 4 4 2 4 2 3 4 4" xfId="17407" xr:uid="{00000000-0005-0000-0000-0000C35C0000}"/>
    <cellStyle name="Standaard 4 4 2 4 2 3 4 5" xfId="28843" xr:uid="{00000000-0005-0000-0000-0000C45C0000}"/>
    <cellStyle name="Standaard 4 4 2 4 2 3 5" xfId="5201" xr:uid="{00000000-0005-0000-0000-0000C55C0000}"/>
    <cellStyle name="Standaard 4 4 2 4 2 3 5 2" xfId="28846" xr:uid="{00000000-0005-0000-0000-0000C65C0000}"/>
    <cellStyle name="Standaard 4 4 2 4 2 3 6" xfId="12734" xr:uid="{00000000-0005-0000-0000-0000C75C0000}"/>
    <cellStyle name="Standaard 4 4 2 4 2 3 6 2" xfId="28847" xr:uid="{00000000-0005-0000-0000-0000C85C0000}"/>
    <cellStyle name="Standaard 4 4 2 4 2 3 7" xfId="17402" xr:uid="{00000000-0005-0000-0000-0000C95C0000}"/>
    <cellStyle name="Standaard 4 4 2 4 2 3 8" xfId="28830" xr:uid="{00000000-0005-0000-0000-0000CA5C0000}"/>
    <cellStyle name="Standaard 4 4 2 4 2 4" xfId="1700" xr:uid="{00000000-0005-0000-0000-0000CB5C0000}"/>
    <cellStyle name="Standaard 4 4 2 4 2 4 2" xfId="4031" xr:uid="{00000000-0005-0000-0000-0000CC5C0000}"/>
    <cellStyle name="Standaard 4 4 2 4 2 4 2 2" xfId="8698" xr:uid="{00000000-0005-0000-0000-0000CD5C0000}"/>
    <cellStyle name="Standaard 4 4 2 4 2 4 2 2 2" xfId="28850" xr:uid="{00000000-0005-0000-0000-0000CE5C0000}"/>
    <cellStyle name="Standaard 4 4 2 4 2 4 2 3" xfId="12741" xr:uid="{00000000-0005-0000-0000-0000CF5C0000}"/>
    <cellStyle name="Standaard 4 4 2 4 2 4 2 3 2" xfId="28851" xr:uid="{00000000-0005-0000-0000-0000D05C0000}"/>
    <cellStyle name="Standaard 4 4 2 4 2 4 2 4" xfId="17409" xr:uid="{00000000-0005-0000-0000-0000D15C0000}"/>
    <cellStyle name="Standaard 4 4 2 4 2 4 2 5" xfId="28849" xr:uid="{00000000-0005-0000-0000-0000D25C0000}"/>
    <cellStyle name="Standaard 4 4 2 4 2 4 3" xfId="6367" xr:uid="{00000000-0005-0000-0000-0000D35C0000}"/>
    <cellStyle name="Standaard 4 4 2 4 2 4 3 2" xfId="28852" xr:uid="{00000000-0005-0000-0000-0000D45C0000}"/>
    <cellStyle name="Standaard 4 4 2 4 2 4 4" xfId="12740" xr:uid="{00000000-0005-0000-0000-0000D55C0000}"/>
    <cellStyle name="Standaard 4 4 2 4 2 4 4 2" xfId="28853" xr:uid="{00000000-0005-0000-0000-0000D65C0000}"/>
    <cellStyle name="Standaard 4 4 2 4 2 4 5" xfId="17408" xr:uid="{00000000-0005-0000-0000-0000D75C0000}"/>
    <cellStyle name="Standaard 4 4 2 4 2 4 6" xfId="28848" xr:uid="{00000000-0005-0000-0000-0000D85C0000}"/>
    <cellStyle name="Standaard 4 4 2 4 2 5" xfId="923" xr:uid="{00000000-0005-0000-0000-0000D95C0000}"/>
    <cellStyle name="Standaard 4 4 2 4 2 5 2" xfId="3254" xr:uid="{00000000-0005-0000-0000-0000DA5C0000}"/>
    <cellStyle name="Standaard 4 4 2 4 2 5 2 2" xfId="7921" xr:uid="{00000000-0005-0000-0000-0000DB5C0000}"/>
    <cellStyle name="Standaard 4 4 2 4 2 5 2 2 2" xfId="28856" xr:uid="{00000000-0005-0000-0000-0000DC5C0000}"/>
    <cellStyle name="Standaard 4 4 2 4 2 5 2 3" xfId="12743" xr:uid="{00000000-0005-0000-0000-0000DD5C0000}"/>
    <cellStyle name="Standaard 4 4 2 4 2 5 2 3 2" xfId="28857" xr:uid="{00000000-0005-0000-0000-0000DE5C0000}"/>
    <cellStyle name="Standaard 4 4 2 4 2 5 2 4" xfId="17411" xr:uid="{00000000-0005-0000-0000-0000DF5C0000}"/>
    <cellStyle name="Standaard 4 4 2 4 2 5 2 5" xfId="28855" xr:uid="{00000000-0005-0000-0000-0000E05C0000}"/>
    <cellStyle name="Standaard 4 4 2 4 2 5 3" xfId="5590" xr:uid="{00000000-0005-0000-0000-0000E15C0000}"/>
    <cellStyle name="Standaard 4 4 2 4 2 5 3 2" xfId="28858" xr:uid="{00000000-0005-0000-0000-0000E25C0000}"/>
    <cellStyle name="Standaard 4 4 2 4 2 5 4" xfId="12742" xr:uid="{00000000-0005-0000-0000-0000E35C0000}"/>
    <cellStyle name="Standaard 4 4 2 4 2 5 4 2" xfId="28859" xr:uid="{00000000-0005-0000-0000-0000E45C0000}"/>
    <cellStyle name="Standaard 4 4 2 4 2 5 5" xfId="17410" xr:uid="{00000000-0005-0000-0000-0000E55C0000}"/>
    <cellStyle name="Standaard 4 4 2 4 2 5 6" xfId="28854" xr:uid="{00000000-0005-0000-0000-0000E65C0000}"/>
    <cellStyle name="Standaard 4 4 2 4 2 6" xfId="2477" xr:uid="{00000000-0005-0000-0000-0000E75C0000}"/>
    <cellStyle name="Standaard 4 4 2 4 2 6 2" xfId="7144" xr:uid="{00000000-0005-0000-0000-0000E85C0000}"/>
    <cellStyle name="Standaard 4 4 2 4 2 6 2 2" xfId="28861" xr:uid="{00000000-0005-0000-0000-0000E95C0000}"/>
    <cellStyle name="Standaard 4 4 2 4 2 6 3" xfId="12744" xr:uid="{00000000-0005-0000-0000-0000EA5C0000}"/>
    <cellStyle name="Standaard 4 4 2 4 2 6 3 2" xfId="28862" xr:uid="{00000000-0005-0000-0000-0000EB5C0000}"/>
    <cellStyle name="Standaard 4 4 2 4 2 6 4" xfId="17412" xr:uid="{00000000-0005-0000-0000-0000EC5C0000}"/>
    <cellStyle name="Standaard 4 4 2 4 2 6 5" xfId="28860" xr:uid="{00000000-0005-0000-0000-0000ED5C0000}"/>
    <cellStyle name="Standaard 4 4 2 4 2 7" xfId="4813" xr:uid="{00000000-0005-0000-0000-0000EE5C0000}"/>
    <cellStyle name="Standaard 4 4 2 4 2 7 2" xfId="28863" xr:uid="{00000000-0005-0000-0000-0000EF5C0000}"/>
    <cellStyle name="Standaard 4 4 2 4 2 8" xfId="12721" xr:uid="{00000000-0005-0000-0000-0000F05C0000}"/>
    <cellStyle name="Standaard 4 4 2 4 2 8 2" xfId="28864" xr:uid="{00000000-0005-0000-0000-0000F15C0000}"/>
    <cellStyle name="Standaard 4 4 2 4 2 9" xfId="17389" xr:uid="{00000000-0005-0000-0000-0000F25C0000}"/>
    <cellStyle name="Standaard 4 4 2 4 3" xfId="278" xr:uid="{00000000-0005-0000-0000-0000F35C0000}"/>
    <cellStyle name="Standaard 4 4 2 4 3 2" xfId="669" xr:uid="{00000000-0005-0000-0000-0000F45C0000}"/>
    <cellStyle name="Standaard 4 4 2 4 3 2 2" xfId="2227" xr:uid="{00000000-0005-0000-0000-0000F55C0000}"/>
    <cellStyle name="Standaard 4 4 2 4 3 2 2 2" xfId="4558" xr:uid="{00000000-0005-0000-0000-0000F65C0000}"/>
    <cellStyle name="Standaard 4 4 2 4 3 2 2 2 2" xfId="9225" xr:uid="{00000000-0005-0000-0000-0000F75C0000}"/>
    <cellStyle name="Standaard 4 4 2 4 3 2 2 2 2 2" xfId="28869" xr:uid="{00000000-0005-0000-0000-0000F85C0000}"/>
    <cellStyle name="Standaard 4 4 2 4 3 2 2 2 3" xfId="12748" xr:uid="{00000000-0005-0000-0000-0000F95C0000}"/>
    <cellStyle name="Standaard 4 4 2 4 3 2 2 2 3 2" xfId="28870" xr:uid="{00000000-0005-0000-0000-0000FA5C0000}"/>
    <cellStyle name="Standaard 4 4 2 4 3 2 2 2 4" xfId="17416" xr:uid="{00000000-0005-0000-0000-0000FB5C0000}"/>
    <cellStyle name="Standaard 4 4 2 4 3 2 2 2 5" xfId="28868" xr:uid="{00000000-0005-0000-0000-0000FC5C0000}"/>
    <cellStyle name="Standaard 4 4 2 4 3 2 2 3" xfId="6894" xr:uid="{00000000-0005-0000-0000-0000FD5C0000}"/>
    <cellStyle name="Standaard 4 4 2 4 3 2 2 3 2" xfId="28871" xr:uid="{00000000-0005-0000-0000-0000FE5C0000}"/>
    <cellStyle name="Standaard 4 4 2 4 3 2 2 4" xfId="12747" xr:uid="{00000000-0005-0000-0000-0000FF5C0000}"/>
    <cellStyle name="Standaard 4 4 2 4 3 2 2 4 2" xfId="28872" xr:uid="{00000000-0005-0000-0000-0000005D0000}"/>
    <cellStyle name="Standaard 4 4 2 4 3 2 2 5" xfId="17415" xr:uid="{00000000-0005-0000-0000-0000015D0000}"/>
    <cellStyle name="Standaard 4 4 2 4 3 2 2 6" xfId="28867" xr:uid="{00000000-0005-0000-0000-0000025D0000}"/>
    <cellStyle name="Standaard 4 4 2 4 3 2 3" xfId="1450" xr:uid="{00000000-0005-0000-0000-0000035D0000}"/>
    <cellStyle name="Standaard 4 4 2 4 3 2 3 2" xfId="3781" xr:uid="{00000000-0005-0000-0000-0000045D0000}"/>
    <cellStyle name="Standaard 4 4 2 4 3 2 3 2 2" xfId="8448" xr:uid="{00000000-0005-0000-0000-0000055D0000}"/>
    <cellStyle name="Standaard 4 4 2 4 3 2 3 2 2 2" xfId="28875" xr:uid="{00000000-0005-0000-0000-0000065D0000}"/>
    <cellStyle name="Standaard 4 4 2 4 3 2 3 2 3" xfId="12750" xr:uid="{00000000-0005-0000-0000-0000075D0000}"/>
    <cellStyle name="Standaard 4 4 2 4 3 2 3 2 3 2" xfId="28876" xr:uid="{00000000-0005-0000-0000-0000085D0000}"/>
    <cellStyle name="Standaard 4 4 2 4 3 2 3 2 4" xfId="17418" xr:uid="{00000000-0005-0000-0000-0000095D0000}"/>
    <cellStyle name="Standaard 4 4 2 4 3 2 3 2 5" xfId="28874" xr:uid="{00000000-0005-0000-0000-00000A5D0000}"/>
    <cellStyle name="Standaard 4 4 2 4 3 2 3 3" xfId="6117" xr:uid="{00000000-0005-0000-0000-00000B5D0000}"/>
    <cellStyle name="Standaard 4 4 2 4 3 2 3 3 2" xfId="28877" xr:uid="{00000000-0005-0000-0000-00000C5D0000}"/>
    <cellStyle name="Standaard 4 4 2 4 3 2 3 4" xfId="12749" xr:uid="{00000000-0005-0000-0000-00000D5D0000}"/>
    <cellStyle name="Standaard 4 4 2 4 3 2 3 4 2" xfId="28878" xr:uid="{00000000-0005-0000-0000-00000E5D0000}"/>
    <cellStyle name="Standaard 4 4 2 4 3 2 3 5" xfId="17417" xr:uid="{00000000-0005-0000-0000-00000F5D0000}"/>
    <cellStyle name="Standaard 4 4 2 4 3 2 3 6" xfId="28873" xr:uid="{00000000-0005-0000-0000-0000105D0000}"/>
    <cellStyle name="Standaard 4 4 2 4 3 2 4" xfId="3004" xr:uid="{00000000-0005-0000-0000-0000115D0000}"/>
    <cellStyle name="Standaard 4 4 2 4 3 2 4 2" xfId="7671" xr:uid="{00000000-0005-0000-0000-0000125D0000}"/>
    <cellStyle name="Standaard 4 4 2 4 3 2 4 2 2" xfId="28880" xr:uid="{00000000-0005-0000-0000-0000135D0000}"/>
    <cellStyle name="Standaard 4 4 2 4 3 2 4 3" xfId="12751" xr:uid="{00000000-0005-0000-0000-0000145D0000}"/>
    <cellStyle name="Standaard 4 4 2 4 3 2 4 3 2" xfId="28881" xr:uid="{00000000-0005-0000-0000-0000155D0000}"/>
    <cellStyle name="Standaard 4 4 2 4 3 2 4 4" xfId="17419" xr:uid="{00000000-0005-0000-0000-0000165D0000}"/>
    <cellStyle name="Standaard 4 4 2 4 3 2 4 5" xfId="28879" xr:uid="{00000000-0005-0000-0000-0000175D0000}"/>
    <cellStyle name="Standaard 4 4 2 4 3 2 5" xfId="5340" xr:uid="{00000000-0005-0000-0000-0000185D0000}"/>
    <cellStyle name="Standaard 4 4 2 4 3 2 5 2" xfId="28882" xr:uid="{00000000-0005-0000-0000-0000195D0000}"/>
    <cellStyle name="Standaard 4 4 2 4 3 2 6" xfId="12746" xr:uid="{00000000-0005-0000-0000-00001A5D0000}"/>
    <cellStyle name="Standaard 4 4 2 4 3 2 6 2" xfId="28883" xr:uid="{00000000-0005-0000-0000-00001B5D0000}"/>
    <cellStyle name="Standaard 4 4 2 4 3 2 7" xfId="17414" xr:uid="{00000000-0005-0000-0000-00001C5D0000}"/>
    <cellStyle name="Standaard 4 4 2 4 3 2 8" xfId="28866" xr:uid="{00000000-0005-0000-0000-00001D5D0000}"/>
    <cellStyle name="Standaard 4 4 2 4 3 3" xfId="1839" xr:uid="{00000000-0005-0000-0000-00001E5D0000}"/>
    <cellStyle name="Standaard 4 4 2 4 3 3 2" xfId="4170" xr:uid="{00000000-0005-0000-0000-00001F5D0000}"/>
    <cellStyle name="Standaard 4 4 2 4 3 3 2 2" xfId="8837" xr:uid="{00000000-0005-0000-0000-0000205D0000}"/>
    <cellStyle name="Standaard 4 4 2 4 3 3 2 2 2" xfId="28886" xr:uid="{00000000-0005-0000-0000-0000215D0000}"/>
    <cellStyle name="Standaard 4 4 2 4 3 3 2 3" xfId="12753" xr:uid="{00000000-0005-0000-0000-0000225D0000}"/>
    <cellStyle name="Standaard 4 4 2 4 3 3 2 3 2" xfId="28887" xr:uid="{00000000-0005-0000-0000-0000235D0000}"/>
    <cellStyle name="Standaard 4 4 2 4 3 3 2 4" xfId="17421" xr:uid="{00000000-0005-0000-0000-0000245D0000}"/>
    <cellStyle name="Standaard 4 4 2 4 3 3 2 5" xfId="28885" xr:uid="{00000000-0005-0000-0000-0000255D0000}"/>
    <cellStyle name="Standaard 4 4 2 4 3 3 3" xfId="6506" xr:uid="{00000000-0005-0000-0000-0000265D0000}"/>
    <cellStyle name="Standaard 4 4 2 4 3 3 3 2" xfId="28888" xr:uid="{00000000-0005-0000-0000-0000275D0000}"/>
    <cellStyle name="Standaard 4 4 2 4 3 3 4" xfId="12752" xr:uid="{00000000-0005-0000-0000-0000285D0000}"/>
    <cellStyle name="Standaard 4 4 2 4 3 3 4 2" xfId="28889" xr:uid="{00000000-0005-0000-0000-0000295D0000}"/>
    <cellStyle name="Standaard 4 4 2 4 3 3 5" xfId="17420" xr:uid="{00000000-0005-0000-0000-00002A5D0000}"/>
    <cellStyle name="Standaard 4 4 2 4 3 3 6" xfId="28884" xr:uid="{00000000-0005-0000-0000-00002B5D0000}"/>
    <cellStyle name="Standaard 4 4 2 4 3 4" xfId="1062" xr:uid="{00000000-0005-0000-0000-00002C5D0000}"/>
    <cellStyle name="Standaard 4 4 2 4 3 4 2" xfId="3393" xr:uid="{00000000-0005-0000-0000-00002D5D0000}"/>
    <cellStyle name="Standaard 4 4 2 4 3 4 2 2" xfId="8060" xr:uid="{00000000-0005-0000-0000-00002E5D0000}"/>
    <cellStyle name="Standaard 4 4 2 4 3 4 2 2 2" xfId="28892" xr:uid="{00000000-0005-0000-0000-00002F5D0000}"/>
    <cellStyle name="Standaard 4 4 2 4 3 4 2 3" xfId="12755" xr:uid="{00000000-0005-0000-0000-0000305D0000}"/>
    <cellStyle name="Standaard 4 4 2 4 3 4 2 3 2" xfId="28893" xr:uid="{00000000-0005-0000-0000-0000315D0000}"/>
    <cellStyle name="Standaard 4 4 2 4 3 4 2 4" xfId="17423" xr:uid="{00000000-0005-0000-0000-0000325D0000}"/>
    <cellStyle name="Standaard 4 4 2 4 3 4 2 5" xfId="28891" xr:uid="{00000000-0005-0000-0000-0000335D0000}"/>
    <cellStyle name="Standaard 4 4 2 4 3 4 3" xfId="5729" xr:uid="{00000000-0005-0000-0000-0000345D0000}"/>
    <cellStyle name="Standaard 4 4 2 4 3 4 3 2" xfId="28894" xr:uid="{00000000-0005-0000-0000-0000355D0000}"/>
    <cellStyle name="Standaard 4 4 2 4 3 4 4" xfId="12754" xr:uid="{00000000-0005-0000-0000-0000365D0000}"/>
    <cellStyle name="Standaard 4 4 2 4 3 4 4 2" xfId="28895" xr:uid="{00000000-0005-0000-0000-0000375D0000}"/>
    <cellStyle name="Standaard 4 4 2 4 3 4 5" xfId="17422" xr:uid="{00000000-0005-0000-0000-0000385D0000}"/>
    <cellStyle name="Standaard 4 4 2 4 3 4 6" xfId="28890" xr:uid="{00000000-0005-0000-0000-0000395D0000}"/>
    <cellStyle name="Standaard 4 4 2 4 3 5" xfId="2616" xr:uid="{00000000-0005-0000-0000-00003A5D0000}"/>
    <cellStyle name="Standaard 4 4 2 4 3 5 2" xfId="7283" xr:uid="{00000000-0005-0000-0000-00003B5D0000}"/>
    <cellStyle name="Standaard 4 4 2 4 3 5 2 2" xfId="28897" xr:uid="{00000000-0005-0000-0000-00003C5D0000}"/>
    <cellStyle name="Standaard 4 4 2 4 3 5 3" xfId="12756" xr:uid="{00000000-0005-0000-0000-00003D5D0000}"/>
    <cellStyle name="Standaard 4 4 2 4 3 5 3 2" xfId="28898" xr:uid="{00000000-0005-0000-0000-00003E5D0000}"/>
    <cellStyle name="Standaard 4 4 2 4 3 5 4" xfId="17424" xr:uid="{00000000-0005-0000-0000-00003F5D0000}"/>
    <cellStyle name="Standaard 4 4 2 4 3 5 5" xfId="28896" xr:uid="{00000000-0005-0000-0000-0000405D0000}"/>
    <cellStyle name="Standaard 4 4 2 4 3 6" xfId="4952" xr:uid="{00000000-0005-0000-0000-0000415D0000}"/>
    <cellStyle name="Standaard 4 4 2 4 3 6 2" xfId="28899" xr:uid="{00000000-0005-0000-0000-0000425D0000}"/>
    <cellStyle name="Standaard 4 4 2 4 3 7" xfId="12745" xr:uid="{00000000-0005-0000-0000-0000435D0000}"/>
    <cellStyle name="Standaard 4 4 2 4 3 7 2" xfId="28900" xr:uid="{00000000-0005-0000-0000-0000445D0000}"/>
    <cellStyle name="Standaard 4 4 2 4 3 8" xfId="17413" xr:uid="{00000000-0005-0000-0000-0000455D0000}"/>
    <cellStyle name="Standaard 4 4 2 4 3 9" xfId="28865" xr:uid="{00000000-0005-0000-0000-0000465D0000}"/>
    <cellStyle name="Standaard 4 4 2 4 4" xfId="475" xr:uid="{00000000-0005-0000-0000-0000475D0000}"/>
    <cellStyle name="Standaard 4 4 2 4 4 2" xfId="2033" xr:uid="{00000000-0005-0000-0000-0000485D0000}"/>
    <cellStyle name="Standaard 4 4 2 4 4 2 2" xfId="4364" xr:uid="{00000000-0005-0000-0000-0000495D0000}"/>
    <cellStyle name="Standaard 4 4 2 4 4 2 2 2" xfId="9031" xr:uid="{00000000-0005-0000-0000-00004A5D0000}"/>
    <cellStyle name="Standaard 4 4 2 4 4 2 2 2 2" xfId="28904" xr:uid="{00000000-0005-0000-0000-00004B5D0000}"/>
    <cellStyle name="Standaard 4 4 2 4 4 2 2 3" xfId="12759" xr:uid="{00000000-0005-0000-0000-00004C5D0000}"/>
    <cellStyle name="Standaard 4 4 2 4 4 2 2 3 2" xfId="28905" xr:uid="{00000000-0005-0000-0000-00004D5D0000}"/>
    <cellStyle name="Standaard 4 4 2 4 4 2 2 4" xfId="17427" xr:uid="{00000000-0005-0000-0000-00004E5D0000}"/>
    <cellStyle name="Standaard 4 4 2 4 4 2 2 5" xfId="28903" xr:uid="{00000000-0005-0000-0000-00004F5D0000}"/>
    <cellStyle name="Standaard 4 4 2 4 4 2 3" xfId="6700" xr:uid="{00000000-0005-0000-0000-0000505D0000}"/>
    <cellStyle name="Standaard 4 4 2 4 4 2 3 2" xfId="28906" xr:uid="{00000000-0005-0000-0000-0000515D0000}"/>
    <cellStyle name="Standaard 4 4 2 4 4 2 4" xfId="12758" xr:uid="{00000000-0005-0000-0000-0000525D0000}"/>
    <cellStyle name="Standaard 4 4 2 4 4 2 4 2" xfId="28907" xr:uid="{00000000-0005-0000-0000-0000535D0000}"/>
    <cellStyle name="Standaard 4 4 2 4 4 2 5" xfId="17426" xr:uid="{00000000-0005-0000-0000-0000545D0000}"/>
    <cellStyle name="Standaard 4 4 2 4 4 2 6" xfId="28902" xr:uid="{00000000-0005-0000-0000-0000555D0000}"/>
    <cellStyle name="Standaard 4 4 2 4 4 3" xfId="1256" xr:uid="{00000000-0005-0000-0000-0000565D0000}"/>
    <cellStyle name="Standaard 4 4 2 4 4 3 2" xfId="3587" xr:uid="{00000000-0005-0000-0000-0000575D0000}"/>
    <cellStyle name="Standaard 4 4 2 4 4 3 2 2" xfId="8254" xr:uid="{00000000-0005-0000-0000-0000585D0000}"/>
    <cellStyle name="Standaard 4 4 2 4 4 3 2 2 2" xfId="28910" xr:uid="{00000000-0005-0000-0000-0000595D0000}"/>
    <cellStyle name="Standaard 4 4 2 4 4 3 2 3" xfId="12761" xr:uid="{00000000-0005-0000-0000-00005A5D0000}"/>
    <cellStyle name="Standaard 4 4 2 4 4 3 2 3 2" xfId="28911" xr:uid="{00000000-0005-0000-0000-00005B5D0000}"/>
    <cellStyle name="Standaard 4 4 2 4 4 3 2 4" xfId="17429" xr:uid="{00000000-0005-0000-0000-00005C5D0000}"/>
    <cellStyle name="Standaard 4 4 2 4 4 3 2 5" xfId="28909" xr:uid="{00000000-0005-0000-0000-00005D5D0000}"/>
    <cellStyle name="Standaard 4 4 2 4 4 3 3" xfId="5923" xr:uid="{00000000-0005-0000-0000-00005E5D0000}"/>
    <cellStyle name="Standaard 4 4 2 4 4 3 3 2" xfId="28912" xr:uid="{00000000-0005-0000-0000-00005F5D0000}"/>
    <cellStyle name="Standaard 4 4 2 4 4 3 4" xfId="12760" xr:uid="{00000000-0005-0000-0000-0000605D0000}"/>
    <cellStyle name="Standaard 4 4 2 4 4 3 4 2" xfId="28913" xr:uid="{00000000-0005-0000-0000-0000615D0000}"/>
    <cellStyle name="Standaard 4 4 2 4 4 3 5" xfId="17428" xr:uid="{00000000-0005-0000-0000-0000625D0000}"/>
    <cellStyle name="Standaard 4 4 2 4 4 3 6" xfId="28908" xr:uid="{00000000-0005-0000-0000-0000635D0000}"/>
    <cellStyle name="Standaard 4 4 2 4 4 4" xfId="2810" xr:uid="{00000000-0005-0000-0000-0000645D0000}"/>
    <cellStyle name="Standaard 4 4 2 4 4 4 2" xfId="7477" xr:uid="{00000000-0005-0000-0000-0000655D0000}"/>
    <cellStyle name="Standaard 4 4 2 4 4 4 2 2" xfId="28915" xr:uid="{00000000-0005-0000-0000-0000665D0000}"/>
    <cellStyle name="Standaard 4 4 2 4 4 4 3" xfId="12762" xr:uid="{00000000-0005-0000-0000-0000675D0000}"/>
    <cellStyle name="Standaard 4 4 2 4 4 4 3 2" xfId="28916" xr:uid="{00000000-0005-0000-0000-0000685D0000}"/>
    <cellStyle name="Standaard 4 4 2 4 4 4 4" xfId="17430" xr:uid="{00000000-0005-0000-0000-0000695D0000}"/>
    <cellStyle name="Standaard 4 4 2 4 4 4 5" xfId="28914" xr:uid="{00000000-0005-0000-0000-00006A5D0000}"/>
    <cellStyle name="Standaard 4 4 2 4 4 5" xfId="5146" xr:uid="{00000000-0005-0000-0000-00006B5D0000}"/>
    <cellStyle name="Standaard 4 4 2 4 4 5 2" xfId="28917" xr:uid="{00000000-0005-0000-0000-00006C5D0000}"/>
    <cellStyle name="Standaard 4 4 2 4 4 6" xfId="12757" xr:uid="{00000000-0005-0000-0000-00006D5D0000}"/>
    <cellStyle name="Standaard 4 4 2 4 4 6 2" xfId="28918" xr:uid="{00000000-0005-0000-0000-00006E5D0000}"/>
    <cellStyle name="Standaard 4 4 2 4 4 7" xfId="17425" xr:uid="{00000000-0005-0000-0000-00006F5D0000}"/>
    <cellStyle name="Standaard 4 4 2 4 4 8" xfId="28901" xr:uid="{00000000-0005-0000-0000-0000705D0000}"/>
    <cellStyle name="Standaard 4 4 2 4 5" xfId="1645" xr:uid="{00000000-0005-0000-0000-0000715D0000}"/>
    <cellStyle name="Standaard 4 4 2 4 5 2" xfId="3976" xr:uid="{00000000-0005-0000-0000-0000725D0000}"/>
    <cellStyle name="Standaard 4 4 2 4 5 2 2" xfId="8643" xr:uid="{00000000-0005-0000-0000-0000735D0000}"/>
    <cellStyle name="Standaard 4 4 2 4 5 2 2 2" xfId="28921" xr:uid="{00000000-0005-0000-0000-0000745D0000}"/>
    <cellStyle name="Standaard 4 4 2 4 5 2 3" xfId="12764" xr:uid="{00000000-0005-0000-0000-0000755D0000}"/>
    <cellStyle name="Standaard 4 4 2 4 5 2 3 2" xfId="28922" xr:uid="{00000000-0005-0000-0000-0000765D0000}"/>
    <cellStyle name="Standaard 4 4 2 4 5 2 4" xfId="17432" xr:uid="{00000000-0005-0000-0000-0000775D0000}"/>
    <cellStyle name="Standaard 4 4 2 4 5 2 5" xfId="28920" xr:uid="{00000000-0005-0000-0000-0000785D0000}"/>
    <cellStyle name="Standaard 4 4 2 4 5 3" xfId="6312" xr:uid="{00000000-0005-0000-0000-0000795D0000}"/>
    <cellStyle name="Standaard 4 4 2 4 5 3 2" xfId="28923" xr:uid="{00000000-0005-0000-0000-00007A5D0000}"/>
    <cellStyle name="Standaard 4 4 2 4 5 4" xfId="12763" xr:uid="{00000000-0005-0000-0000-00007B5D0000}"/>
    <cellStyle name="Standaard 4 4 2 4 5 4 2" xfId="28924" xr:uid="{00000000-0005-0000-0000-00007C5D0000}"/>
    <cellStyle name="Standaard 4 4 2 4 5 5" xfId="17431" xr:uid="{00000000-0005-0000-0000-00007D5D0000}"/>
    <cellStyle name="Standaard 4 4 2 4 5 6" xfId="28919" xr:uid="{00000000-0005-0000-0000-00007E5D0000}"/>
    <cellStyle name="Standaard 4 4 2 4 6" xfId="868" xr:uid="{00000000-0005-0000-0000-00007F5D0000}"/>
    <cellStyle name="Standaard 4 4 2 4 6 2" xfId="3199" xr:uid="{00000000-0005-0000-0000-0000805D0000}"/>
    <cellStyle name="Standaard 4 4 2 4 6 2 2" xfId="7866" xr:uid="{00000000-0005-0000-0000-0000815D0000}"/>
    <cellStyle name="Standaard 4 4 2 4 6 2 2 2" xfId="28927" xr:uid="{00000000-0005-0000-0000-0000825D0000}"/>
    <cellStyle name="Standaard 4 4 2 4 6 2 3" xfId="12766" xr:uid="{00000000-0005-0000-0000-0000835D0000}"/>
    <cellStyle name="Standaard 4 4 2 4 6 2 3 2" xfId="28928" xr:uid="{00000000-0005-0000-0000-0000845D0000}"/>
    <cellStyle name="Standaard 4 4 2 4 6 2 4" xfId="17434" xr:uid="{00000000-0005-0000-0000-0000855D0000}"/>
    <cellStyle name="Standaard 4 4 2 4 6 2 5" xfId="28926" xr:uid="{00000000-0005-0000-0000-0000865D0000}"/>
    <cellStyle name="Standaard 4 4 2 4 6 3" xfId="5535" xr:uid="{00000000-0005-0000-0000-0000875D0000}"/>
    <cellStyle name="Standaard 4 4 2 4 6 3 2" xfId="28929" xr:uid="{00000000-0005-0000-0000-0000885D0000}"/>
    <cellStyle name="Standaard 4 4 2 4 6 4" xfId="12765" xr:uid="{00000000-0005-0000-0000-0000895D0000}"/>
    <cellStyle name="Standaard 4 4 2 4 6 4 2" xfId="28930" xr:uid="{00000000-0005-0000-0000-00008A5D0000}"/>
    <cellStyle name="Standaard 4 4 2 4 6 5" xfId="17433" xr:uid="{00000000-0005-0000-0000-00008B5D0000}"/>
    <cellStyle name="Standaard 4 4 2 4 6 6" xfId="28925" xr:uid="{00000000-0005-0000-0000-00008C5D0000}"/>
    <cellStyle name="Standaard 4 4 2 4 7" xfId="2422" xr:uid="{00000000-0005-0000-0000-00008D5D0000}"/>
    <cellStyle name="Standaard 4 4 2 4 7 2" xfId="7089" xr:uid="{00000000-0005-0000-0000-00008E5D0000}"/>
    <cellStyle name="Standaard 4 4 2 4 7 2 2" xfId="28932" xr:uid="{00000000-0005-0000-0000-00008F5D0000}"/>
    <cellStyle name="Standaard 4 4 2 4 7 3" xfId="12767" xr:uid="{00000000-0005-0000-0000-0000905D0000}"/>
    <cellStyle name="Standaard 4 4 2 4 7 3 2" xfId="28933" xr:uid="{00000000-0005-0000-0000-0000915D0000}"/>
    <cellStyle name="Standaard 4 4 2 4 7 4" xfId="17435" xr:uid="{00000000-0005-0000-0000-0000925D0000}"/>
    <cellStyle name="Standaard 4 4 2 4 7 5" xfId="28931" xr:uid="{00000000-0005-0000-0000-0000935D0000}"/>
    <cellStyle name="Standaard 4 4 2 4 8" xfId="4714" xr:uid="{00000000-0005-0000-0000-0000945D0000}"/>
    <cellStyle name="Standaard 4 4 2 4 8 2" xfId="28934" xr:uid="{00000000-0005-0000-0000-0000955D0000}"/>
    <cellStyle name="Standaard 4 4 2 4 9" xfId="12720" xr:uid="{00000000-0005-0000-0000-0000965D0000}"/>
    <cellStyle name="Standaard 4 4 2 4 9 2" xfId="28935" xr:uid="{00000000-0005-0000-0000-0000975D0000}"/>
    <cellStyle name="Standaard 4 4 2 5" xfId="121" xr:uid="{00000000-0005-0000-0000-0000985D0000}"/>
    <cellStyle name="Standaard 4 4 2 5 10" xfId="28936" xr:uid="{00000000-0005-0000-0000-0000995D0000}"/>
    <cellStyle name="Standaard 4 4 2 5 2" xfId="315" xr:uid="{00000000-0005-0000-0000-00009A5D0000}"/>
    <cellStyle name="Standaard 4 4 2 5 2 2" xfId="706" xr:uid="{00000000-0005-0000-0000-00009B5D0000}"/>
    <cellStyle name="Standaard 4 4 2 5 2 2 2" xfId="2264" xr:uid="{00000000-0005-0000-0000-00009C5D0000}"/>
    <cellStyle name="Standaard 4 4 2 5 2 2 2 2" xfId="4595" xr:uid="{00000000-0005-0000-0000-00009D5D0000}"/>
    <cellStyle name="Standaard 4 4 2 5 2 2 2 2 2" xfId="9262" xr:uid="{00000000-0005-0000-0000-00009E5D0000}"/>
    <cellStyle name="Standaard 4 4 2 5 2 2 2 2 2 2" xfId="28941" xr:uid="{00000000-0005-0000-0000-00009F5D0000}"/>
    <cellStyle name="Standaard 4 4 2 5 2 2 2 2 3" xfId="12772" xr:uid="{00000000-0005-0000-0000-0000A05D0000}"/>
    <cellStyle name="Standaard 4 4 2 5 2 2 2 2 3 2" xfId="28942" xr:uid="{00000000-0005-0000-0000-0000A15D0000}"/>
    <cellStyle name="Standaard 4 4 2 5 2 2 2 2 4" xfId="17440" xr:uid="{00000000-0005-0000-0000-0000A25D0000}"/>
    <cellStyle name="Standaard 4 4 2 5 2 2 2 2 5" xfId="28940" xr:uid="{00000000-0005-0000-0000-0000A35D0000}"/>
    <cellStyle name="Standaard 4 4 2 5 2 2 2 3" xfId="6931" xr:uid="{00000000-0005-0000-0000-0000A45D0000}"/>
    <cellStyle name="Standaard 4 4 2 5 2 2 2 3 2" xfId="28943" xr:uid="{00000000-0005-0000-0000-0000A55D0000}"/>
    <cellStyle name="Standaard 4 4 2 5 2 2 2 4" xfId="12771" xr:uid="{00000000-0005-0000-0000-0000A65D0000}"/>
    <cellStyle name="Standaard 4 4 2 5 2 2 2 4 2" xfId="28944" xr:uid="{00000000-0005-0000-0000-0000A75D0000}"/>
    <cellStyle name="Standaard 4 4 2 5 2 2 2 5" xfId="17439" xr:uid="{00000000-0005-0000-0000-0000A85D0000}"/>
    <cellStyle name="Standaard 4 4 2 5 2 2 2 6" xfId="28939" xr:uid="{00000000-0005-0000-0000-0000A95D0000}"/>
    <cellStyle name="Standaard 4 4 2 5 2 2 3" xfId="1487" xr:uid="{00000000-0005-0000-0000-0000AA5D0000}"/>
    <cellStyle name="Standaard 4 4 2 5 2 2 3 2" xfId="3818" xr:uid="{00000000-0005-0000-0000-0000AB5D0000}"/>
    <cellStyle name="Standaard 4 4 2 5 2 2 3 2 2" xfId="8485" xr:uid="{00000000-0005-0000-0000-0000AC5D0000}"/>
    <cellStyle name="Standaard 4 4 2 5 2 2 3 2 2 2" xfId="28947" xr:uid="{00000000-0005-0000-0000-0000AD5D0000}"/>
    <cellStyle name="Standaard 4 4 2 5 2 2 3 2 3" xfId="12774" xr:uid="{00000000-0005-0000-0000-0000AE5D0000}"/>
    <cellStyle name="Standaard 4 4 2 5 2 2 3 2 3 2" xfId="28948" xr:uid="{00000000-0005-0000-0000-0000AF5D0000}"/>
    <cellStyle name="Standaard 4 4 2 5 2 2 3 2 4" xfId="17442" xr:uid="{00000000-0005-0000-0000-0000B05D0000}"/>
    <cellStyle name="Standaard 4 4 2 5 2 2 3 2 5" xfId="28946" xr:uid="{00000000-0005-0000-0000-0000B15D0000}"/>
    <cellStyle name="Standaard 4 4 2 5 2 2 3 3" xfId="6154" xr:uid="{00000000-0005-0000-0000-0000B25D0000}"/>
    <cellStyle name="Standaard 4 4 2 5 2 2 3 3 2" xfId="28949" xr:uid="{00000000-0005-0000-0000-0000B35D0000}"/>
    <cellStyle name="Standaard 4 4 2 5 2 2 3 4" xfId="12773" xr:uid="{00000000-0005-0000-0000-0000B45D0000}"/>
    <cellStyle name="Standaard 4 4 2 5 2 2 3 4 2" xfId="28950" xr:uid="{00000000-0005-0000-0000-0000B55D0000}"/>
    <cellStyle name="Standaard 4 4 2 5 2 2 3 5" xfId="17441" xr:uid="{00000000-0005-0000-0000-0000B65D0000}"/>
    <cellStyle name="Standaard 4 4 2 5 2 2 3 6" xfId="28945" xr:uid="{00000000-0005-0000-0000-0000B75D0000}"/>
    <cellStyle name="Standaard 4 4 2 5 2 2 4" xfId="3041" xr:uid="{00000000-0005-0000-0000-0000B85D0000}"/>
    <cellStyle name="Standaard 4 4 2 5 2 2 4 2" xfId="7708" xr:uid="{00000000-0005-0000-0000-0000B95D0000}"/>
    <cellStyle name="Standaard 4 4 2 5 2 2 4 2 2" xfId="28952" xr:uid="{00000000-0005-0000-0000-0000BA5D0000}"/>
    <cellStyle name="Standaard 4 4 2 5 2 2 4 3" xfId="12775" xr:uid="{00000000-0005-0000-0000-0000BB5D0000}"/>
    <cellStyle name="Standaard 4 4 2 5 2 2 4 3 2" xfId="28953" xr:uid="{00000000-0005-0000-0000-0000BC5D0000}"/>
    <cellStyle name="Standaard 4 4 2 5 2 2 4 4" xfId="17443" xr:uid="{00000000-0005-0000-0000-0000BD5D0000}"/>
    <cellStyle name="Standaard 4 4 2 5 2 2 4 5" xfId="28951" xr:uid="{00000000-0005-0000-0000-0000BE5D0000}"/>
    <cellStyle name="Standaard 4 4 2 5 2 2 5" xfId="5377" xr:uid="{00000000-0005-0000-0000-0000BF5D0000}"/>
    <cellStyle name="Standaard 4 4 2 5 2 2 5 2" xfId="28954" xr:uid="{00000000-0005-0000-0000-0000C05D0000}"/>
    <cellStyle name="Standaard 4 4 2 5 2 2 6" xfId="12770" xr:uid="{00000000-0005-0000-0000-0000C15D0000}"/>
    <cellStyle name="Standaard 4 4 2 5 2 2 6 2" xfId="28955" xr:uid="{00000000-0005-0000-0000-0000C25D0000}"/>
    <cellStyle name="Standaard 4 4 2 5 2 2 7" xfId="17438" xr:uid="{00000000-0005-0000-0000-0000C35D0000}"/>
    <cellStyle name="Standaard 4 4 2 5 2 2 8" xfId="28938" xr:uid="{00000000-0005-0000-0000-0000C45D0000}"/>
    <cellStyle name="Standaard 4 4 2 5 2 3" xfId="1876" xr:uid="{00000000-0005-0000-0000-0000C55D0000}"/>
    <cellStyle name="Standaard 4 4 2 5 2 3 2" xfId="4207" xr:uid="{00000000-0005-0000-0000-0000C65D0000}"/>
    <cellStyle name="Standaard 4 4 2 5 2 3 2 2" xfId="8874" xr:uid="{00000000-0005-0000-0000-0000C75D0000}"/>
    <cellStyle name="Standaard 4 4 2 5 2 3 2 2 2" xfId="28958" xr:uid="{00000000-0005-0000-0000-0000C85D0000}"/>
    <cellStyle name="Standaard 4 4 2 5 2 3 2 3" xfId="12777" xr:uid="{00000000-0005-0000-0000-0000C95D0000}"/>
    <cellStyle name="Standaard 4 4 2 5 2 3 2 3 2" xfId="28959" xr:uid="{00000000-0005-0000-0000-0000CA5D0000}"/>
    <cellStyle name="Standaard 4 4 2 5 2 3 2 4" xfId="17445" xr:uid="{00000000-0005-0000-0000-0000CB5D0000}"/>
    <cellStyle name="Standaard 4 4 2 5 2 3 2 5" xfId="28957" xr:uid="{00000000-0005-0000-0000-0000CC5D0000}"/>
    <cellStyle name="Standaard 4 4 2 5 2 3 3" xfId="6543" xr:uid="{00000000-0005-0000-0000-0000CD5D0000}"/>
    <cellStyle name="Standaard 4 4 2 5 2 3 3 2" xfId="28960" xr:uid="{00000000-0005-0000-0000-0000CE5D0000}"/>
    <cellStyle name="Standaard 4 4 2 5 2 3 4" xfId="12776" xr:uid="{00000000-0005-0000-0000-0000CF5D0000}"/>
    <cellStyle name="Standaard 4 4 2 5 2 3 4 2" xfId="28961" xr:uid="{00000000-0005-0000-0000-0000D05D0000}"/>
    <cellStyle name="Standaard 4 4 2 5 2 3 5" xfId="17444" xr:uid="{00000000-0005-0000-0000-0000D15D0000}"/>
    <cellStyle name="Standaard 4 4 2 5 2 3 6" xfId="28956" xr:uid="{00000000-0005-0000-0000-0000D25D0000}"/>
    <cellStyle name="Standaard 4 4 2 5 2 4" xfId="1099" xr:uid="{00000000-0005-0000-0000-0000D35D0000}"/>
    <cellStyle name="Standaard 4 4 2 5 2 4 2" xfId="3430" xr:uid="{00000000-0005-0000-0000-0000D45D0000}"/>
    <cellStyle name="Standaard 4 4 2 5 2 4 2 2" xfId="8097" xr:uid="{00000000-0005-0000-0000-0000D55D0000}"/>
    <cellStyle name="Standaard 4 4 2 5 2 4 2 2 2" xfId="28964" xr:uid="{00000000-0005-0000-0000-0000D65D0000}"/>
    <cellStyle name="Standaard 4 4 2 5 2 4 2 3" xfId="12779" xr:uid="{00000000-0005-0000-0000-0000D75D0000}"/>
    <cellStyle name="Standaard 4 4 2 5 2 4 2 3 2" xfId="28965" xr:uid="{00000000-0005-0000-0000-0000D85D0000}"/>
    <cellStyle name="Standaard 4 4 2 5 2 4 2 4" xfId="17447" xr:uid="{00000000-0005-0000-0000-0000D95D0000}"/>
    <cellStyle name="Standaard 4 4 2 5 2 4 2 5" xfId="28963" xr:uid="{00000000-0005-0000-0000-0000DA5D0000}"/>
    <cellStyle name="Standaard 4 4 2 5 2 4 3" xfId="5766" xr:uid="{00000000-0005-0000-0000-0000DB5D0000}"/>
    <cellStyle name="Standaard 4 4 2 5 2 4 3 2" xfId="28966" xr:uid="{00000000-0005-0000-0000-0000DC5D0000}"/>
    <cellStyle name="Standaard 4 4 2 5 2 4 4" xfId="12778" xr:uid="{00000000-0005-0000-0000-0000DD5D0000}"/>
    <cellStyle name="Standaard 4 4 2 5 2 4 4 2" xfId="28967" xr:uid="{00000000-0005-0000-0000-0000DE5D0000}"/>
    <cellStyle name="Standaard 4 4 2 5 2 4 5" xfId="17446" xr:uid="{00000000-0005-0000-0000-0000DF5D0000}"/>
    <cellStyle name="Standaard 4 4 2 5 2 4 6" xfId="28962" xr:uid="{00000000-0005-0000-0000-0000E05D0000}"/>
    <cellStyle name="Standaard 4 4 2 5 2 5" xfId="2653" xr:uid="{00000000-0005-0000-0000-0000E15D0000}"/>
    <cellStyle name="Standaard 4 4 2 5 2 5 2" xfId="7320" xr:uid="{00000000-0005-0000-0000-0000E25D0000}"/>
    <cellStyle name="Standaard 4 4 2 5 2 5 2 2" xfId="28969" xr:uid="{00000000-0005-0000-0000-0000E35D0000}"/>
    <cellStyle name="Standaard 4 4 2 5 2 5 3" xfId="12780" xr:uid="{00000000-0005-0000-0000-0000E45D0000}"/>
    <cellStyle name="Standaard 4 4 2 5 2 5 3 2" xfId="28970" xr:uid="{00000000-0005-0000-0000-0000E55D0000}"/>
    <cellStyle name="Standaard 4 4 2 5 2 5 4" xfId="17448" xr:uid="{00000000-0005-0000-0000-0000E65D0000}"/>
    <cellStyle name="Standaard 4 4 2 5 2 5 5" xfId="28968" xr:uid="{00000000-0005-0000-0000-0000E75D0000}"/>
    <cellStyle name="Standaard 4 4 2 5 2 6" xfId="4989" xr:uid="{00000000-0005-0000-0000-0000E85D0000}"/>
    <cellStyle name="Standaard 4 4 2 5 2 6 2" xfId="28971" xr:uid="{00000000-0005-0000-0000-0000E95D0000}"/>
    <cellStyle name="Standaard 4 4 2 5 2 7" xfId="12769" xr:uid="{00000000-0005-0000-0000-0000EA5D0000}"/>
    <cellStyle name="Standaard 4 4 2 5 2 7 2" xfId="28972" xr:uid="{00000000-0005-0000-0000-0000EB5D0000}"/>
    <cellStyle name="Standaard 4 4 2 5 2 8" xfId="17437" xr:uid="{00000000-0005-0000-0000-0000EC5D0000}"/>
    <cellStyle name="Standaard 4 4 2 5 2 9" xfId="28937" xr:uid="{00000000-0005-0000-0000-0000ED5D0000}"/>
    <cellStyle name="Standaard 4 4 2 5 3" xfId="512" xr:uid="{00000000-0005-0000-0000-0000EE5D0000}"/>
    <cellStyle name="Standaard 4 4 2 5 3 2" xfId="2070" xr:uid="{00000000-0005-0000-0000-0000EF5D0000}"/>
    <cellStyle name="Standaard 4 4 2 5 3 2 2" xfId="4401" xr:uid="{00000000-0005-0000-0000-0000F05D0000}"/>
    <cellStyle name="Standaard 4 4 2 5 3 2 2 2" xfId="9068" xr:uid="{00000000-0005-0000-0000-0000F15D0000}"/>
    <cellStyle name="Standaard 4 4 2 5 3 2 2 2 2" xfId="28976" xr:uid="{00000000-0005-0000-0000-0000F25D0000}"/>
    <cellStyle name="Standaard 4 4 2 5 3 2 2 3" xfId="12783" xr:uid="{00000000-0005-0000-0000-0000F35D0000}"/>
    <cellStyle name="Standaard 4 4 2 5 3 2 2 3 2" xfId="28977" xr:uid="{00000000-0005-0000-0000-0000F45D0000}"/>
    <cellStyle name="Standaard 4 4 2 5 3 2 2 4" xfId="17451" xr:uid="{00000000-0005-0000-0000-0000F55D0000}"/>
    <cellStyle name="Standaard 4 4 2 5 3 2 2 5" xfId="28975" xr:uid="{00000000-0005-0000-0000-0000F65D0000}"/>
    <cellStyle name="Standaard 4 4 2 5 3 2 3" xfId="6737" xr:uid="{00000000-0005-0000-0000-0000F75D0000}"/>
    <cellStyle name="Standaard 4 4 2 5 3 2 3 2" xfId="28978" xr:uid="{00000000-0005-0000-0000-0000F85D0000}"/>
    <cellStyle name="Standaard 4 4 2 5 3 2 4" xfId="12782" xr:uid="{00000000-0005-0000-0000-0000F95D0000}"/>
    <cellStyle name="Standaard 4 4 2 5 3 2 4 2" xfId="28979" xr:uid="{00000000-0005-0000-0000-0000FA5D0000}"/>
    <cellStyle name="Standaard 4 4 2 5 3 2 5" xfId="17450" xr:uid="{00000000-0005-0000-0000-0000FB5D0000}"/>
    <cellStyle name="Standaard 4 4 2 5 3 2 6" xfId="28974" xr:uid="{00000000-0005-0000-0000-0000FC5D0000}"/>
    <cellStyle name="Standaard 4 4 2 5 3 3" xfId="1293" xr:uid="{00000000-0005-0000-0000-0000FD5D0000}"/>
    <cellStyle name="Standaard 4 4 2 5 3 3 2" xfId="3624" xr:uid="{00000000-0005-0000-0000-0000FE5D0000}"/>
    <cellStyle name="Standaard 4 4 2 5 3 3 2 2" xfId="8291" xr:uid="{00000000-0005-0000-0000-0000FF5D0000}"/>
    <cellStyle name="Standaard 4 4 2 5 3 3 2 2 2" xfId="28982" xr:uid="{00000000-0005-0000-0000-0000005E0000}"/>
    <cellStyle name="Standaard 4 4 2 5 3 3 2 3" xfId="12785" xr:uid="{00000000-0005-0000-0000-0000015E0000}"/>
    <cellStyle name="Standaard 4 4 2 5 3 3 2 3 2" xfId="28983" xr:uid="{00000000-0005-0000-0000-0000025E0000}"/>
    <cellStyle name="Standaard 4 4 2 5 3 3 2 4" xfId="17453" xr:uid="{00000000-0005-0000-0000-0000035E0000}"/>
    <cellStyle name="Standaard 4 4 2 5 3 3 2 5" xfId="28981" xr:uid="{00000000-0005-0000-0000-0000045E0000}"/>
    <cellStyle name="Standaard 4 4 2 5 3 3 3" xfId="5960" xr:uid="{00000000-0005-0000-0000-0000055E0000}"/>
    <cellStyle name="Standaard 4 4 2 5 3 3 3 2" xfId="28984" xr:uid="{00000000-0005-0000-0000-0000065E0000}"/>
    <cellStyle name="Standaard 4 4 2 5 3 3 4" xfId="12784" xr:uid="{00000000-0005-0000-0000-0000075E0000}"/>
    <cellStyle name="Standaard 4 4 2 5 3 3 4 2" xfId="28985" xr:uid="{00000000-0005-0000-0000-0000085E0000}"/>
    <cellStyle name="Standaard 4 4 2 5 3 3 5" xfId="17452" xr:uid="{00000000-0005-0000-0000-0000095E0000}"/>
    <cellStyle name="Standaard 4 4 2 5 3 3 6" xfId="28980" xr:uid="{00000000-0005-0000-0000-00000A5E0000}"/>
    <cellStyle name="Standaard 4 4 2 5 3 4" xfId="2847" xr:uid="{00000000-0005-0000-0000-00000B5E0000}"/>
    <cellStyle name="Standaard 4 4 2 5 3 4 2" xfId="7514" xr:uid="{00000000-0005-0000-0000-00000C5E0000}"/>
    <cellStyle name="Standaard 4 4 2 5 3 4 2 2" xfId="28987" xr:uid="{00000000-0005-0000-0000-00000D5E0000}"/>
    <cellStyle name="Standaard 4 4 2 5 3 4 3" xfId="12786" xr:uid="{00000000-0005-0000-0000-00000E5E0000}"/>
    <cellStyle name="Standaard 4 4 2 5 3 4 3 2" xfId="28988" xr:uid="{00000000-0005-0000-0000-00000F5E0000}"/>
    <cellStyle name="Standaard 4 4 2 5 3 4 4" xfId="17454" xr:uid="{00000000-0005-0000-0000-0000105E0000}"/>
    <cellStyle name="Standaard 4 4 2 5 3 4 5" xfId="28986" xr:uid="{00000000-0005-0000-0000-0000115E0000}"/>
    <cellStyle name="Standaard 4 4 2 5 3 5" xfId="5183" xr:uid="{00000000-0005-0000-0000-0000125E0000}"/>
    <cellStyle name="Standaard 4 4 2 5 3 5 2" xfId="28989" xr:uid="{00000000-0005-0000-0000-0000135E0000}"/>
    <cellStyle name="Standaard 4 4 2 5 3 6" xfId="12781" xr:uid="{00000000-0005-0000-0000-0000145E0000}"/>
    <cellStyle name="Standaard 4 4 2 5 3 6 2" xfId="28990" xr:uid="{00000000-0005-0000-0000-0000155E0000}"/>
    <cellStyle name="Standaard 4 4 2 5 3 7" xfId="17449" xr:uid="{00000000-0005-0000-0000-0000165E0000}"/>
    <cellStyle name="Standaard 4 4 2 5 3 8" xfId="28973" xr:uid="{00000000-0005-0000-0000-0000175E0000}"/>
    <cellStyle name="Standaard 4 4 2 5 4" xfId="1682" xr:uid="{00000000-0005-0000-0000-0000185E0000}"/>
    <cellStyle name="Standaard 4 4 2 5 4 2" xfId="4013" xr:uid="{00000000-0005-0000-0000-0000195E0000}"/>
    <cellStyle name="Standaard 4 4 2 5 4 2 2" xfId="8680" xr:uid="{00000000-0005-0000-0000-00001A5E0000}"/>
    <cellStyle name="Standaard 4 4 2 5 4 2 2 2" xfId="28993" xr:uid="{00000000-0005-0000-0000-00001B5E0000}"/>
    <cellStyle name="Standaard 4 4 2 5 4 2 3" xfId="12788" xr:uid="{00000000-0005-0000-0000-00001C5E0000}"/>
    <cellStyle name="Standaard 4 4 2 5 4 2 3 2" xfId="28994" xr:uid="{00000000-0005-0000-0000-00001D5E0000}"/>
    <cellStyle name="Standaard 4 4 2 5 4 2 4" xfId="17456" xr:uid="{00000000-0005-0000-0000-00001E5E0000}"/>
    <cellStyle name="Standaard 4 4 2 5 4 2 5" xfId="28992" xr:uid="{00000000-0005-0000-0000-00001F5E0000}"/>
    <cellStyle name="Standaard 4 4 2 5 4 3" xfId="6349" xr:uid="{00000000-0005-0000-0000-0000205E0000}"/>
    <cellStyle name="Standaard 4 4 2 5 4 3 2" xfId="28995" xr:uid="{00000000-0005-0000-0000-0000215E0000}"/>
    <cellStyle name="Standaard 4 4 2 5 4 4" xfId="12787" xr:uid="{00000000-0005-0000-0000-0000225E0000}"/>
    <cellStyle name="Standaard 4 4 2 5 4 4 2" xfId="28996" xr:uid="{00000000-0005-0000-0000-0000235E0000}"/>
    <cellStyle name="Standaard 4 4 2 5 4 5" xfId="17455" xr:uid="{00000000-0005-0000-0000-0000245E0000}"/>
    <cellStyle name="Standaard 4 4 2 5 4 6" xfId="28991" xr:uid="{00000000-0005-0000-0000-0000255E0000}"/>
    <cellStyle name="Standaard 4 4 2 5 5" xfId="905" xr:uid="{00000000-0005-0000-0000-0000265E0000}"/>
    <cellStyle name="Standaard 4 4 2 5 5 2" xfId="3236" xr:uid="{00000000-0005-0000-0000-0000275E0000}"/>
    <cellStyle name="Standaard 4 4 2 5 5 2 2" xfId="7903" xr:uid="{00000000-0005-0000-0000-0000285E0000}"/>
    <cellStyle name="Standaard 4 4 2 5 5 2 2 2" xfId="28999" xr:uid="{00000000-0005-0000-0000-0000295E0000}"/>
    <cellStyle name="Standaard 4 4 2 5 5 2 3" xfId="12790" xr:uid="{00000000-0005-0000-0000-00002A5E0000}"/>
    <cellStyle name="Standaard 4 4 2 5 5 2 3 2" xfId="29000" xr:uid="{00000000-0005-0000-0000-00002B5E0000}"/>
    <cellStyle name="Standaard 4 4 2 5 5 2 4" xfId="17458" xr:uid="{00000000-0005-0000-0000-00002C5E0000}"/>
    <cellStyle name="Standaard 4 4 2 5 5 2 5" xfId="28998" xr:uid="{00000000-0005-0000-0000-00002D5E0000}"/>
    <cellStyle name="Standaard 4 4 2 5 5 3" xfId="5572" xr:uid="{00000000-0005-0000-0000-00002E5E0000}"/>
    <cellStyle name="Standaard 4 4 2 5 5 3 2" xfId="29001" xr:uid="{00000000-0005-0000-0000-00002F5E0000}"/>
    <cellStyle name="Standaard 4 4 2 5 5 4" xfId="12789" xr:uid="{00000000-0005-0000-0000-0000305E0000}"/>
    <cellStyle name="Standaard 4 4 2 5 5 4 2" xfId="29002" xr:uid="{00000000-0005-0000-0000-0000315E0000}"/>
    <cellStyle name="Standaard 4 4 2 5 5 5" xfId="17457" xr:uid="{00000000-0005-0000-0000-0000325E0000}"/>
    <cellStyle name="Standaard 4 4 2 5 5 6" xfId="28997" xr:uid="{00000000-0005-0000-0000-0000335E0000}"/>
    <cellStyle name="Standaard 4 4 2 5 6" xfId="2459" xr:uid="{00000000-0005-0000-0000-0000345E0000}"/>
    <cellStyle name="Standaard 4 4 2 5 6 2" xfId="7126" xr:uid="{00000000-0005-0000-0000-0000355E0000}"/>
    <cellStyle name="Standaard 4 4 2 5 6 2 2" xfId="29004" xr:uid="{00000000-0005-0000-0000-0000365E0000}"/>
    <cellStyle name="Standaard 4 4 2 5 6 3" xfId="12791" xr:uid="{00000000-0005-0000-0000-0000375E0000}"/>
    <cellStyle name="Standaard 4 4 2 5 6 3 2" xfId="29005" xr:uid="{00000000-0005-0000-0000-0000385E0000}"/>
    <cellStyle name="Standaard 4 4 2 5 6 4" xfId="17459" xr:uid="{00000000-0005-0000-0000-0000395E0000}"/>
    <cellStyle name="Standaard 4 4 2 5 6 5" xfId="29003" xr:uid="{00000000-0005-0000-0000-00003A5E0000}"/>
    <cellStyle name="Standaard 4 4 2 5 7" xfId="4795" xr:uid="{00000000-0005-0000-0000-00003B5E0000}"/>
    <cellStyle name="Standaard 4 4 2 5 7 2" xfId="29006" xr:uid="{00000000-0005-0000-0000-00003C5E0000}"/>
    <cellStyle name="Standaard 4 4 2 5 8" xfId="12768" xr:uid="{00000000-0005-0000-0000-00003D5E0000}"/>
    <cellStyle name="Standaard 4 4 2 5 8 2" xfId="29007" xr:uid="{00000000-0005-0000-0000-00003E5E0000}"/>
    <cellStyle name="Standaard 4 4 2 5 9" xfId="17436" xr:uid="{00000000-0005-0000-0000-00003F5E0000}"/>
    <cellStyle name="Standaard 4 4 2 6" xfId="275" xr:uid="{00000000-0005-0000-0000-0000405E0000}"/>
    <cellStyle name="Standaard 4 4 2 6 2" xfId="666" xr:uid="{00000000-0005-0000-0000-0000415E0000}"/>
    <cellStyle name="Standaard 4 4 2 6 2 2" xfId="2224" xr:uid="{00000000-0005-0000-0000-0000425E0000}"/>
    <cellStyle name="Standaard 4 4 2 6 2 2 2" xfId="4555" xr:uid="{00000000-0005-0000-0000-0000435E0000}"/>
    <cellStyle name="Standaard 4 4 2 6 2 2 2 2" xfId="9222" xr:uid="{00000000-0005-0000-0000-0000445E0000}"/>
    <cellStyle name="Standaard 4 4 2 6 2 2 2 2 2" xfId="29012" xr:uid="{00000000-0005-0000-0000-0000455E0000}"/>
    <cellStyle name="Standaard 4 4 2 6 2 2 2 3" xfId="12795" xr:uid="{00000000-0005-0000-0000-0000465E0000}"/>
    <cellStyle name="Standaard 4 4 2 6 2 2 2 3 2" xfId="29013" xr:uid="{00000000-0005-0000-0000-0000475E0000}"/>
    <cellStyle name="Standaard 4 4 2 6 2 2 2 4" xfId="17463" xr:uid="{00000000-0005-0000-0000-0000485E0000}"/>
    <cellStyle name="Standaard 4 4 2 6 2 2 2 5" xfId="29011" xr:uid="{00000000-0005-0000-0000-0000495E0000}"/>
    <cellStyle name="Standaard 4 4 2 6 2 2 3" xfId="6891" xr:uid="{00000000-0005-0000-0000-00004A5E0000}"/>
    <cellStyle name="Standaard 4 4 2 6 2 2 3 2" xfId="29014" xr:uid="{00000000-0005-0000-0000-00004B5E0000}"/>
    <cellStyle name="Standaard 4 4 2 6 2 2 4" xfId="12794" xr:uid="{00000000-0005-0000-0000-00004C5E0000}"/>
    <cellStyle name="Standaard 4 4 2 6 2 2 4 2" xfId="29015" xr:uid="{00000000-0005-0000-0000-00004D5E0000}"/>
    <cellStyle name="Standaard 4 4 2 6 2 2 5" xfId="17462" xr:uid="{00000000-0005-0000-0000-00004E5E0000}"/>
    <cellStyle name="Standaard 4 4 2 6 2 2 6" xfId="29010" xr:uid="{00000000-0005-0000-0000-00004F5E0000}"/>
    <cellStyle name="Standaard 4 4 2 6 2 3" xfId="1447" xr:uid="{00000000-0005-0000-0000-0000505E0000}"/>
    <cellStyle name="Standaard 4 4 2 6 2 3 2" xfId="3778" xr:uid="{00000000-0005-0000-0000-0000515E0000}"/>
    <cellStyle name="Standaard 4 4 2 6 2 3 2 2" xfId="8445" xr:uid="{00000000-0005-0000-0000-0000525E0000}"/>
    <cellStyle name="Standaard 4 4 2 6 2 3 2 2 2" xfId="29018" xr:uid="{00000000-0005-0000-0000-0000535E0000}"/>
    <cellStyle name="Standaard 4 4 2 6 2 3 2 3" xfId="12797" xr:uid="{00000000-0005-0000-0000-0000545E0000}"/>
    <cellStyle name="Standaard 4 4 2 6 2 3 2 3 2" xfId="29019" xr:uid="{00000000-0005-0000-0000-0000555E0000}"/>
    <cellStyle name="Standaard 4 4 2 6 2 3 2 4" xfId="17465" xr:uid="{00000000-0005-0000-0000-0000565E0000}"/>
    <cellStyle name="Standaard 4 4 2 6 2 3 2 5" xfId="29017" xr:uid="{00000000-0005-0000-0000-0000575E0000}"/>
    <cellStyle name="Standaard 4 4 2 6 2 3 3" xfId="6114" xr:uid="{00000000-0005-0000-0000-0000585E0000}"/>
    <cellStyle name="Standaard 4 4 2 6 2 3 3 2" xfId="29020" xr:uid="{00000000-0005-0000-0000-0000595E0000}"/>
    <cellStyle name="Standaard 4 4 2 6 2 3 4" xfId="12796" xr:uid="{00000000-0005-0000-0000-00005A5E0000}"/>
    <cellStyle name="Standaard 4 4 2 6 2 3 4 2" xfId="29021" xr:uid="{00000000-0005-0000-0000-00005B5E0000}"/>
    <cellStyle name="Standaard 4 4 2 6 2 3 5" xfId="17464" xr:uid="{00000000-0005-0000-0000-00005C5E0000}"/>
    <cellStyle name="Standaard 4 4 2 6 2 3 6" xfId="29016" xr:uid="{00000000-0005-0000-0000-00005D5E0000}"/>
    <cellStyle name="Standaard 4 4 2 6 2 4" xfId="3001" xr:uid="{00000000-0005-0000-0000-00005E5E0000}"/>
    <cellStyle name="Standaard 4 4 2 6 2 4 2" xfId="7668" xr:uid="{00000000-0005-0000-0000-00005F5E0000}"/>
    <cellStyle name="Standaard 4 4 2 6 2 4 2 2" xfId="29023" xr:uid="{00000000-0005-0000-0000-0000605E0000}"/>
    <cellStyle name="Standaard 4 4 2 6 2 4 3" xfId="12798" xr:uid="{00000000-0005-0000-0000-0000615E0000}"/>
    <cellStyle name="Standaard 4 4 2 6 2 4 3 2" xfId="29024" xr:uid="{00000000-0005-0000-0000-0000625E0000}"/>
    <cellStyle name="Standaard 4 4 2 6 2 4 4" xfId="17466" xr:uid="{00000000-0005-0000-0000-0000635E0000}"/>
    <cellStyle name="Standaard 4 4 2 6 2 4 5" xfId="29022" xr:uid="{00000000-0005-0000-0000-0000645E0000}"/>
    <cellStyle name="Standaard 4 4 2 6 2 5" xfId="5337" xr:uid="{00000000-0005-0000-0000-0000655E0000}"/>
    <cellStyle name="Standaard 4 4 2 6 2 5 2" xfId="29025" xr:uid="{00000000-0005-0000-0000-0000665E0000}"/>
    <cellStyle name="Standaard 4 4 2 6 2 6" xfId="12793" xr:uid="{00000000-0005-0000-0000-0000675E0000}"/>
    <cellStyle name="Standaard 4 4 2 6 2 6 2" xfId="29026" xr:uid="{00000000-0005-0000-0000-0000685E0000}"/>
    <cellStyle name="Standaard 4 4 2 6 2 7" xfId="17461" xr:uid="{00000000-0005-0000-0000-0000695E0000}"/>
    <cellStyle name="Standaard 4 4 2 6 2 8" xfId="29009" xr:uid="{00000000-0005-0000-0000-00006A5E0000}"/>
    <cellStyle name="Standaard 4 4 2 6 3" xfId="1836" xr:uid="{00000000-0005-0000-0000-00006B5E0000}"/>
    <cellStyle name="Standaard 4 4 2 6 3 2" xfId="4167" xr:uid="{00000000-0005-0000-0000-00006C5E0000}"/>
    <cellStyle name="Standaard 4 4 2 6 3 2 2" xfId="8834" xr:uid="{00000000-0005-0000-0000-00006D5E0000}"/>
    <cellStyle name="Standaard 4 4 2 6 3 2 2 2" xfId="29029" xr:uid="{00000000-0005-0000-0000-00006E5E0000}"/>
    <cellStyle name="Standaard 4 4 2 6 3 2 3" xfId="12800" xr:uid="{00000000-0005-0000-0000-00006F5E0000}"/>
    <cellStyle name="Standaard 4 4 2 6 3 2 3 2" xfId="29030" xr:uid="{00000000-0005-0000-0000-0000705E0000}"/>
    <cellStyle name="Standaard 4 4 2 6 3 2 4" xfId="17468" xr:uid="{00000000-0005-0000-0000-0000715E0000}"/>
    <cellStyle name="Standaard 4 4 2 6 3 2 5" xfId="29028" xr:uid="{00000000-0005-0000-0000-0000725E0000}"/>
    <cellStyle name="Standaard 4 4 2 6 3 3" xfId="6503" xr:uid="{00000000-0005-0000-0000-0000735E0000}"/>
    <cellStyle name="Standaard 4 4 2 6 3 3 2" xfId="29031" xr:uid="{00000000-0005-0000-0000-0000745E0000}"/>
    <cellStyle name="Standaard 4 4 2 6 3 4" xfId="12799" xr:uid="{00000000-0005-0000-0000-0000755E0000}"/>
    <cellStyle name="Standaard 4 4 2 6 3 4 2" xfId="29032" xr:uid="{00000000-0005-0000-0000-0000765E0000}"/>
    <cellStyle name="Standaard 4 4 2 6 3 5" xfId="17467" xr:uid="{00000000-0005-0000-0000-0000775E0000}"/>
    <cellStyle name="Standaard 4 4 2 6 3 6" xfId="29027" xr:uid="{00000000-0005-0000-0000-0000785E0000}"/>
    <cellStyle name="Standaard 4 4 2 6 4" xfId="1059" xr:uid="{00000000-0005-0000-0000-0000795E0000}"/>
    <cellStyle name="Standaard 4 4 2 6 4 2" xfId="3390" xr:uid="{00000000-0005-0000-0000-00007A5E0000}"/>
    <cellStyle name="Standaard 4 4 2 6 4 2 2" xfId="8057" xr:uid="{00000000-0005-0000-0000-00007B5E0000}"/>
    <cellStyle name="Standaard 4 4 2 6 4 2 2 2" xfId="29035" xr:uid="{00000000-0005-0000-0000-00007C5E0000}"/>
    <cellStyle name="Standaard 4 4 2 6 4 2 3" xfId="12802" xr:uid="{00000000-0005-0000-0000-00007D5E0000}"/>
    <cellStyle name="Standaard 4 4 2 6 4 2 3 2" xfId="29036" xr:uid="{00000000-0005-0000-0000-00007E5E0000}"/>
    <cellStyle name="Standaard 4 4 2 6 4 2 4" xfId="17470" xr:uid="{00000000-0005-0000-0000-00007F5E0000}"/>
    <cellStyle name="Standaard 4 4 2 6 4 2 5" xfId="29034" xr:uid="{00000000-0005-0000-0000-0000805E0000}"/>
    <cellStyle name="Standaard 4 4 2 6 4 3" xfId="5726" xr:uid="{00000000-0005-0000-0000-0000815E0000}"/>
    <cellStyle name="Standaard 4 4 2 6 4 3 2" xfId="29037" xr:uid="{00000000-0005-0000-0000-0000825E0000}"/>
    <cellStyle name="Standaard 4 4 2 6 4 4" xfId="12801" xr:uid="{00000000-0005-0000-0000-0000835E0000}"/>
    <cellStyle name="Standaard 4 4 2 6 4 4 2" xfId="29038" xr:uid="{00000000-0005-0000-0000-0000845E0000}"/>
    <cellStyle name="Standaard 4 4 2 6 4 5" xfId="17469" xr:uid="{00000000-0005-0000-0000-0000855E0000}"/>
    <cellStyle name="Standaard 4 4 2 6 4 6" xfId="29033" xr:uid="{00000000-0005-0000-0000-0000865E0000}"/>
    <cellStyle name="Standaard 4 4 2 6 5" xfId="2613" xr:uid="{00000000-0005-0000-0000-0000875E0000}"/>
    <cellStyle name="Standaard 4 4 2 6 5 2" xfId="7280" xr:uid="{00000000-0005-0000-0000-0000885E0000}"/>
    <cellStyle name="Standaard 4 4 2 6 5 2 2" xfId="29040" xr:uid="{00000000-0005-0000-0000-0000895E0000}"/>
    <cellStyle name="Standaard 4 4 2 6 5 3" xfId="12803" xr:uid="{00000000-0005-0000-0000-00008A5E0000}"/>
    <cellStyle name="Standaard 4 4 2 6 5 3 2" xfId="29041" xr:uid="{00000000-0005-0000-0000-00008B5E0000}"/>
    <cellStyle name="Standaard 4 4 2 6 5 4" xfId="17471" xr:uid="{00000000-0005-0000-0000-00008C5E0000}"/>
    <cellStyle name="Standaard 4 4 2 6 5 5" xfId="29039" xr:uid="{00000000-0005-0000-0000-00008D5E0000}"/>
    <cellStyle name="Standaard 4 4 2 6 6" xfId="4949" xr:uid="{00000000-0005-0000-0000-00008E5E0000}"/>
    <cellStyle name="Standaard 4 4 2 6 6 2" xfId="29042" xr:uid="{00000000-0005-0000-0000-00008F5E0000}"/>
    <cellStyle name="Standaard 4 4 2 6 7" xfId="12792" xr:uid="{00000000-0005-0000-0000-0000905E0000}"/>
    <cellStyle name="Standaard 4 4 2 6 7 2" xfId="29043" xr:uid="{00000000-0005-0000-0000-0000915E0000}"/>
    <cellStyle name="Standaard 4 4 2 6 8" xfId="17460" xr:uid="{00000000-0005-0000-0000-0000925E0000}"/>
    <cellStyle name="Standaard 4 4 2 6 9" xfId="29008" xr:uid="{00000000-0005-0000-0000-0000935E0000}"/>
    <cellStyle name="Standaard 4 4 2 7" xfId="472" xr:uid="{00000000-0005-0000-0000-0000945E0000}"/>
    <cellStyle name="Standaard 4 4 2 7 2" xfId="2030" xr:uid="{00000000-0005-0000-0000-0000955E0000}"/>
    <cellStyle name="Standaard 4 4 2 7 2 2" xfId="4361" xr:uid="{00000000-0005-0000-0000-0000965E0000}"/>
    <cellStyle name="Standaard 4 4 2 7 2 2 2" xfId="9028" xr:uid="{00000000-0005-0000-0000-0000975E0000}"/>
    <cellStyle name="Standaard 4 4 2 7 2 2 2 2" xfId="29047" xr:uid="{00000000-0005-0000-0000-0000985E0000}"/>
    <cellStyle name="Standaard 4 4 2 7 2 2 3" xfId="12806" xr:uid="{00000000-0005-0000-0000-0000995E0000}"/>
    <cellStyle name="Standaard 4 4 2 7 2 2 3 2" xfId="29048" xr:uid="{00000000-0005-0000-0000-00009A5E0000}"/>
    <cellStyle name="Standaard 4 4 2 7 2 2 4" xfId="17474" xr:uid="{00000000-0005-0000-0000-00009B5E0000}"/>
    <cellStyle name="Standaard 4 4 2 7 2 2 5" xfId="29046" xr:uid="{00000000-0005-0000-0000-00009C5E0000}"/>
    <cellStyle name="Standaard 4 4 2 7 2 3" xfId="6697" xr:uid="{00000000-0005-0000-0000-00009D5E0000}"/>
    <cellStyle name="Standaard 4 4 2 7 2 3 2" xfId="29049" xr:uid="{00000000-0005-0000-0000-00009E5E0000}"/>
    <cellStyle name="Standaard 4 4 2 7 2 4" xfId="12805" xr:uid="{00000000-0005-0000-0000-00009F5E0000}"/>
    <cellStyle name="Standaard 4 4 2 7 2 4 2" xfId="29050" xr:uid="{00000000-0005-0000-0000-0000A05E0000}"/>
    <cellStyle name="Standaard 4 4 2 7 2 5" xfId="17473" xr:uid="{00000000-0005-0000-0000-0000A15E0000}"/>
    <cellStyle name="Standaard 4 4 2 7 2 6" xfId="29045" xr:uid="{00000000-0005-0000-0000-0000A25E0000}"/>
    <cellStyle name="Standaard 4 4 2 7 3" xfId="1253" xr:uid="{00000000-0005-0000-0000-0000A35E0000}"/>
    <cellStyle name="Standaard 4 4 2 7 3 2" xfId="3584" xr:uid="{00000000-0005-0000-0000-0000A45E0000}"/>
    <cellStyle name="Standaard 4 4 2 7 3 2 2" xfId="8251" xr:uid="{00000000-0005-0000-0000-0000A55E0000}"/>
    <cellStyle name="Standaard 4 4 2 7 3 2 2 2" xfId="29053" xr:uid="{00000000-0005-0000-0000-0000A65E0000}"/>
    <cellStyle name="Standaard 4 4 2 7 3 2 3" xfId="12808" xr:uid="{00000000-0005-0000-0000-0000A75E0000}"/>
    <cellStyle name="Standaard 4 4 2 7 3 2 3 2" xfId="29054" xr:uid="{00000000-0005-0000-0000-0000A85E0000}"/>
    <cellStyle name="Standaard 4 4 2 7 3 2 4" xfId="17476" xr:uid="{00000000-0005-0000-0000-0000A95E0000}"/>
    <cellStyle name="Standaard 4 4 2 7 3 2 5" xfId="29052" xr:uid="{00000000-0005-0000-0000-0000AA5E0000}"/>
    <cellStyle name="Standaard 4 4 2 7 3 3" xfId="5920" xr:uid="{00000000-0005-0000-0000-0000AB5E0000}"/>
    <cellStyle name="Standaard 4 4 2 7 3 3 2" xfId="29055" xr:uid="{00000000-0005-0000-0000-0000AC5E0000}"/>
    <cellStyle name="Standaard 4 4 2 7 3 4" xfId="12807" xr:uid="{00000000-0005-0000-0000-0000AD5E0000}"/>
    <cellStyle name="Standaard 4 4 2 7 3 4 2" xfId="29056" xr:uid="{00000000-0005-0000-0000-0000AE5E0000}"/>
    <cellStyle name="Standaard 4 4 2 7 3 5" xfId="17475" xr:uid="{00000000-0005-0000-0000-0000AF5E0000}"/>
    <cellStyle name="Standaard 4 4 2 7 3 6" xfId="29051" xr:uid="{00000000-0005-0000-0000-0000B05E0000}"/>
    <cellStyle name="Standaard 4 4 2 7 4" xfId="2807" xr:uid="{00000000-0005-0000-0000-0000B15E0000}"/>
    <cellStyle name="Standaard 4 4 2 7 4 2" xfId="7474" xr:uid="{00000000-0005-0000-0000-0000B25E0000}"/>
    <cellStyle name="Standaard 4 4 2 7 4 2 2" xfId="29058" xr:uid="{00000000-0005-0000-0000-0000B35E0000}"/>
    <cellStyle name="Standaard 4 4 2 7 4 3" xfId="12809" xr:uid="{00000000-0005-0000-0000-0000B45E0000}"/>
    <cellStyle name="Standaard 4 4 2 7 4 3 2" xfId="29059" xr:uid="{00000000-0005-0000-0000-0000B55E0000}"/>
    <cellStyle name="Standaard 4 4 2 7 4 4" xfId="17477" xr:uid="{00000000-0005-0000-0000-0000B65E0000}"/>
    <cellStyle name="Standaard 4 4 2 7 4 5" xfId="29057" xr:uid="{00000000-0005-0000-0000-0000B75E0000}"/>
    <cellStyle name="Standaard 4 4 2 7 5" xfId="5143" xr:uid="{00000000-0005-0000-0000-0000B85E0000}"/>
    <cellStyle name="Standaard 4 4 2 7 5 2" xfId="29060" xr:uid="{00000000-0005-0000-0000-0000B95E0000}"/>
    <cellStyle name="Standaard 4 4 2 7 6" xfId="12804" xr:uid="{00000000-0005-0000-0000-0000BA5E0000}"/>
    <cellStyle name="Standaard 4 4 2 7 6 2" xfId="29061" xr:uid="{00000000-0005-0000-0000-0000BB5E0000}"/>
    <cellStyle name="Standaard 4 4 2 7 7" xfId="17472" xr:uid="{00000000-0005-0000-0000-0000BC5E0000}"/>
    <cellStyle name="Standaard 4 4 2 7 8" xfId="29044" xr:uid="{00000000-0005-0000-0000-0000BD5E0000}"/>
    <cellStyle name="Standaard 4 4 2 8" xfId="1642" xr:uid="{00000000-0005-0000-0000-0000BE5E0000}"/>
    <cellStyle name="Standaard 4 4 2 8 2" xfId="3973" xr:uid="{00000000-0005-0000-0000-0000BF5E0000}"/>
    <cellStyle name="Standaard 4 4 2 8 2 2" xfId="8640" xr:uid="{00000000-0005-0000-0000-0000C05E0000}"/>
    <cellStyle name="Standaard 4 4 2 8 2 2 2" xfId="29064" xr:uid="{00000000-0005-0000-0000-0000C15E0000}"/>
    <cellStyle name="Standaard 4 4 2 8 2 3" xfId="12811" xr:uid="{00000000-0005-0000-0000-0000C25E0000}"/>
    <cellStyle name="Standaard 4 4 2 8 2 3 2" xfId="29065" xr:uid="{00000000-0005-0000-0000-0000C35E0000}"/>
    <cellStyle name="Standaard 4 4 2 8 2 4" xfId="17479" xr:uid="{00000000-0005-0000-0000-0000C45E0000}"/>
    <cellStyle name="Standaard 4 4 2 8 2 5" xfId="29063" xr:uid="{00000000-0005-0000-0000-0000C55E0000}"/>
    <cellStyle name="Standaard 4 4 2 8 3" xfId="6309" xr:uid="{00000000-0005-0000-0000-0000C65E0000}"/>
    <cellStyle name="Standaard 4 4 2 8 3 2" xfId="29066" xr:uid="{00000000-0005-0000-0000-0000C75E0000}"/>
    <cellStyle name="Standaard 4 4 2 8 4" xfId="12810" xr:uid="{00000000-0005-0000-0000-0000C85E0000}"/>
    <cellStyle name="Standaard 4 4 2 8 4 2" xfId="29067" xr:uid="{00000000-0005-0000-0000-0000C95E0000}"/>
    <cellStyle name="Standaard 4 4 2 8 5" xfId="17478" xr:uid="{00000000-0005-0000-0000-0000CA5E0000}"/>
    <cellStyle name="Standaard 4 4 2 8 6" xfId="29062" xr:uid="{00000000-0005-0000-0000-0000CB5E0000}"/>
    <cellStyle name="Standaard 4 4 2 9" xfId="865" xr:uid="{00000000-0005-0000-0000-0000CC5E0000}"/>
    <cellStyle name="Standaard 4 4 2 9 2" xfId="3196" xr:uid="{00000000-0005-0000-0000-0000CD5E0000}"/>
    <cellStyle name="Standaard 4 4 2 9 2 2" xfId="7863" xr:uid="{00000000-0005-0000-0000-0000CE5E0000}"/>
    <cellStyle name="Standaard 4 4 2 9 2 2 2" xfId="29070" xr:uid="{00000000-0005-0000-0000-0000CF5E0000}"/>
    <cellStyle name="Standaard 4 4 2 9 2 3" xfId="12813" xr:uid="{00000000-0005-0000-0000-0000D05E0000}"/>
    <cellStyle name="Standaard 4 4 2 9 2 3 2" xfId="29071" xr:uid="{00000000-0005-0000-0000-0000D15E0000}"/>
    <cellStyle name="Standaard 4 4 2 9 2 4" xfId="17481" xr:uid="{00000000-0005-0000-0000-0000D25E0000}"/>
    <cellStyle name="Standaard 4 4 2 9 2 5" xfId="29069" xr:uid="{00000000-0005-0000-0000-0000D35E0000}"/>
    <cellStyle name="Standaard 4 4 2 9 3" xfId="5532" xr:uid="{00000000-0005-0000-0000-0000D45E0000}"/>
    <cellStyle name="Standaard 4 4 2 9 3 2" xfId="29072" xr:uid="{00000000-0005-0000-0000-0000D55E0000}"/>
    <cellStyle name="Standaard 4 4 2 9 4" xfId="12812" xr:uid="{00000000-0005-0000-0000-0000D65E0000}"/>
    <cellStyle name="Standaard 4 4 2 9 4 2" xfId="29073" xr:uid="{00000000-0005-0000-0000-0000D75E0000}"/>
    <cellStyle name="Standaard 4 4 2 9 5" xfId="17480" xr:uid="{00000000-0005-0000-0000-0000D85E0000}"/>
    <cellStyle name="Standaard 4 4 2 9 6" xfId="29068" xr:uid="{00000000-0005-0000-0000-0000D95E0000}"/>
    <cellStyle name="Standaard 4 4 3" xfId="83" xr:uid="{00000000-0005-0000-0000-0000DA5E0000}"/>
    <cellStyle name="Standaard 4 4 3 10" xfId="2423" xr:uid="{00000000-0005-0000-0000-0000DB5E0000}"/>
    <cellStyle name="Standaard 4 4 3 10 2" xfId="7090" xr:uid="{00000000-0005-0000-0000-0000DC5E0000}"/>
    <cellStyle name="Standaard 4 4 3 10 2 2" xfId="29076" xr:uid="{00000000-0005-0000-0000-0000DD5E0000}"/>
    <cellStyle name="Standaard 4 4 3 10 3" xfId="12815" xr:uid="{00000000-0005-0000-0000-0000DE5E0000}"/>
    <cellStyle name="Standaard 4 4 3 10 3 2" xfId="29077" xr:uid="{00000000-0005-0000-0000-0000DF5E0000}"/>
    <cellStyle name="Standaard 4 4 3 10 4" xfId="17483" xr:uid="{00000000-0005-0000-0000-0000E05E0000}"/>
    <cellStyle name="Standaard 4 4 3 10 5" xfId="29075" xr:uid="{00000000-0005-0000-0000-0000E15E0000}"/>
    <cellStyle name="Standaard 4 4 3 11" xfId="4702" xr:uid="{00000000-0005-0000-0000-0000E25E0000}"/>
    <cellStyle name="Standaard 4 4 3 11 2" xfId="29078" xr:uid="{00000000-0005-0000-0000-0000E35E0000}"/>
    <cellStyle name="Standaard 4 4 3 12" xfId="12814" xr:uid="{00000000-0005-0000-0000-0000E45E0000}"/>
    <cellStyle name="Standaard 4 4 3 12 2" xfId="29079" xr:uid="{00000000-0005-0000-0000-0000E55E0000}"/>
    <cellStyle name="Standaard 4 4 3 13" xfId="17482" xr:uid="{00000000-0005-0000-0000-0000E65E0000}"/>
    <cellStyle name="Standaard 4 4 3 14" xfId="29074" xr:uid="{00000000-0005-0000-0000-0000E75E0000}"/>
    <cellStyle name="Standaard 4 4 3 2" xfId="84" xr:uid="{00000000-0005-0000-0000-0000E85E0000}"/>
    <cellStyle name="Standaard 4 4 3 2 10" xfId="17484" xr:uid="{00000000-0005-0000-0000-0000E95E0000}"/>
    <cellStyle name="Standaard 4 4 3 2 11" xfId="29080" xr:uid="{00000000-0005-0000-0000-0000EA5E0000}"/>
    <cellStyle name="Standaard 4 4 3 2 2" xfId="169" xr:uid="{00000000-0005-0000-0000-0000EB5E0000}"/>
    <cellStyle name="Standaard 4 4 3 2 2 10" xfId="29081" xr:uid="{00000000-0005-0000-0000-0000EC5E0000}"/>
    <cellStyle name="Standaard 4 4 3 2 2 2" xfId="363" xr:uid="{00000000-0005-0000-0000-0000ED5E0000}"/>
    <cellStyle name="Standaard 4 4 3 2 2 2 2" xfId="754" xr:uid="{00000000-0005-0000-0000-0000EE5E0000}"/>
    <cellStyle name="Standaard 4 4 3 2 2 2 2 2" xfId="2312" xr:uid="{00000000-0005-0000-0000-0000EF5E0000}"/>
    <cellStyle name="Standaard 4 4 3 2 2 2 2 2 2" xfId="4643" xr:uid="{00000000-0005-0000-0000-0000F05E0000}"/>
    <cellStyle name="Standaard 4 4 3 2 2 2 2 2 2 2" xfId="9310" xr:uid="{00000000-0005-0000-0000-0000F15E0000}"/>
    <cellStyle name="Standaard 4 4 3 2 2 2 2 2 2 2 2" xfId="29086" xr:uid="{00000000-0005-0000-0000-0000F25E0000}"/>
    <cellStyle name="Standaard 4 4 3 2 2 2 2 2 2 3" xfId="12821" xr:uid="{00000000-0005-0000-0000-0000F35E0000}"/>
    <cellStyle name="Standaard 4 4 3 2 2 2 2 2 2 3 2" xfId="29087" xr:uid="{00000000-0005-0000-0000-0000F45E0000}"/>
    <cellStyle name="Standaard 4 4 3 2 2 2 2 2 2 4" xfId="17489" xr:uid="{00000000-0005-0000-0000-0000F55E0000}"/>
    <cellStyle name="Standaard 4 4 3 2 2 2 2 2 2 5" xfId="29085" xr:uid="{00000000-0005-0000-0000-0000F65E0000}"/>
    <cellStyle name="Standaard 4 4 3 2 2 2 2 2 3" xfId="6979" xr:uid="{00000000-0005-0000-0000-0000F75E0000}"/>
    <cellStyle name="Standaard 4 4 3 2 2 2 2 2 3 2" xfId="29088" xr:uid="{00000000-0005-0000-0000-0000F85E0000}"/>
    <cellStyle name="Standaard 4 4 3 2 2 2 2 2 4" xfId="12820" xr:uid="{00000000-0005-0000-0000-0000F95E0000}"/>
    <cellStyle name="Standaard 4 4 3 2 2 2 2 2 4 2" xfId="29089" xr:uid="{00000000-0005-0000-0000-0000FA5E0000}"/>
    <cellStyle name="Standaard 4 4 3 2 2 2 2 2 5" xfId="17488" xr:uid="{00000000-0005-0000-0000-0000FB5E0000}"/>
    <cellStyle name="Standaard 4 4 3 2 2 2 2 2 6" xfId="29084" xr:uid="{00000000-0005-0000-0000-0000FC5E0000}"/>
    <cellStyle name="Standaard 4 4 3 2 2 2 2 3" xfId="1535" xr:uid="{00000000-0005-0000-0000-0000FD5E0000}"/>
    <cellStyle name="Standaard 4 4 3 2 2 2 2 3 2" xfId="3866" xr:uid="{00000000-0005-0000-0000-0000FE5E0000}"/>
    <cellStyle name="Standaard 4 4 3 2 2 2 2 3 2 2" xfId="8533" xr:uid="{00000000-0005-0000-0000-0000FF5E0000}"/>
    <cellStyle name="Standaard 4 4 3 2 2 2 2 3 2 2 2" xfId="29092" xr:uid="{00000000-0005-0000-0000-0000005F0000}"/>
    <cellStyle name="Standaard 4 4 3 2 2 2 2 3 2 3" xfId="12823" xr:uid="{00000000-0005-0000-0000-0000015F0000}"/>
    <cellStyle name="Standaard 4 4 3 2 2 2 2 3 2 3 2" xfId="29093" xr:uid="{00000000-0005-0000-0000-0000025F0000}"/>
    <cellStyle name="Standaard 4 4 3 2 2 2 2 3 2 4" xfId="17491" xr:uid="{00000000-0005-0000-0000-0000035F0000}"/>
    <cellStyle name="Standaard 4 4 3 2 2 2 2 3 2 5" xfId="29091" xr:uid="{00000000-0005-0000-0000-0000045F0000}"/>
    <cellStyle name="Standaard 4 4 3 2 2 2 2 3 3" xfId="6202" xr:uid="{00000000-0005-0000-0000-0000055F0000}"/>
    <cellStyle name="Standaard 4 4 3 2 2 2 2 3 3 2" xfId="29094" xr:uid="{00000000-0005-0000-0000-0000065F0000}"/>
    <cellStyle name="Standaard 4 4 3 2 2 2 2 3 4" xfId="12822" xr:uid="{00000000-0005-0000-0000-0000075F0000}"/>
    <cellStyle name="Standaard 4 4 3 2 2 2 2 3 4 2" xfId="29095" xr:uid="{00000000-0005-0000-0000-0000085F0000}"/>
    <cellStyle name="Standaard 4 4 3 2 2 2 2 3 5" xfId="17490" xr:uid="{00000000-0005-0000-0000-0000095F0000}"/>
    <cellStyle name="Standaard 4 4 3 2 2 2 2 3 6" xfId="29090" xr:uid="{00000000-0005-0000-0000-00000A5F0000}"/>
    <cellStyle name="Standaard 4 4 3 2 2 2 2 4" xfId="3089" xr:uid="{00000000-0005-0000-0000-00000B5F0000}"/>
    <cellStyle name="Standaard 4 4 3 2 2 2 2 4 2" xfId="7756" xr:uid="{00000000-0005-0000-0000-00000C5F0000}"/>
    <cellStyle name="Standaard 4 4 3 2 2 2 2 4 2 2" xfId="29097" xr:uid="{00000000-0005-0000-0000-00000D5F0000}"/>
    <cellStyle name="Standaard 4 4 3 2 2 2 2 4 3" xfId="12824" xr:uid="{00000000-0005-0000-0000-00000E5F0000}"/>
    <cellStyle name="Standaard 4 4 3 2 2 2 2 4 3 2" xfId="29098" xr:uid="{00000000-0005-0000-0000-00000F5F0000}"/>
    <cellStyle name="Standaard 4 4 3 2 2 2 2 4 4" xfId="17492" xr:uid="{00000000-0005-0000-0000-0000105F0000}"/>
    <cellStyle name="Standaard 4 4 3 2 2 2 2 4 5" xfId="29096" xr:uid="{00000000-0005-0000-0000-0000115F0000}"/>
    <cellStyle name="Standaard 4 4 3 2 2 2 2 5" xfId="5425" xr:uid="{00000000-0005-0000-0000-0000125F0000}"/>
    <cellStyle name="Standaard 4 4 3 2 2 2 2 5 2" xfId="29099" xr:uid="{00000000-0005-0000-0000-0000135F0000}"/>
    <cellStyle name="Standaard 4 4 3 2 2 2 2 6" xfId="12819" xr:uid="{00000000-0005-0000-0000-0000145F0000}"/>
    <cellStyle name="Standaard 4 4 3 2 2 2 2 6 2" xfId="29100" xr:uid="{00000000-0005-0000-0000-0000155F0000}"/>
    <cellStyle name="Standaard 4 4 3 2 2 2 2 7" xfId="17487" xr:uid="{00000000-0005-0000-0000-0000165F0000}"/>
    <cellStyle name="Standaard 4 4 3 2 2 2 2 8" xfId="29083" xr:uid="{00000000-0005-0000-0000-0000175F0000}"/>
    <cellStyle name="Standaard 4 4 3 2 2 2 3" xfId="1924" xr:uid="{00000000-0005-0000-0000-0000185F0000}"/>
    <cellStyle name="Standaard 4 4 3 2 2 2 3 2" xfId="4255" xr:uid="{00000000-0005-0000-0000-0000195F0000}"/>
    <cellStyle name="Standaard 4 4 3 2 2 2 3 2 2" xfId="8922" xr:uid="{00000000-0005-0000-0000-00001A5F0000}"/>
    <cellStyle name="Standaard 4 4 3 2 2 2 3 2 2 2" xfId="29103" xr:uid="{00000000-0005-0000-0000-00001B5F0000}"/>
    <cellStyle name="Standaard 4 4 3 2 2 2 3 2 3" xfId="12826" xr:uid="{00000000-0005-0000-0000-00001C5F0000}"/>
    <cellStyle name="Standaard 4 4 3 2 2 2 3 2 3 2" xfId="29104" xr:uid="{00000000-0005-0000-0000-00001D5F0000}"/>
    <cellStyle name="Standaard 4 4 3 2 2 2 3 2 4" xfId="17494" xr:uid="{00000000-0005-0000-0000-00001E5F0000}"/>
    <cellStyle name="Standaard 4 4 3 2 2 2 3 2 5" xfId="29102" xr:uid="{00000000-0005-0000-0000-00001F5F0000}"/>
    <cellStyle name="Standaard 4 4 3 2 2 2 3 3" xfId="6591" xr:uid="{00000000-0005-0000-0000-0000205F0000}"/>
    <cellStyle name="Standaard 4 4 3 2 2 2 3 3 2" xfId="29105" xr:uid="{00000000-0005-0000-0000-0000215F0000}"/>
    <cellStyle name="Standaard 4 4 3 2 2 2 3 4" xfId="12825" xr:uid="{00000000-0005-0000-0000-0000225F0000}"/>
    <cellStyle name="Standaard 4 4 3 2 2 2 3 4 2" xfId="29106" xr:uid="{00000000-0005-0000-0000-0000235F0000}"/>
    <cellStyle name="Standaard 4 4 3 2 2 2 3 5" xfId="17493" xr:uid="{00000000-0005-0000-0000-0000245F0000}"/>
    <cellStyle name="Standaard 4 4 3 2 2 2 3 6" xfId="29101" xr:uid="{00000000-0005-0000-0000-0000255F0000}"/>
    <cellStyle name="Standaard 4 4 3 2 2 2 4" xfId="1147" xr:uid="{00000000-0005-0000-0000-0000265F0000}"/>
    <cellStyle name="Standaard 4 4 3 2 2 2 4 2" xfId="3478" xr:uid="{00000000-0005-0000-0000-0000275F0000}"/>
    <cellStyle name="Standaard 4 4 3 2 2 2 4 2 2" xfId="8145" xr:uid="{00000000-0005-0000-0000-0000285F0000}"/>
    <cellStyle name="Standaard 4 4 3 2 2 2 4 2 2 2" xfId="29109" xr:uid="{00000000-0005-0000-0000-0000295F0000}"/>
    <cellStyle name="Standaard 4 4 3 2 2 2 4 2 3" xfId="12828" xr:uid="{00000000-0005-0000-0000-00002A5F0000}"/>
    <cellStyle name="Standaard 4 4 3 2 2 2 4 2 3 2" xfId="29110" xr:uid="{00000000-0005-0000-0000-00002B5F0000}"/>
    <cellStyle name="Standaard 4 4 3 2 2 2 4 2 4" xfId="17496" xr:uid="{00000000-0005-0000-0000-00002C5F0000}"/>
    <cellStyle name="Standaard 4 4 3 2 2 2 4 2 5" xfId="29108" xr:uid="{00000000-0005-0000-0000-00002D5F0000}"/>
    <cellStyle name="Standaard 4 4 3 2 2 2 4 3" xfId="5814" xr:uid="{00000000-0005-0000-0000-00002E5F0000}"/>
    <cellStyle name="Standaard 4 4 3 2 2 2 4 3 2" xfId="29111" xr:uid="{00000000-0005-0000-0000-00002F5F0000}"/>
    <cellStyle name="Standaard 4 4 3 2 2 2 4 4" xfId="12827" xr:uid="{00000000-0005-0000-0000-0000305F0000}"/>
    <cellStyle name="Standaard 4 4 3 2 2 2 4 4 2" xfId="29112" xr:uid="{00000000-0005-0000-0000-0000315F0000}"/>
    <cellStyle name="Standaard 4 4 3 2 2 2 4 5" xfId="17495" xr:uid="{00000000-0005-0000-0000-0000325F0000}"/>
    <cellStyle name="Standaard 4 4 3 2 2 2 4 6" xfId="29107" xr:uid="{00000000-0005-0000-0000-0000335F0000}"/>
    <cellStyle name="Standaard 4 4 3 2 2 2 5" xfId="2701" xr:uid="{00000000-0005-0000-0000-0000345F0000}"/>
    <cellStyle name="Standaard 4 4 3 2 2 2 5 2" xfId="7368" xr:uid="{00000000-0005-0000-0000-0000355F0000}"/>
    <cellStyle name="Standaard 4 4 3 2 2 2 5 2 2" xfId="29114" xr:uid="{00000000-0005-0000-0000-0000365F0000}"/>
    <cellStyle name="Standaard 4 4 3 2 2 2 5 3" xfId="12829" xr:uid="{00000000-0005-0000-0000-0000375F0000}"/>
    <cellStyle name="Standaard 4 4 3 2 2 2 5 3 2" xfId="29115" xr:uid="{00000000-0005-0000-0000-0000385F0000}"/>
    <cellStyle name="Standaard 4 4 3 2 2 2 5 4" xfId="17497" xr:uid="{00000000-0005-0000-0000-0000395F0000}"/>
    <cellStyle name="Standaard 4 4 3 2 2 2 5 5" xfId="29113" xr:uid="{00000000-0005-0000-0000-00003A5F0000}"/>
    <cellStyle name="Standaard 4 4 3 2 2 2 6" xfId="5037" xr:uid="{00000000-0005-0000-0000-00003B5F0000}"/>
    <cellStyle name="Standaard 4 4 3 2 2 2 6 2" xfId="29116" xr:uid="{00000000-0005-0000-0000-00003C5F0000}"/>
    <cellStyle name="Standaard 4 4 3 2 2 2 7" xfId="12818" xr:uid="{00000000-0005-0000-0000-00003D5F0000}"/>
    <cellStyle name="Standaard 4 4 3 2 2 2 7 2" xfId="29117" xr:uid="{00000000-0005-0000-0000-00003E5F0000}"/>
    <cellStyle name="Standaard 4 4 3 2 2 2 8" xfId="17486" xr:uid="{00000000-0005-0000-0000-00003F5F0000}"/>
    <cellStyle name="Standaard 4 4 3 2 2 2 9" xfId="29082" xr:uid="{00000000-0005-0000-0000-0000405F0000}"/>
    <cellStyle name="Standaard 4 4 3 2 2 3" xfId="560" xr:uid="{00000000-0005-0000-0000-0000415F0000}"/>
    <cellStyle name="Standaard 4 4 3 2 2 3 2" xfId="2118" xr:uid="{00000000-0005-0000-0000-0000425F0000}"/>
    <cellStyle name="Standaard 4 4 3 2 2 3 2 2" xfId="4449" xr:uid="{00000000-0005-0000-0000-0000435F0000}"/>
    <cellStyle name="Standaard 4 4 3 2 2 3 2 2 2" xfId="9116" xr:uid="{00000000-0005-0000-0000-0000445F0000}"/>
    <cellStyle name="Standaard 4 4 3 2 2 3 2 2 2 2" xfId="29121" xr:uid="{00000000-0005-0000-0000-0000455F0000}"/>
    <cellStyle name="Standaard 4 4 3 2 2 3 2 2 3" xfId="12832" xr:uid="{00000000-0005-0000-0000-0000465F0000}"/>
    <cellStyle name="Standaard 4 4 3 2 2 3 2 2 3 2" xfId="29122" xr:uid="{00000000-0005-0000-0000-0000475F0000}"/>
    <cellStyle name="Standaard 4 4 3 2 2 3 2 2 4" xfId="17500" xr:uid="{00000000-0005-0000-0000-0000485F0000}"/>
    <cellStyle name="Standaard 4 4 3 2 2 3 2 2 5" xfId="29120" xr:uid="{00000000-0005-0000-0000-0000495F0000}"/>
    <cellStyle name="Standaard 4 4 3 2 2 3 2 3" xfId="6785" xr:uid="{00000000-0005-0000-0000-00004A5F0000}"/>
    <cellStyle name="Standaard 4 4 3 2 2 3 2 3 2" xfId="29123" xr:uid="{00000000-0005-0000-0000-00004B5F0000}"/>
    <cellStyle name="Standaard 4 4 3 2 2 3 2 4" xfId="12831" xr:uid="{00000000-0005-0000-0000-00004C5F0000}"/>
    <cellStyle name="Standaard 4 4 3 2 2 3 2 4 2" xfId="29124" xr:uid="{00000000-0005-0000-0000-00004D5F0000}"/>
    <cellStyle name="Standaard 4 4 3 2 2 3 2 5" xfId="17499" xr:uid="{00000000-0005-0000-0000-00004E5F0000}"/>
    <cellStyle name="Standaard 4 4 3 2 2 3 2 6" xfId="29119" xr:uid="{00000000-0005-0000-0000-00004F5F0000}"/>
    <cellStyle name="Standaard 4 4 3 2 2 3 3" xfId="1341" xr:uid="{00000000-0005-0000-0000-0000505F0000}"/>
    <cellStyle name="Standaard 4 4 3 2 2 3 3 2" xfId="3672" xr:uid="{00000000-0005-0000-0000-0000515F0000}"/>
    <cellStyle name="Standaard 4 4 3 2 2 3 3 2 2" xfId="8339" xr:uid="{00000000-0005-0000-0000-0000525F0000}"/>
    <cellStyle name="Standaard 4 4 3 2 2 3 3 2 2 2" xfId="29127" xr:uid="{00000000-0005-0000-0000-0000535F0000}"/>
    <cellStyle name="Standaard 4 4 3 2 2 3 3 2 3" xfId="12834" xr:uid="{00000000-0005-0000-0000-0000545F0000}"/>
    <cellStyle name="Standaard 4 4 3 2 2 3 3 2 3 2" xfId="29128" xr:uid="{00000000-0005-0000-0000-0000555F0000}"/>
    <cellStyle name="Standaard 4 4 3 2 2 3 3 2 4" xfId="17502" xr:uid="{00000000-0005-0000-0000-0000565F0000}"/>
    <cellStyle name="Standaard 4 4 3 2 2 3 3 2 5" xfId="29126" xr:uid="{00000000-0005-0000-0000-0000575F0000}"/>
    <cellStyle name="Standaard 4 4 3 2 2 3 3 3" xfId="6008" xr:uid="{00000000-0005-0000-0000-0000585F0000}"/>
    <cellStyle name="Standaard 4 4 3 2 2 3 3 3 2" xfId="29129" xr:uid="{00000000-0005-0000-0000-0000595F0000}"/>
    <cellStyle name="Standaard 4 4 3 2 2 3 3 4" xfId="12833" xr:uid="{00000000-0005-0000-0000-00005A5F0000}"/>
    <cellStyle name="Standaard 4 4 3 2 2 3 3 4 2" xfId="29130" xr:uid="{00000000-0005-0000-0000-00005B5F0000}"/>
    <cellStyle name="Standaard 4 4 3 2 2 3 3 5" xfId="17501" xr:uid="{00000000-0005-0000-0000-00005C5F0000}"/>
    <cellStyle name="Standaard 4 4 3 2 2 3 3 6" xfId="29125" xr:uid="{00000000-0005-0000-0000-00005D5F0000}"/>
    <cellStyle name="Standaard 4 4 3 2 2 3 4" xfId="2895" xr:uid="{00000000-0005-0000-0000-00005E5F0000}"/>
    <cellStyle name="Standaard 4 4 3 2 2 3 4 2" xfId="7562" xr:uid="{00000000-0005-0000-0000-00005F5F0000}"/>
    <cellStyle name="Standaard 4 4 3 2 2 3 4 2 2" xfId="29132" xr:uid="{00000000-0005-0000-0000-0000605F0000}"/>
    <cellStyle name="Standaard 4 4 3 2 2 3 4 3" xfId="12835" xr:uid="{00000000-0005-0000-0000-0000615F0000}"/>
    <cellStyle name="Standaard 4 4 3 2 2 3 4 3 2" xfId="29133" xr:uid="{00000000-0005-0000-0000-0000625F0000}"/>
    <cellStyle name="Standaard 4 4 3 2 2 3 4 4" xfId="17503" xr:uid="{00000000-0005-0000-0000-0000635F0000}"/>
    <cellStyle name="Standaard 4 4 3 2 2 3 4 5" xfId="29131" xr:uid="{00000000-0005-0000-0000-0000645F0000}"/>
    <cellStyle name="Standaard 4 4 3 2 2 3 5" xfId="5231" xr:uid="{00000000-0005-0000-0000-0000655F0000}"/>
    <cellStyle name="Standaard 4 4 3 2 2 3 5 2" xfId="29134" xr:uid="{00000000-0005-0000-0000-0000665F0000}"/>
    <cellStyle name="Standaard 4 4 3 2 2 3 6" xfId="12830" xr:uid="{00000000-0005-0000-0000-0000675F0000}"/>
    <cellStyle name="Standaard 4 4 3 2 2 3 6 2" xfId="29135" xr:uid="{00000000-0005-0000-0000-0000685F0000}"/>
    <cellStyle name="Standaard 4 4 3 2 2 3 7" xfId="17498" xr:uid="{00000000-0005-0000-0000-0000695F0000}"/>
    <cellStyle name="Standaard 4 4 3 2 2 3 8" xfId="29118" xr:uid="{00000000-0005-0000-0000-00006A5F0000}"/>
    <cellStyle name="Standaard 4 4 3 2 2 4" xfId="1730" xr:uid="{00000000-0005-0000-0000-00006B5F0000}"/>
    <cellStyle name="Standaard 4 4 3 2 2 4 2" xfId="4061" xr:uid="{00000000-0005-0000-0000-00006C5F0000}"/>
    <cellStyle name="Standaard 4 4 3 2 2 4 2 2" xfId="8728" xr:uid="{00000000-0005-0000-0000-00006D5F0000}"/>
    <cellStyle name="Standaard 4 4 3 2 2 4 2 2 2" xfId="29138" xr:uid="{00000000-0005-0000-0000-00006E5F0000}"/>
    <cellStyle name="Standaard 4 4 3 2 2 4 2 3" xfId="12837" xr:uid="{00000000-0005-0000-0000-00006F5F0000}"/>
    <cellStyle name="Standaard 4 4 3 2 2 4 2 3 2" xfId="29139" xr:uid="{00000000-0005-0000-0000-0000705F0000}"/>
    <cellStyle name="Standaard 4 4 3 2 2 4 2 4" xfId="17505" xr:uid="{00000000-0005-0000-0000-0000715F0000}"/>
    <cellStyle name="Standaard 4 4 3 2 2 4 2 5" xfId="29137" xr:uid="{00000000-0005-0000-0000-0000725F0000}"/>
    <cellStyle name="Standaard 4 4 3 2 2 4 3" xfId="6397" xr:uid="{00000000-0005-0000-0000-0000735F0000}"/>
    <cellStyle name="Standaard 4 4 3 2 2 4 3 2" xfId="29140" xr:uid="{00000000-0005-0000-0000-0000745F0000}"/>
    <cellStyle name="Standaard 4 4 3 2 2 4 4" xfId="12836" xr:uid="{00000000-0005-0000-0000-0000755F0000}"/>
    <cellStyle name="Standaard 4 4 3 2 2 4 4 2" xfId="29141" xr:uid="{00000000-0005-0000-0000-0000765F0000}"/>
    <cellStyle name="Standaard 4 4 3 2 2 4 5" xfId="17504" xr:uid="{00000000-0005-0000-0000-0000775F0000}"/>
    <cellStyle name="Standaard 4 4 3 2 2 4 6" xfId="29136" xr:uid="{00000000-0005-0000-0000-0000785F0000}"/>
    <cellStyle name="Standaard 4 4 3 2 2 5" xfId="953" xr:uid="{00000000-0005-0000-0000-0000795F0000}"/>
    <cellStyle name="Standaard 4 4 3 2 2 5 2" xfId="3284" xr:uid="{00000000-0005-0000-0000-00007A5F0000}"/>
    <cellStyle name="Standaard 4 4 3 2 2 5 2 2" xfId="7951" xr:uid="{00000000-0005-0000-0000-00007B5F0000}"/>
    <cellStyle name="Standaard 4 4 3 2 2 5 2 2 2" xfId="29144" xr:uid="{00000000-0005-0000-0000-00007C5F0000}"/>
    <cellStyle name="Standaard 4 4 3 2 2 5 2 3" xfId="12839" xr:uid="{00000000-0005-0000-0000-00007D5F0000}"/>
    <cellStyle name="Standaard 4 4 3 2 2 5 2 3 2" xfId="29145" xr:uid="{00000000-0005-0000-0000-00007E5F0000}"/>
    <cellStyle name="Standaard 4 4 3 2 2 5 2 4" xfId="17507" xr:uid="{00000000-0005-0000-0000-00007F5F0000}"/>
    <cellStyle name="Standaard 4 4 3 2 2 5 2 5" xfId="29143" xr:uid="{00000000-0005-0000-0000-0000805F0000}"/>
    <cellStyle name="Standaard 4 4 3 2 2 5 3" xfId="5620" xr:uid="{00000000-0005-0000-0000-0000815F0000}"/>
    <cellStyle name="Standaard 4 4 3 2 2 5 3 2" xfId="29146" xr:uid="{00000000-0005-0000-0000-0000825F0000}"/>
    <cellStyle name="Standaard 4 4 3 2 2 5 4" xfId="12838" xr:uid="{00000000-0005-0000-0000-0000835F0000}"/>
    <cellStyle name="Standaard 4 4 3 2 2 5 4 2" xfId="29147" xr:uid="{00000000-0005-0000-0000-0000845F0000}"/>
    <cellStyle name="Standaard 4 4 3 2 2 5 5" xfId="17506" xr:uid="{00000000-0005-0000-0000-0000855F0000}"/>
    <cellStyle name="Standaard 4 4 3 2 2 5 6" xfId="29142" xr:uid="{00000000-0005-0000-0000-0000865F0000}"/>
    <cellStyle name="Standaard 4 4 3 2 2 6" xfId="2507" xr:uid="{00000000-0005-0000-0000-0000875F0000}"/>
    <cellStyle name="Standaard 4 4 3 2 2 6 2" xfId="7174" xr:uid="{00000000-0005-0000-0000-0000885F0000}"/>
    <cellStyle name="Standaard 4 4 3 2 2 6 2 2" xfId="29149" xr:uid="{00000000-0005-0000-0000-0000895F0000}"/>
    <cellStyle name="Standaard 4 4 3 2 2 6 3" xfId="12840" xr:uid="{00000000-0005-0000-0000-00008A5F0000}"/>
    <cellStyle name="Standaard 4 4 3 2 2 6 3 2" xfId="29150" xr:uid="{00000000-0005-0000-0000-00008B5F0000}"/>
    <cellStyle name="Standaard 4 4 3 2 2 6 4" xfId="17508" xr:uid="{00000000-0005-0000-0000-00008C5F0000}"/>
    <cellStyle name="Standaard 4 4 3 2 2 6 5" xfId="29148" xr:uid="{00000000-0005-0000-0000-00008D5F0000}"/>
    <cellStyle name="Standaard 4 4 3 2 2 7" xfId="4843" xr:uid="{00000000-0005-0000-0000-00008E5F0000}"/>
    <cellStyle name="Standaard 4 4 3 2 2 7 2" xfId="29151" xr:uid="{00000000-0005-0000-0000-00008F5F0000}"/>
    <cellStyle name="Standaard 4 4 3 2 2 8" xfId="12817" xr:uid="{00000000-0005-0000-0000-0000905F0000}"/>
    <cellStyle name="Standaard 4 4 3 2 2 8 2" xfId="29152" xr:uid="{00000000-0005-0000-0000-0000915F0000}"/>
    <cellStyle name="Standaard 4 4 3 2 2 9" xfId="17485" xr:uid="{00000000-0005-0000-0000-0000925F0000}"/>
    <cellStyle name="Standaard 4 4 3 2 3" xfId="280" xr:uid="{00000000-0005-0000-0000-0000935F0000}"/>
    <cellStyle name="Standaard 4 4 3 2 3 2" xfId="671" xr:uid="{00000000-0005-0000-0000-0000945F0000}"/>
    <cellStyle name="Standaard 4 4 3 2 3 2 2" xfId="2229" xr:uid="{00000000-0005-0000-0000-0000955F0000}"/>
    <cellStyle name="Standaard 4 4 3 2 3 2 2 2" xfId="4560" xr:uid="{00000000-0005-0000-0000-0000965F0000}"/>
    <cellStyle name="Standaard 4 4 3 2 3 2 2 2 2" xfId="9227" xr:uid="{00000000-0005-0000-0000-0000975F0000}"/>
    <cellStyle name="Standaard 4 4 3 2 3 2 2 2 2 2" xfId="29157" xr:uid="{00000000-0005-0000-0000-0000985F0000}"/>
    <cellStyle name="Standaard 4 4 3 2 3 2 2 2 3" xfId="12844" xr:uid="{00000000-0005-0000-0000-0000995F0000}"/>
    <cellStyle name="Standaard 4 4 3 2 3 2 2 2 3 2" xfId="29158" xr:uid="{00000000-0005-0000-0000-00009A5F0000}"/>
    <cellStyle name="Standaard 4 4 3 2 3 2 2 2 4" xfId="17512" xr:uid="{00000000-0005-0000-0000-00009B5F0000}"/>
    <cellStyle name="Standaard 4 4 3 2 3 2 2 2 5" xfId="29156" xr:uid="{00000000-0005-0000-0000-00009C5F0000}"/>
    <cellStyle name="Standaard 4 4 3 2 3 2 2 3" xfId="6896" xr:uid="{00000000-0005-0000-0000-00009D5F0000}"/>
    <cellStyle name="Standaard 4 4 3 2 3 2 2 3 2" xfId="29159" xr:uid="{00000000-0005-0000-0000-00009E5F0000}"/>
    <cellStyle name="Standaard 4 4 3 2 3 2 2 4" xfId="12843" xr:uid="{00000000-0005-0000-0000-00009F5F0000}"/>
    <cellStyle name="Standaard 4 4 3 2 3 2 2 4 2" xfId="29160" xr:uid="{00000000-0005-0000-0000-0000A05F0000}"/>
    <cellStyle name="Standaard 4 4 3 2 3 2 2 5" xfId="17511" xr:uid="{00000000-0005-0000-0000-0000A15F0000}"/>
    <cellStyle name="Standaard 4 4 3 2 3 2 2 6" xfId="29155" xr:uid="{00000000-0005-0000-0000-0000A25F0000}"/>
    <cellStyle name="Standaard 4 4 3 2 3 2 3" xfId="1452" xr:uid="{00000000-0005-0000-0000-0000A35F0000}"/>
    <cellStyle name="Standaard 4 4 3 2 3 2 3 2" xfId="3783" xr:uid="{00000000-0005-0000-0000-0000A45F0000}"/>
    <cellStyle name="Standaard 4 4 3 2 3 2 3 2 2" xfId="8450" xr:uid="{00000000-0005-0000-0000-0000A55F0000}"/>
    <cellStyle name="Standaard 4 4 3 2 3 2 3 2 2 2" xfId="29163" xr:uid="{00000000-0005-0000-0000-0000A65F0000}"/>
    <cellStyle name="Standaard 4 4 3 2 3 2 3 2 3" xfId="12846" xr:uid="{00000000-0005-0000-0000-0000A75F0000}"/>
    <cellStyle name="Standaard 4 4 3 2 3 2 3 2 3 2" xfId="29164" xr:uid="{00000000-0005-0000-0000-0000A85F0000}"/>
    <cellStyle name="Standaard 4 4 3 2 3 2 3 2 4" xfId="17514" xr:uid="{00000000-0005-0000-0000-0000A95F0000}"/>
    <cellStyle name="Standaard 4 4 3 2 3 2 3 2 5" xfId="29162" xr:uid="{00000000-0005-0000-0000-0000AA5F0000}"/>
    <cellStyle name="Standaard 4 4 3 2 3 2 3 3" xfId="6119" xr:uid="{00000000-0005-0000-0000-0000AB5F0000}"/>
    <cellStyle name="Standaard 4 4 3 2 3 2 3 3 2" xfId="29165" xr:uid="{00000000-0005-0000-0000-0000AC5F0000}"/>
    <cellStyle name="Standaard 4 4 3 2 3 2 3 4" xfId="12845" xr:uid="{00000000-0005-0000-0000-0000AD5F0000}"/>
    <cellStyle name="Standaard 4 4 3 2 3 2 3 4 2" xfId="29166" xr:uid="{00000000-0005-0000-0000-0000AE5F0000}"/>
    <cellStyle name="Standaard 4 4 3 2 3 2 3 5" xfId="17513" xr:uid="{00000000-0005-0000-0000-0000AF5F0000}"/>
    <cellStyle name="Standaard 4 4 3 2 3 2 3 6" xfId="29161" xr:uid="{00000000-0005-0000-0000-0000B05F0000}"/>
    <cellStyle name="Standaard 4 4 3 2 3 2 4" xfId="3006" xr:uid="{00000000-0005-0000-0000-0000B15F0000}"/>
    <cellStyle name="Standaard 4 4 3 2 3 2 4 2" xfId="7673" xr:uid="{00000000-0005-0000-0000-0000B25F0000}"/>
    <cellStyle name="Standaard 4 4 3 2 3 2 4 2 2" xfId="29168" xr:uid="{00000000-0005-0000-0000-0000B35F0000}"/>
    <cellStyle name="Standaard 4 4 3 2 3 2 4 3" xfId="12847" xr:uid="{00000000-0005-0000-0000-0000B45F0000}"/>
    <cellStyle name="Standaard 4 4 3 2 3 2 4 3 2" xfId="29169" xr:uid="{00000000-0005-0000-0000-0000B55F0000}"/>
    <cellStyle name="Standaard 4 4 3 2 3 2 4 4" xfId="17515" xr:uid="{00000000-0005-0000-0000-0000B65F0000}"/>
    <cellStyle name="Standaard 4 4 3 2 3 2 4 5" xfId="29167" xr:uid="{00000000-0005-0000-0000-0000B75F0000}"/>
    <cellStyle name="Standaard 4 4 3 2 3 2 5" xfId="5342" xr:uid="{00000000-0005-0000-0000-0000B85F0000}"/>
    <cellStyle name="Standaard 4 4 3 2 3 2 5 2" xfId="29170" xr:uid="{00000000-0005-0000-0000-0000B95F0000}"/>
    <cellStyle name="Standaard 4 4 3 2 3 2 6" xfId="12842" xr:uid="{00000000-0005-0000-0000-0000BA5F0000}"/>
    <cellStyle name="Standaard 4 4 3 2 3 2 6 2" xfId="29171" xr:uid="{00000000-0005-0000-0000-0000BB5F0000}"/>
    <cellStyle name="Standaard 4 4 3 2 3 2 7" xfId="17510" xr:uid="{00000000-0005-0000-0000-0000BC5F0000}"/>
    <cellStyle name="Standaard 4 4 3 2 3 2 8" xfId="29154" xr:uid="{00000000-0005-0000-0000-0000BD5F0000}"/>
    <cellStyle name="Standaard 4 4 3 2 3 3" xfId="1841" xr:uid="{00000000-0005-0000-0000-0000BE5F0000}"/>
    <cellStyle name="Standaard 4 4 3 2 3 3 2" xfId="4172" xr:uid="{00000000-0005-0000-0000-0000BF5F0000}"/>
    <cellStyle name="Standaard 4 4 3 2 3 3 2 2" xfId="8839" xr:uid="{00000000-0005-0000-0000-0000C05F0000}"/>
    <cellStyle name="Standaard 4 4 3 2 3 3 2 2 2" xfId="29174" xr:uid="{00000000-0005-0000-0000-0000C15F0000}"/>
    <cellStyle name="Standaard 4 4 3 2 3 3 2 3" xfId="12849" xr:uid="{00000000-0005-0000-0000-0000C25F0000}"/>
    <cellStyle name="Standaard 4 4 3 2 3 3 2 3 2" xfId="29175" xr:uid="{00000000-0005-0000-0000-0000C35F0000}"/>
    <cellStyle name="Standaard 4 4 3 2 3 3 2 4" xfId="17517" xr:uid="{00000000-0005-0000-0000-0000C45F0000}"/>
    <cellStyle name="Standaard 4 4 3 2 3 3 2 5" xfId="29173" xr:uid="{00000000-0005-0000-0000-0000C55F0000}"/>
    <cellStyle name="Standaard 4 4 3 2 3 3 3" xfId="6508" xr:uid="{00000000-0005-0000-0000-0000C65F0000}"/>
    <cellStyle name="Standaard 4 4 3 2 3 3 3 2" xfId="29176" xr:uid="{00000000-0005-0000-0000-0000C75F0000}"/>
    <cellStyle name="Standaard 4 4 3 2 3 3 4" xfId="12848" xr:uid="{00000000-0005-0000-0000-0000C85F0000}"/>
    <cellStyle name="Standaard 4 4 3 2 3 3 4 2" xfId="29177" xr:uid="{00000000-0005-0000-0000-0000C95F0000}"/>
    <cellStyle name="Standaard 4 4 3 2 3 3 5" xfId="17516" xr:uid="{00000000-0005-0000-0000-0000CA5F0000}"/>
    <cellStyle name="Standaard 4 4 3 2 3 3 6" xfId="29172" xr:uid="{00000000-0005-0000-0000-0000CB5F0000}"/>
    <cellStyle name="Standaard 4 4 3 2 3 4" xfId="1064" xr:uid="{00000000-0005-0000-0000-0000CC5F0000}"/>
    <cellStyle name="Standaard 4 4 3 2 3 4 2" xfId="3395" xr:uid="{00000000-0005-0000-0000-0000CD5F0000}"/>
    <cellStyle name="Standaard 4 4 3 2 3 4 2 2" xfId="8062" xr:uid="{00000000-0005-0000-0000-0000CE5F0000}"/>
    <cellStyle name="Standaard 4 4 3 2 3 4 2 2 2" xfId="29180" xr:uid="{00000000-0005-0000-0000-0000CF5F0000}"/>
    <cellStyle name="Standaard 4 4 3 2 3 4 2 3" xfId="12851" xr:uid="{00000000-0005-0000-0000-0000D05F0000}"/>
    <cellStyle name="Standaard 4 4 3 2 3 4 2 3 2" xfId="29181" xr:uid="{00000000-0005-0000-0000-0000D15F0000}"/>
    <cellStyle name="Standaard 4 4 3 2 3 4 2 4" xfId="17519" xr:uid="{00000000-0005-0000-0000-0000D25F0000}"/>
    <cellStyle name="Standaard 4 4 3 2 3 4 2 5" xfId="29179" xr:uid="{00000000-0005-0000-0000-0000D35F0000}"/>
    <cellStyle name="Standaard 4 4 3 2 3 4 3" xfId="5731" xr:uid="{00000000-0005-0000-0000-0000D45F0000}"/>
    <cellStyle name="Standaard 4 4 3 2 3 4 3 2" xfId="29182" xr:uid="{00000000-0005-0000-0000-0000D55F0000}"/>
    <cellStyle name="Standaard 4 4 3 2 3 4 4" xfId="12850" xr:uid="{00000000-0005-0000-0000-0000D65F0000}"/>
    <cellStyle name="Standaard 4 4 3 2 3 4 4 2" xfId="29183" xr:uid="{00000000-0005-0000-0000-0000D75F0000}"/>
    <cellStyle name="Standaard 4 4 3 2 3 4 5" xfId="17518" xr:uid="{00000000-0005-0000-0000-0000D85F0000}"/>
    <cellStyle name="Standaard 4 4 3 2 3 4 6" xfId="29178" xr:uid="{00000000-0005-0000-0000-0000D95F0000}"/>
    <cellStyle name="Standaard 4 4 3 2 3 5" xfId="2618" xr:uid="{00000000-0005-0000-0000-0000DA5F0000}"/>
    <cellStyle name="Standaard 4 4 3 2 3 5 2" xfId="7285" xr:uid="{00000000-0005-0000-0000-0000DB5F0000}"/>
    <cellStyle name="Standaard 4 4 3 2 3 5 2 2" xfId="29185" xr:uid="{00000000-0005-0000-0000-0000DC5F0000}"/>
    <cellStyle name="Standaard 4 4 3 2 3 5 3" xfId="12852" xr:uid="{00000000-0005-0000-0000-0000DD5F0000}"/>
    <cellStyle name="Standaard 4 4 3 2 3 5 3 2" xfId="29186" xr:uid="{00000000-0005-0000-0000-0000DE5F0000}"/>
    <cellStyle name="Standaard 4 4 3 2 3 5 4" xfId="17520" xr:uid="{00000000-0005-0000-0000-0000DF5F0000}"/>
    <cellStyle name="Standaard 4 4 3 2 3 5 5" xfId="29184" xr:uid="{00000000-0005-0000-0000-0000E05F0000}"/>
    <cellStyle name="Standaard 4 4 3 2 3 6" xfId="4954" xr:uid="{00000000-0005-0000-0000-0000E15F0000}"/>
    <cellStyle name="Standaard 4 4 3 2 3 6 2" xfId="29187" xr:uid="{00000000-0005-0000-0000-0000E25F0000}"/>
    <cellStyle name="Standaard 4 4 3 2 3 7" xfId="12841" xr:uid="{00000000-0005-0000-0000-0000E35F0000}"/>
    <cellStyle name="Standaard 4 4 3 2 3 7 2" xfId="29188" xr:uid="{00000000-0005-0000-0000-0000E45F0000}"/>
    <cellStyle name="Standaard 4 4 3 2 3 8" xfId="17509" xr:uid="{00000000-0005-0000-0000-0000E55F0000}"/>
    <cellStyle name="Standaard 4 4 3 2 3 9" xfId="29153" xr:uid="{00000000-0005-0000-0000-0000E65F0000}"/>
    <cellStyle name="Standaard 4 4 3 2 4" xfId="477" xr:uid="{00000000-0005-0000-0000-0000E75F0000}"/>
    <cellStyle name="Standaard 4 4 3 2 4 2" xfId="2035" xr:uid="{00000000-0005-0000-0000-0000E85F0000}"/>
    <cellStyle name="Standaard 4 4 3 2 4 2 2" xfId="4366" xr:uid="{00000000-0005-0000-0000-0000E95F0000}"/>
    <cellStyle name="Standaard 4 4 3 2 4 2 2 2" xfId="9033" xr:uid="{00000000-0005-0000-0000-0000EA5F0000}"/>
    <cellStyle name="Standaard 4 4 3 2 4 2 2 2 2" xfId="29192" xr:uid="{00000000-0005-0000-0000-0000EB5F0000}"/>
    <cellStyle name="Standaard 4 4 3 2 4 2 2 3" xfId="12855" xr:uid="{00000000-0005-0000-0000-0000EC5F0000}"/>
    <cellStyle name="Standaard 4 4 3 2 4 2 2 3 2" xfId="29193" xr:uid="{00000000-0005-0000-0000-0000ED5F0000}"/>
    <cellStyle name="Standaard 4 4 3 2 4 2 2 4" xfId="17523" xr:uid="{00000000-0005-0000-0000-0000EE5F0000}"/>
    <cellStyle name="Standaard 4 4 3 2 4 2 2 5" xfId="29191" xr:uid="{00000000-0005-0000-0000-0000EF5F0000}"/>
    <cellStyle name="Standaard 4 4 3 2 4 2 3" xfId="6702" xr:uid="{00000000-0005-0000-0000-0000F05F0000}"/>
    <cellStyle name="Standaard 4 4 3 2 4 2 3 2" xfId="29194" xr:uid="{00000000-0005-0000-0000-0000F15F0000}"/>
    <cellStyle name="Standaard 4 4 3 2 4 2 4" xfId="12854" xr:uid="{00000000-0005-0000-0000-0000F25F0000}"/>
    <cellStyle name="Standaard 4 4 3 2 4 2 4 2" xfId="29195" xr:uid="{00000000-0005-0000-0000-0000F35F0000}"/>
    <cellStyle name="Standaard 4 4 3 2 4 2 5" xfId="17522" xr:uid="{00000000-0005-0000-0000-0000F45F0000}"/>
    <cellStyle name="Standaard 4 4 3 2 4 2 6" xfId="29190" xr:uid="{00000000-0005-0000-0000-0000F55F0000}"/>
    <cellStyle name="Standaard 4 4 3 2 4 3" xfId="1258" xr:uid="{00000000-0005-0000-0000-0000F65F0000}"/>
    <cellStyle name="Standaard 4 4 3 2 4 3 2" xfId="3589" xr:uid="{00000000-0005-0000-0000-0000F75F0000}"/>
    <cellStyle name="Standaard 4 4 3 2 4 3 2 2" xfId="8256" xr:uid="{00000000-0005-0000-0000-0000F85F0000}"/>
    <cellStyle name="Standaard 4 4 3 2 4 3 2 2 2" xfId="29198" xr:uid="{00000000-0005-0000-0000-0000F95F0000}"/>
    <cellStyle name="Standaard 4 4 3 2 4 3 2 3" xfId="12857" xr:uid="{00000000-0005-0000-0000-0000FA5F0000}"/>
    <cellStyle name="Standaard 4 4 3 2 4 3 2 3 2" xfId="29199" xr:uid="{00000000-0005-0000-0000-0000FB5F0000}"/>
    <cellStyle name="Standaard 4 4 3 2 4 3 2 4" xfId="17525" xr:uid="{00000000-0005-0000-0000-0000FC5F0000}"/>
    <cellStyle name="Standaard 4 4 3 2 4 3 2 5" xfId="29197" xr:uid="{00000000-0005-0000-0000-0000FD5F0000}"/>
    <cellStyle name="Standaard 4 4 3 2 4 3 3" xfId="5925" xr:uid="{00000000-0005-0000-0000-0000FE5F0000}"/>
    <cellStyle name="Standaard 4 4 3 2 4 3 3 2" xfId="29200" xr:uid="{00000000-0005-0000-0000-0000FF5F0000}"/>
    <cellStyle name="Standaard 4 4 3 2 4 3 4" xfId="12856" xr:uid="{00000000-0005-0000-0000-000000600000}"/>
    <cellStyle name="Standaard 4 4 3 2 4 3 4 2" xfId="29201" xr:uid="{00000000-0005-0000-0000-000001600000}"/>
    <cellStyle name="Standaard 4 4 3 2 4 3 5" xfId="17524" xr:uid="{00000000-0005-0000-0000-000002600000}"/>
    <cellStyle name="Standaard 4 4 3 2 4 3 6" xfId="29196" xr:uid="{00000000-0005-0000-0000-000003600000}"/>
    <cellStyle name="Standaard 4 4 3 2 4 4" xfId="2812" xr:uid="{00000000-0005-0000-0000-000004600000}"/>
    <cellStyle name="Standaard 4 4 3 2 4 4 2" xfId="7479" xr:uid="{00000000-0005-0000-0000-000005600000}"/>
    <cellStyle name="Standaard 4 4 3 2 4 4 2 2" xfId="29203" xr:uid="{00000000-0005-0000-0000-000006600000}"/>
    <cellStyle name="Standaard 4 4 3 2 4 4 3" xfId="12858" xr:uid="{00000000-0005-0000-0000-000007600000}"/>
    <cellStyle name="Standaard 4 4 3 2 4 4 3 2" xfId="29204" xr:uid="{00000000-0005-0000-0000-000008600000}"/>
    <cellStyle name="Standaard 4 4 3 2 4 4 4" xfId="17526" xr:uid="{00000000-0005-0000-0000-000009600000}"/>
    <cellStyle name="Standaard 4 4 3 2 4 4 5" xfId="29202" xr:uid="{00000000-0005-0000-0000-00000A600000}"/>
    <cellStyle name="Standaard 4 4 3 2 4 5" xfId="5148" xr:uid="{00000000-0005-0000-0000-00000B600000}"/>
    <cellStyle name="Standaard 4 4 3 2 4 5 2" xfId="29205" xr:uid="{00000000-0005-0000-0000-00000C600000}"/>
    <cellStyle name="Standaard 4 4 3 2 4 6" xfId="12853" xr:uid="{00000000-0005-0000-0000-00000D600000}"/>
    <cellStyle name="Standaard 4 4 3 2 4 6 2" xfId="29206" xr:uid="{00000000-0005-0000-0000-00000E600000}"/>
    <cellStyle name="Standaard 4 4 3 2 4 7" xfId="17521" xr:uid="{00000000-0005-0000-0000-00000F600000}"/>
    <cellStyle name="Standaard 4 4 3 2 4 8" xfId="29189" xr:uid="{00000000-0005-0000-0000-000010600000}"/>
    <cellStyle name="Standaard 4 4 3 2 5" xfId="1647" xr:uid="{00000000-0005-0000-0000-000011600000}"/>
    <cellStyle name="Standaard 4 4 3 2 5 2" xfId="3978" xr:uid="{00000000-0005-0000-0000-000012600000}"/>
    <cellStyle name="Standaard 4 4 3 2 5 2 2" xfId="8645" xr:uid="{00000000-0005-0000-0000-000013600000}"/>
    <cellStyle name="Standaard 4 4 3 2 5 2 2 2" xfId="29209" xr:uid="{00000000-0005-0000-0000-000014600000}"/>
    <cellStyle name="Standaard 4 4 3 2 5 2 3" xfId="12860" xr:uid="{00000000-0005-0000-0000-000015600000}"/>
    <cellStyle name="Standaard 4 4 3 2 5 2 3 2" xfId="29210" xr:uid="{00000000-0005-0000-0000-000016600000}"/>
    <cellStyle name="Standaard 4 4 3 2 5 2 4" xfId="17528" xr:uid="{00000000-0005-0000-0000-000017600000}"/>
    <cellStyle name="Standaard 4 4 3 2 5 2 5" xfId="29208" xr:uid="{00000000-0005-0000-0000-000018600000}"/>
    <cellStyle name="Standaard 4 4 3 2 5 3" xfId="6314" xr:uid="{00000000-0005-0000-0000-000019600000}"/>
    <cellStyle name="Standaard 4 4 3 2 5 3 2" xfId="29211" xr:uid="{00000000-0005-0000-0000-00001A600000}"/>
    <cellStyle name="Standaard 4 4 3 2 5 4" xfId="12859" xr:uid="{00000000-0005-0000-0000-00001B600000}"/>
    <cellStyle name="Standaard 4 4 3 2 5 4 2" xfId="29212" xr:uid="{00000000-0005-0000-0000-00001C600000}"/>
    <cellStyle name="Standaard 4 4 3 2 5 5" xfId="17527" xr:uid="{00000000-0005-0000-0000-00001D600000}"/>
    <cellStyle name="Standaard 4 4 3 2 5 6" xfId="29207" xr:uid="{00000000-0005-0000-0000-00001E600000}"/>
    <cellStyle name="Standaard 4 4 3 2 6" xfId="870" xr:uid="{00000000-0005-0000-0000-00001F600000}"/>
    <cellStyle name="Standaard 4 4 3 2 6 2" xfId="3201" xr:uid="{00000000-0005-0000-0000-000020600000}"/>
    <cellStyle name="Standaard 4 4 3 2 6 2 2" xfId="7868" xr:uid="{00000000-0005-0000-0000-000021600000}"/>
    <cellStyle name="Standaard 4 4 3 2 6 2 2 2" xfId="29215" xr:uid="{00000000-0005-0000-0000-000022600000}"/>
    <cellStyle name="Standaard 4 4 3 2 6 2 3" xfId="12862" xr:uid="{00000000-0005-0000-0000-000023600000}"/>
    <cellStyle name="Standaard 4 4 3 2 6 2 3 2" xfId="29216" xr:uid="{00000000-0005-0000-0000-000024600000}"/>
    <cellStyle name="Standaard 4 4 3 2 6 2 4" xfId="17530" xr:uid="{00000000-0005-0000-0000-000025600000}"/>
    <cellStyle name="Standaard 4 4 3 2 6 2 5" xfId="29214" xr:uid="{00000000-0005-0000-0000-000026600000}"/>
    <cellStyle name="Standaard 4 4 3 2 6 3" xfId="5537" xr:uid="{00000000-0005-0000-0000-000027600000}"/>
    <cellStyle name="Standaard 4 4 3 2 6 3 2" xfId="29217" xr:uid="{00000000-0005-0000-0000-000028600000}"/>
    <cellStyle name="Standaard 4 4 3 2 6 4" xfId="12861" xr:uid="{00000000-0005-0000-0000-000029600000}"/>
    <cellStyle name="Standaard 4 4 3 2 6 4 2" xfId="29218" xr:uid="{00000000-0005-0000-0000-00002A600000}"/>
    <cellStyle name="Standaard 4 4 3 2 6 5" xfId="17529" xr:uid="{00000000-0005-0000-0000-00002B600000}"/>
    <cellStyle name="Standaard 4 4 3 2 6 6" xfId="29213" xr:uid="{00000000-0005-0000-0000-00002C600000}"/>
    <cellStyle name="Standaard 4 4 3 2 7" xfId="2424" xr:uid="{00000000-0005-0000-0000-00002D600000}"/>
    <cellStyle name="Standaard 4 4 3 2 7 2" xfId="7091" xr:uid="{00000000-0005-0000-0000-00002E600000}"/>
    <cellStyle name="Standaard 4 4 3 2 7 2 2" xfId="29220" xr:uid="{00000000-0005-0000-0000-00002F600000}"/>
    <cellStyle name="Standaard 4 4 3 2 7 3" xfId="12863" xr:uid="{00000000-0005-0000-0000-000030600000}"/>
    <cellStyle name="Standaard 4 4 3 2 7 3 2" xfId="29221" xr:uid="{00000000-0005-0000-0000-000031600000}"/>
    <cellStyle name="Standaard 4 4 3 2 7 4" xfId="17531" xr:uid="{00000000-0005-0000-0000-000032600000}"/>
    <cellStyle name="Standaard 4 4 3 2 7 5" xfId="29219" xr:uid="{00000000-0005-0000-0000-000033600000}"/>
    <cellStyle name="Standaard 4 4 3 2 8" xfId="4744" xr:uid="{00000000-0005-0000-0000-000034600000}"/>
    <cellStyle name="Standaard 4 4 3 2 8 2" xfId="29222" xr:uid="{00000000-0005-0000-0000-000035600000}"/>
    <cellStyle name="Standaard 4 4 3 2 9" xfId="12816" xr:uid="{00000000-0005-0000-0000-000036600000}"/>
    <cellStyle name="Standaard 4 4 3 2 9 2" xfId="29223" xr:uid="{00000000-0005-0000-0000-000037600000}"/>
    <cellStyle name="Standaard 4 4 3 3" xfId="85" xr:uid="{00000000-0005-0000-0000-000038600000}"/>
    <cellStyle name="Standaard 4 4 3 3 10" xfId="17532" xr:uid="{00000000-0005-0000-0000-000039600000}"/>
    <cellStyle name="Standaard 4 4 3 3 11" xfId="29224" xr:uid="{00000000-0005-0000-0000-00003A600000}"/>
    <cellStyle name="Standaard 4 4 3 3 2" xfId="193" xr:uid="{00000000-0005-0000-0000-00003B600000}"/>
    <cellStyle name="Standaard 4 4 3 3 2 10" xfId="29225" xr:uid="{00000000-0005-0000-0000-00003C600000}"/>
    <cellStyle name="Standaard 4 4 3 3 2 2" xfId="387" xr:uid="{00000000-0005-0000-0000-00003D600000}"/>
    <cellStyle name="Standaard 4 4 3 3 2 2 2" xfId="778" xr:uid="{00000000-0005-0000-0000-00003E600000}"/>
    <cellStyle name="Standaard 4 4 3 3 2 2 2 2" xfId="2336" xr:uid="{00000000-0005-0000-0000-00003F600000}"/>
    <cellStyle name="Standaard 4 4 3 3 2 2 2 2 2" xfId="4667" xr:uid="{00000000-0005-0000-0000-000040600000}"/>
    <cellStyle name="Standaard 4 4 3 3 2 2 2 2 2 2" xfId="9334" xr:uid="{00000000-0005-0000-0000-000041600000}"/>
    <cellStyle name="Standaard 4 4 3 3 2 2 2 2 2 2 2" xfId="29230" xr:uid="{00000000-0005-0000-0000-000042600000}"/>
    <cellStyle name="Standaard 4 4 3 3 2 2 2 2 2 3" xfId="12869" xr:uid="{00000000-0005-0000-0000-000043600000}"/>
    <cellStyle name="Standaard 4 4 3 3 2 2 2 2 2 3 2" xfId="29231" xr:uid="{00000000-0005-0000-0000-000044600000}"/>
    <cellStyle name="Standaard 4 4 3 3 2 2 2 2 2 4" xfId="17537" xr:uid="{00000000-0005-0000-0000-000045600000}"/>
    <cellStyle name="Standaard 4 4 3 3 2 2 2 2 2 5" xfId="29229" xr:uid="{00000000-0005-0000-0000-000046600000}"/>
    <cellStyle name="Standaard 4 4 3 3 2 2 2 2 3" xfId="7003" xr:uid="{00000000-0005-0000-0000-000047600000}"/>
    <cellStyle name="Standaard 4 4 3 3 2 2 2 2 3 2" xfId="29232" xr:uid="{00000000-0005-0000-0000-000048600000}"/>
    <cellStyle name="Standaard 4 4 3 3 2 2 2 2 4" xfId="12868" xr:uid="{00000000-0005-0000-0000-000049600000}"/>
    <cellStyle name="Standaard 4 4 3 3 2 2 2 2 4 2" xfId="29233" xr:uid="{00000000-0005-0000-0000-00004A600000}"/>
    <cellStyle name="Standaard 4 4 3 3 2 2 2 2 5" xfId="17536" xr:uid="{00000000-0005-0000-0000-00004B600000}"/>
    <cellStyle name="Standaard 4 4 3 3 2 2 2 2 6" xfId="29228" xr:uid="{00000000-0005-0000-0000-00004C600000}"/>
    <cellStyle name="Standaard 4 4 3 3 2 2 2 3" xfId="1559" xr:uid="{00000000-0005-0000-0000-00004D600000}"/>
    <cellStyle name="Standaard 4 4 3 3 2 2 2 3 2" xfId="3890" xr:uid="{00000000-0005-0000-0000-00004E600000}"/>
    <cellStyle name="Standaard 4 4 3 3 2 2 2 3 2 2" xfId="8557" xr:uid="{00000000-0005-0000-0000-00004F600000}"/>
    <cellStyle name="Standaard 4 4 3 3 2 2 2 3 2 2 2" xfId="29236" xr:uid="{00000000-0005-0000-0000-000050600000}"/>
    <cellStyle name="Standaard 4 4 3 3 2 2 2 3 2 3" xfId="12871" xr:uid="{00000000-0005-0000-0000-000051600000}"/>
    <cellStyle name="Standaard 4 4 3 3 2 2 2 3 2 3 2" xfId="29237" xr:uid="{00000000-0005-0000-0000-000052600000}"/>
    <cellStyle name="Standaard 4 4 3 3 2 2 2 3 2 4" xfId="17539" xr:uid="{00000000-0005-0000-0000-000053600000}"/>
    <cellStyle name="Standaard 4 4 3 3 2 2 2 3 2 5" xfId="29235" xr:uid="{00000000-0005-0000-0000-000054600000}"/>
    <cellStyle name="Standaard 4 4 3 3 2 2 2 3 3" xfId="6226" xr:uid="{00000000-0005-0000-0000-000055600000}"/>
    <cellStyle name="Standaard 4 4 3 3 2 2 2 3 3 2" xfId="29238" xr:uid="{00000000-0005-0000-0000-000056600000}"/>
    <cellStyle name="Standaard 4 4 3 3 2 2 2 3 4" xfId="12870" xr:uid="{00000000-0005-0000-0000-000057600000}"/>
    <cellStyle name="Standaard 4 4 3 3 2 2 2 3 4 2" xfId="29239" xr:uid="{00000000-0005-0000-0000-000058600000}"/>
    <cellStyle name="Standaard 4 4 3 3 2 2 2 3 5" xfId="17538" xr:uid="{00000000-0005-0000-0000-000059600000}"/>
    <cellStyle name="Standaard 4 4 3 3 2 2 2 3 6" xfId="29234" xr:uid="{00000000-0005-0000-0000-00005A600000}"/>
    <cellStyle name="Standaard 4 4 3 3 2 2 2 4" xfId="3113" xr:uid="{00000000-0005-0000-0000-00005B600000}"/>
    <cellStyle name="Standaard 4 4 3 3 2 2 2 4 2" xfId="7780" xr:uid="{00000000-0005-0000-0000-00005C600000}"/>
    <cellStyle name="Standaard 4 4 3 3 2 2 2 4 2 2" xfId="29241" xr:uid="{00000000-0005-0000-0000-00005D600000}"/>
    <cellStyle name="Standaard 4 4 3 3 2 2 2 4 3" xfId="12872" xr:uid="{00000000-0005-0000-0000-00005E600000}"/>
    <cellStyle name="Standaard 4 4 3 3 2 2 2 4 3 2" xfId="29242" xr:uid="{00000000-0005-0000-0000-00005F600000}"/>
    <cellStyle name="Standaard 4 4 3 3 2 2 2 4 4" xfId="17540" xr:uid="{00000000-0005-0000-0000-000060600000}"/>
    <cellStyle name="Standaard 4 4 3 3 2 2 2 4 5" xfId="29240" xr:uid="{00000000-0005-0000-0000-000061600000}"/>
    <cellStyle name="Standaard 4 4 3 3 2 2 2 5" xfId="5449" xr:uid="{00000000-0005-0000-0000-000062600000}"/>
    <cellStyle name="Standaard 4 4 3 3 2 2 2 5 2" xfId="29243" xr:uid="{00000000-0005-0000-0000-000063600000}"/>
    <cellStyle name="Standaard 4 4 3 3 2 2 2 6" xfId="12867" xr:uid="{00000000-0005-0000-0000-000064600000}"/>
    <cellStyle name="Standaard 4 4 3 3 2 2 2 6 2" xfId="29244" xr:uid="{00000000-0005-0000-0000-000065600000}"/>
    <cellStyle name="Standaard 4 4 3 3 2 2 2 7" xfId="17535" xr:uid="{00000000-0005-0000-0000-000066600000}"/>
    <cellStyle name="Standaard 4 4 3 3 2 2 2 8" xfId="29227" xr:uid="{00000000-0005-0000-0000-000067600000}"/>
    <cellStyle name="Standaard 4 4 3 3 2 2 3" xfId="1948" xr:uid="{00000000-0005-0000-0000-000068600000}"/>
    <cellStyle name="Standaard 4 4 3 3 2 2 3 2" xfId="4279" xr:uid="{00000000-0005-0000-0000-000069600000}"/>
    <cellStyle name="Standaard 4 4 3 3 2 2 3 2 2" xfId="8946" xr:uid="{00000000-0005-0000-0000-00006A600000}"/>
    <cellStyle name="Standaard 4 4 3 3 2 2 3 2 2 2" xfId="29247" xr:uid="{00000000-0005-0000-0000-00006B600000}"/>
    <cellStyle name="Standaard 4 4 3 3 2 2 3 2 3" xfId="12874" xr:uid="{00000000-0005-0000-0000-00006C600000}"/>
    <cellStyle name="Standaard 4 4 3 3 2 2 3 2 3 2" xfId="29248" xr:uid="{00000000-0005-0000-0000-00006D600000}"/>
    <cellStyle name="Standaard 4 4 3 3 2 2 3 2 4" xfId="17542" xr:uid="{00000000-0005-0000-0000-00006E600000}"/>
    <cellStyle name="Standaard 4 4 3 3 2 2 3 2 5" xfId="29246" xr:uid="{00000000-0005-0000-0000-00006F600000}"/>
    <cellStyle name="Standaard 4 4 3 3 2 2 3 3" xfId="6615" xr:uid="{00000000-0005-0000-0000-000070600000}"/>
    <cellStyle name="Standaard 4 4 3 3 2 2 3 3 2" xfId="29249" xr:uid="{00000000-0005-0000-0000-000071600000}"/>
    <cellStyle name="Standaard 4 4 3 3 2 2 3 4" xfId="12873" xr:uid="{00000000-0005-0000-0000-000072600000}"/>
    <cellStyle name="Standaard 4 4 3 3 2 2 3 4 2" xfId="29250" xr:uid="{00000000-0005-0000-0000-000073600000}"/>
    <cellStyle name="Standaard 4 4 3 3 2 2 3 5" xfId="17541" xr:uid="{00000000-0005-0000-0000-000074600000}"/>
    <cellStyle name="Standaard 4 4 3 3 2 2 3 6" xfId="29245" xr:uid="{00000000-0005-0000-0000-000075600000}"/>
    <cellStyle name="Standaard 4 4 3 3 2 2 4" xfId="1171" xr:uid="{00000000-0005-0000-0000-000076600000}"/>
    <cellStyle name="Standaard 4 4 3 3 2 2 4 2" xfId="3502" xr:uid="{00000000-0005-0000-0000-000077600000}"/>
    <cellStyle name="Standaard 4 4 3 3 2 2 4 2 2" xfId="8169" xr:uid="{00000000-0005-0000-0000-000078600000}"/>
    <cellStyle name="Standaard 4 4 3 3 2 2 4 2 2 2" xfId="29253" xr:uid="{00000000-0005-0000-0000-000079600000}"/>
    <cellStyle name="Standaard 4 4 3 3 2 2 4 2 3" xfId="12876" xr:uid="{00000000-0005-0000-0000-00007A600000}"/>
    <cellStyle name="Standaard 4 4 3 3 2 2 4 2 3 2" xfId="29254" xr:uid="{00000000-0005-0000-0000-00007B600000}"/>
    <cellStyle name="Standaard 4 4 3 3 2 2 4 2 4" xfId="17544" xr:uid="{00000000-0005-0000-0000-00007C600000}"/>
    <cellStyle name="Standaard 4 4 3 3 2 2 4 2 5" xfId="29252" xr:uid="{00000000-0005-0000-0000-00007D600000}"/>
    <cellStyle name="Standaard 4 4 3 3 2 2 4 3" xfId="5838" xr:uid="{00000000-0005-0000-0000-00007E600000}"/>
    <cellStyle name="Standaard 4 4 3 3 2 2 4 3 2" xfId="29255" xr:uid="{00000000-0005-0000-0000-00007F600000}"/>
    <cellStyle name="Standaard 4 4 3 3 2 2 4 4" xfId="12875" xr:uid="{00000000-0005-0000-0000-000080600000}"/>
    <cellStyle name="Standaard 4 4 3 3 2 2 4 4 2" xfId="29256" xr:uid="{00000000-0005-0000-0000-000081600000}"/>
    <cellStyle name="Standaard 4 4 3 3 2 2 4 5" xfId="17543" xr:uid="{00000000-0005-0000-0000-000082600000}"/>
    <cellStyle name="Standaard 4 4 3 3 2 2 4 6" xfId="29251" xr:uid="{00000000-0005-0000-0000-000083600000}"/>
    <cellStyle name="Standaard 4 4 3 3 2 2 5" xfId="2725" xr:uid="{00000000-0005-0000-0000-000084600000}"/>
    <cellStyle name="Standaard 4 4 3 3 2 2 5 2" xfId="7392" xr:uid="{00000000-0005-0000-0000-000085600000}"/>
    <cellStyle name="Standaard 4 4 3 3 2 2 5 2 2" xfId="29258" xr:uid="{00000000-0005-0000-0000-000086600000}"/>
    <cellStyle name="Standaard 4 4 3 3 2 2 5 3" xfId="12877" xr:uid="{00000000-0005-0000-0000-000087600000}"/>
    <cellStyle name="Standaard 4 4 3 3 2 2 5 3 2" xfId="29259" xr:uid="{00000000-0005-0000-0000-000088600000}"/>
    <cellStyle name="Standaard 4 4 3 3 2 2 5 4" xfId="17545" xr:uid="{00000000-0005-0000-0000-000089600000}"/>
    <cellStyle name="Standaard 4 4 3 3 2 2 5 5" xfId="29257" xr:uid="{00000000-0005-0000-0000-00008A600000}"/>
    <cellStyle name="Standaard 4 4 3 3 2 2 6" xfId="5061" xr:uid="{00000000-0005-0000-0000-00008B600000}"/>
    <cellStyle name="Standaard 4 4 3 3 2 2 6 2" xfId="29260" xr:uid="{00000000-0005-0000-0000-00008C600000}"/>
    <cellStyle name="Standaard 4 4 3 3 2 2 7" xfId="12866" xr:uid="{00000000-0005-0000-0000-00008D600000}"/>
    <cellStyle name="Standaard 4 4 3 3 2 2 7 2" xfId="29261" xr:uid="{00000000-0005-0000-0000-00008E600000}"/>
    <cellStyle name="Standaard 4 4 3 3 2 2 8" xfId="17534" xr:uid="{00000000-0005-0000-0000-00008F600000}"/>
    <cellStyle name="Standaard 4 4 3 3 2 2 9" xfId="29226" xr:uid="{00000000-0005-0000-0000-000090600000}"/>
    <cellStyle name="Standaard 4 4 3 3 2 3" xfId="584" xr:uid="{00000000-0005-0000-0000-000091600000}"/>
    <cellStyle name="Standaard 4 4 3 3 2 3 2" xfId="2142" xr:uid="{00000000-0005-0000-0000-000092600000}"/>
    <cellStyle name="Standaard 4 4 3 3 2 3 2 2" xfId="4473" xr:uid="{00000000-0005-0000-0000-000093600000}"/>
    <cellStyle name="Standaard 4 4 3 3 2 3 2 2 2" xfId="9140" xr:uid="{00000000-0005-0000-0000-000094600000}"/>
    <cellStyle name="Standaard 4 4 3 3 2 3 2 2 2 2" xfId="29265" xr:uid="{00000000-0005-0000-0000-000095600000}"/>
    <cellStyle name="Standaard 4 4 3 3 2 3 2 2 3" xfId="12880" xr:uid="{00000000-0005-0000-0000-000096600000}"/>
    <cellStyle name="Standaard 4 4 3 3 2 3 2 2 3 2" xfId="29266" xr:uid="{00000000-0005-0000-0000-000097600000}"/>
    <cellStyle name="Standaard 4 4 3 3 2 3 2 2 4" xfId="17548" xr:uid="{00000000-0005-0000-0000-000098600000}"/>
    <cellStyle name="Standaard 4 4 3 3 2 3 2 2 5" xfId="29264" xr:uid="{00000000-0005-0000-0000-000099600000}"/>
    <cellStyle name="Standaard 4 4 3 3 2 3 2 3" xfId="6809" xr:uid="{00000000-0005-0000-0000-00009A600000}"/>
    <cellStyle name="Standaard 4 4 3 3 2 3 2 3 2" xfId="29267" xr:uid="{00000000-0005-0000-0000-00009B600000}"/>
    <cellStyle name="Standaard 4 4 3 3 2 3 2 4" xfId="12879" xr:uid="{00000000-0005-0000-0000-00009C600000}"/>
    <cellStyle name="Standaard 4 4 3 3 2 3 2 4 2" xfId="29268" xr:uid="{00000000-0005-0000-0000-00009D600000}"/>
    <cellStyle name="Standaard 4 4 3 3 2 3 2 5" xfId="17547" xr:uid="{00000000-0005-0000-0000-00009E600000}"/>
    <cellStyle name="Standaard 4 4 3 3 2 3 2 6" xfId="29263" xr:uid="{00000000-0005-0000-0000-00009F600000}"/>
    <cellStyle name="Standaard 4 4 3 3 2 3 3" xfId="1365" xr:uid="{00000000-0005-0000-0000-0000A0600000}"/>
    <cellStyle name="Standaard 4 4 3 3 2 3 3 2" xfId="3696" xr:uid="{00000000-0005-0000-0000-0000A1600000}"/>
    <cellStyle name="Standaard 4 4 3 3 2 3 3 2 2" xfId="8363" xr:uid="{00000000-0005-0000-0000-0000A2600000}"/>
    <cellStyle name="Standaard 4 4 3 3 2 3 3 2 2 2" xfId="29271" xr:uid="{00000000-0005-0000-0000-0000A3600000}"/>
    <cellStyle name="Standaard 4 4 3 3 2 3 3 2 3" xfId="12882" xr:uid="{00000000-0005-0000-0000-0000A4600000}"/>
    <cellStyle name="Standaard 4 4 3 3 2 3 3 2 3 2" xfId="29272" xr:uid="{00000000-0005-0000-0000-0000A5600000}"/>
    <cellStyle name="Standaard 4 4 3 3 2 3 3 2 4" xfId="17550" xr:uid="{00000000-0005-0000-0000-0000A6600000}"/>
    <cellStyle name="Standaard 4 4 3 3 2 3 3 2 5" xfId="29270" xr:uid="{00000000-0005-0000-0000-0000A7600000}"/>
    <cellStyle name="Standaard 4 4 3 3 2 3 3 3" xfId="6032" xr:uid="{00000000-0005-0000-0000-0000A8600000}"/>
    <cellStyle name="Standaard 4 4 3 3 2 3 3 3 2" xfId="29273" xr:uid="{00000000-0005-0000-0000-0000A9600000}"/>
    <cellStyle name="Standaard 4 4 3 3 2 3 3 4" xfId="12881" xr:uid="{00000000-0005-0000-0000-0000AA600000}"/>
    <cellStyle name="Standaard 4 4 3 3 2 3 3 4 2" xfId="29274" xr:uid="{00000000-0005-0000-0000-0000AB600000}"/>
    <cellStyle name="Standaard 4 4 3 3 2 3 3 5" xfId="17549" xr:uid="{00000000-0005-0000-0000-0000AC600000}"/>
    <cellStyle name="Standaard 4 4 3 3 2 3 3 6" xfId="29269" xr:uid="{00000000-0005-0000-0000-0000AD600000}"/>
    <cellStyle name="Standaard 4 4 3 3 2 3 4" xfId="2919" xr:uid="{00000000-0005-0000-0000-0000AE600000}"/>
    <cellStyle name="Standaard 4 4 3 3 2 3 4 2" xfId="7586" xr:uid="{00000000-0005-0000-0000-0000AF600000}"/>
    <cellStyle name="Standaard 4 4 3 3 2 3 4 2 2" xfId="29276" xr:uid="{00000000-0005-0000-0000-0000B0600000}"/>
    <cellStyle name="Standaard 4 4 3 3 2 3 4 3" xfId="12883" xr:uid="{00000000-0005-0000-0000-0000B1600000}"/>
    <cellStyle name="Standaard 4 4 3 3 2 3 4 3 2" xfId="29277" xr:uid="{00000000-0005-0000-0000-0000B2600000}"/>
    <cellStyle name="Standaard 4 4 3 3 2 3 4 4" xfId="17551" xr:uid="{00000000-0005-0000-0000-0000B3600000}"/>
    <cellStyle name="Standaard 4 4 3 3 2 3 4 5" xfId="29275" xr:uid="{00000000-0005-0000-0000-0000B4600000}"/>
    <cellStyle name="Standaard 4 4 3 3 2 3 5" xfId="5255" xr:uid="{00000000-0005-0000-0000-0000B5600000}"/>
    <cellStyle name="Standaard 4 4 3 3 2 3 5 2" xfId="29278" xr:uid="{00000000-0005-0000-0000-0000B6600000}"/>
    <cellStyle name="Standaard 4 4 3 3 2 3 6" xfId="12878" xr:uid="{00000000-0005-0000-0000-0000B7600000}"/>
    <cellStyle name="Standaard 4 4 3 3 2 3 6 2" xfId="29279" xr:uid="{00000000-0005-0000-0000-0000B8600000}"/>
    <cellStyle name="Standaard 4 4 3 3 2 3 7" xfId="17546" xr:uid="{00000000-0005-0000-0000-0000B9600000}"/>
    <cellStyle name="Standaard 4 4 3 3 2 3 8" xfId="29262" xr:uid="{00000000-0005-0000-0000-0000BA600000}"/>
    <cellStyle name="Standaard 4 4 3 3 2 4" xfId="1754" xr:uid="{00000000-0005-0000-0000-0000BB600000}"/>
    <cellStyle name="Standaard 4 4 3 3 2 4 2" xfId="4085" xr:uid="{00000000-0005-0000-0000-0000BC600000}"/>
    <cellStyle name="Standaard 4 4 3 3 2 4 2 2" xfId="8752" xr:uid="{00000000-0005-0000-0000-0000BD600000}"/>
    <cellStyle name="Standaard 4 4 3 3 2 4 2 2 2" xfId="29282" xr:uid="{00000000-0005-0000-0000-0000BE600000}"/>
    <cellStyle name="Standaard 4 4 3 3 2 4 2 3" xfId="12885" xr:uid="{00000000-0005-0000-0000-0000BF600000}"/>
    <cellStyle name="Standaard 4 4 3 3 2 4 2 3 2" xfId="29283" xr:uid="{00000000-0005-0000-0000-0000C0600000}"/>
    <cellStyle name="Standaard 4 4 3 3 2 4 2 4" xfId="17553" xr:uid="{00000000-0005-0000-0000-0000C1600000}"/>
    <cellStyle name="Standaard 4 4 3 3 2 4 2 5" xfId="29281" xr:uid="{00000000-0005-0000-0000-0000C2600000}"/>
    <cellStyle name="Standaard 4 4 3 3 2 4 3" xfId="6421" xr:uid="{00000000-0005-0000-0000-0000C3600000}"/>
    <cellStyle name="Standaard 4 4 3 3 2 4 3 2" xfId="29284" xr:uid="{00000000-0005-0000-0000-0000C4600000}"/>
    <cellStyle name="Standaard 4 4 3 3 2 4 4" xfId="12884" xr:uid="{00000000-0005-0000-0000-0000C5600000}"/>
    <cellStyle name="Standaard 4 4 3 3 2 4 4 2" xfId="29285" xr:uid="{00000000-0005-0000-0000-0000C6600000}"/>
    <cellStyle name="Standaard 4 4 3 3 2 4 5" xfId="17552" xr:uid="{00000000-0005-0000-0000-0000C7600000}"/>
    <cellStyle name="Standaard 4 4 3 3 2 4 6" xfId="29280" xr:uid="{00000000-0005-0000-0000-0000C8600000}"/>
    <cellStyle name="Standaard 4 4 3 3 2 5" xfId="977" xr:uid="{00000000-0005-0000-0000-0000C9600000}"/>
    <cellStyle name="Standaard 4 4 3 3 2 5 2" xfId="3308" xr:uid="{00000000-0005-0000-0000-0000CA600000}"/>
    <cellStyle name="Standaard 4 4 3 3 2 5 2 2" xfId="7975" xr:uid="{00000000-0005-0000-0000-0000CB600000}"/>
    <cellStyle name="Standaard 4 4 3 3 2 5 2 2 2" xfId="29288" xr:uid="{00000000-0005-0000-0000-0000CC600000}"/>
    <cellStyle name="Standaard 4 4 3 3 2 5 2 3" xfId="12887" xr:uid="{00000000-0005-0000-0000-0000CD600000}"/>
    <cellStyle name="Standaard 4 4 3 3 2 5 2 3 2" xfId="29289" xr:uid="{00000000-0005-0000-0000-0000CE600000}"/>
    <cellStyle name="Standaard 4 4 3 3 2 5 2 4" xfId="17555" xr:uid="{00000000-0005-0000-0000-0000CF600000}"/>
    <cellStyle name="Standaard 4 4 3 3 2 5 2 5" xfId="29287" xr:uid="{00000000-0005-0000-0000-0000D0600000}"/>
    <cellStyle name="Standaard 4 4 3 3 2 5 3" xfId="5644" xr:uid="{00000000-0005-0000-0000-0000D1600000}"/>
    <cellStyle name="Standaard 4 4 3 3 2 5 3 2" xfId="29290" xr:uid="{00000000-0005-0000-0000-0000D2600000}"/>
    <cellStyle name="Standaard 4 4 3 3 2 5 4" xfId="12886" xr:uid="{00000000-0005-0000-0000-0000D3600000}"/>
    <cellStyle name="Standaard 4 4 3 3 2 5 4 2" xfId="29291" xr:uid="{00000000-0005-0000-0000-0000D4600000}"/>
    <cellStyle name="Standaard 4 4 3 3 2 5 5" xfId="17554" xr:uid="{00000000-0005-0000-0000-0000D5600000}"/>
    <cellStyle name="Standaard 4 4 3 3 2 5 6" xfId="29286" xr:uid="{00000000-0005-0000-0000-0000D6600000}"/>
    <cellStyle name="Standaard 4 4 3 3 2 6" xfId="2531" xr:uid="{00000000-0005-0000-0000-0000D7600000}"/>
    <cellStyle name="Standaard 4 4 3 3 2 6 2" xfId="7198" xr:uid="{00000000-0005-0000-0000-0000D8600000}"/>
    <cellStyle name="Standaard 4 4 3 3 2 6 2 2" xfId="29293" xr:uid="{00000000-0005-0000-0000-0000D9600000}"/>
    <cellStyle name="Standaard 4 4 3 3 2 6 3" xfId="12888" xr:uid="{00000000-0005-0000-0000-0000DA600000}"/>
    <cellStyle name="Standaard 4 4 3 3 2 6 3 2" xfId="29294" xr:uid="{00000000-0005-0000-0000-0000DB600000}"/>
    <cellStyle name="Standaard 4 4 3 3 2 6 4" xfId="17556" xr:uid="{00000000-0005-0000-0000-0000DC600000}"/>
    <cellStyle name="Standaard 4 4 3 3 2 6 5" xfId="29292" xr:uid="{00000000-0005-0000-0000-0000DD600000}"/>
    <cellStyle name="Standaard 4 4 3 3 2 7" xfId="4867" xr:uid="{00000000-0005-0000-0000-0000DE600000}"/>
    <cellStyle name="Standaard 4 4 3 3 2 7 2" xfId="29295" xr:uid="{00000000-0005-0000-0000-0000DF600000}"/>
    <cellStyle name="Standaard 4 4 3 3 2 8" xfId="12865" xr:uid="{00000000-0005-0000-0000-0000E0600000}"/>
    <cellStyle name="Standaard 4 4 3 3 2 8 2" xfId="29296" xr:uid="{00000000-0005-0000-0000-0000E1600000}"/>
    <cellStyle name="Standaard 4 4 3 3 2 9" xfId="17533" xr:uid="{00000000-0005-0000-0000-0000E2600000}"/>
    <cellStyle name="Standaard 4 4 3 3 3" xfId="281" xr:uid="{00000000-0005-0000-0000-0000E3600000}"/>
    <cellStyle name="Standaard 4 4 3 3 3 2" xfId="672" xr:uid="{00000000-0005-0000-0000-0000E4600000}"/>
    <cellStyle name="Standaard 4 4 3 3 3 2 2" xfId="2230" xr:uid="{00000000-0005-0000-0000-0000E5600000}"/>
    <cellStyle name="Standaard 4 4 3 3 3 2 2 2" xfId="4561" xr:uid="{00000000-0005-0000-0000-0000E6600000}"/>
    <cellStyle name="Standaard 4 4 3 3 3 2 2 2 2" xfId="9228" xr:uid="{00000000-0005-0000-0000-0000E7600000}"/>
    <cellStyle name="Standaard 4 4 3 3 3 2 2 2 2 2" xfId="29301" xr:uid="{00000000-0005-0000-0000-0000E8600000}"/>
    <cellStyle name="Standaard 4 4 3 3 3 2 2 2 3" xfId="12892" xr:uid="{00000000-0005-0000-0000-0000E9600000}"/>
    <cellStyle name="Standaard 4 4 3 3 3 2 2 2 3 2" xfId="29302" xr:uid="{00000000-0005-0000-0000-0000EA600000}"/>
    <cellStyle name="Standaard 4 4 3 3 3 2 2 2 4" xfId="17560" xr:uid="{00000000-0005-0000-0000-0000EB600000}"/>
    <cellStyle name="Standaard 4 4 3 3 3 2 2 2 5" xfId="29300" xr:uid="{00000000-0005-0000-0000-0000EC600000}"/>
    <cellStyle name="Standaard 4 4 3 3 3 2 2 3" xfId="6897" xr:uid="{00000000-0005-0000-0000-0000ED600000}"/>
    <cellStyle name="Standaard 4 4 3 3 3 2 2 3 2" xfId="29303" xr:uid="{00000000-0005-0000-0000-0000EE600000}"/>
    <cellStyle name="Standaard 4 4 3 3 3 2 2 4" xfId="12891" xr:uid="{00000000-0005-0000-0000-0000EF600000}"/>
    <cellStyle name="Standaard 4 4 3 3 3 2 2 4 2" xfId="29304" xr:uid="{00000000-0005-0000-0000-0000F0600000}"/>
    <cellStyle name="Standaard 4 4 3 3 3 2 2 5" xfId="17559" xr:uid="{00000000-0005-0000-0000-0000F1600000}"/>
    <cellStyle name="Standaard 4 4 3 3 3 2 2 6" xfId="29299" xr:uid="{00000000-0005-0000-0000-0000F2600000}"/>
    <cellStyle name="Standaard 4 4 3 3 3 2 3" xfId="1453" xr:uid="{00000000-0005-0000-0000-0000F3600000}"/>
    <cellStyle name="Standaard 4 4 3 3 3 2 3 2" xfId="3784" xr:uid="{00000000-0005-0000-0000-0000F4600000}"/>
    <cellStyle name="Standaard 4 4 3 3 3 2 3 2 2" xfId="8451" xr:uid="{00000000-0005-0000-0000-0000F5600000}"/>
    <cellStyle name="Standaard 4 4 3 3 3 2 3 2 2 2" xfId="29307" xr:uid="{00000000-0005-0000-0000-0000F6600000}"/>
    <cellStyle name="Standaard 4 4 3 3 3 2 3 2 3" xfId="12894" xr:uid="{00000000-0005-0000-0000-0000F7600000}"/>
    <cellStyle name="Standaard 4 4 3 3 3 2 3 2 3 2" xfId="29308" xr:uid="{00000000-0005-0000-0000-0000F8600000}"/>
    <cellStyle name="Standaard 4 4 3 3 3 2 3 2 4" xfId="17562" xr:uid="{00000000-0005-0000-0000-0000F9600000}"/>
    <cellStyle name="Standaard 4 4 3 3 3 2 3 2 5" xfId="29306" xr:uid="{00000000-0005-0000-0000-0000FA600000}"/>
    <cellStyle name="Standaard 4 4 3 3 3 2 3 3" xfId="6120" xr:uid="{00000000-0005-0000-0000-0000FB600000}"/>
    <cellStyle name="Standaard 4 4 3 3 3 2 3 3 2" xfId="29309" xr:uid="{00000000-0005-0000-0000-0000FC600000}"/>
    <cellStyle name="Standaard 4 4 3 3 3 2 3 4" xfId="12893" xr:uid="{00000000-0005-0000-0000-0000FD600000}"/>
    <cellStyle name="Standaard 4 4 3 3 3 2 3 4 2" xfId="29310" xr:uid="{00000000-0005-0000-0000-0000FE600000}"/>
    <cellStyle name="Standaard 4 4 3 3 3 2 3 5" xfId="17561" xr:uid="{00000000-0005-0000-0000-0000FF600000}"/>
    <cellStyle name="Standaard 4 4 3 3 3 2 3 6" xfId="29305" xr:uid="{00000000-0005-0000-0000-000000610000}"/>
    <cellStyle name="Standaard 4 4 3 3 3 2 4" xfId="3007" xr:uid="{00000000-0005-0000-0000-000001610000}"/>
    <cellStyle name="Standaard 4 4 3 3 3 2 4 2" xfId="7674" xr:uid="{00000000-0005-0000-0000-000002610000}"/>
    <cellStyle name="Standaard 4 4 3 3 3 2 4 2 2" xfId="29312" xr:uid="{00000000-0005-0000-0000-000003610000}"/>
    <cellStyle name="Standaard 4 4 3 3 3 2 4 3" xfId="12895" xr:uid="{00000000-0005-0000-0000-000004610000}"/>
    <cellStyle name="Standaard 4 4 3 3 3 2 4 3 2" xfId="29313" xr:uid="{00000000-0005-0000-0000-000005610000}"/>
    <cellStyle name="Standaard 4 4 3 3 3 2 4 4" xfId="17563" xr:uid="{00000000-0005-0000-0000-000006610000}"/>
    <cellStyle name="Standaard 4 4 3 3 3 2 4 5" xfId="29311" xr:uid="{00000000-0005-0000-0000-000007610000}"/>
    <cellStyle name="Standaard 4 4 3 3 3 2 5" xfId="5343" xr:uid="{00000000-0005-0000-0000-000008610000}"/>
    <cellStyle name="Standaard 4 4 3 3 3 2 5 2" xfId="29314" xr:uid="{00000000-0005-0000-0000-000009610000}"/>
    <cellStyle name="Standaard 4 4 3 3 3 2 6" xfId="12890" xr:uid="{00000000-0005-0000-0000-00000A610000}"/>
    <cellStyle name="Standaard 4 4 3 3 3 2 6 2" xfId="29315" xr:uid="{00000000-0005-0000-0000-00000B610000}"/>
    <cellStyle name="Standaard 4 4 3 3 3 2 7" xfId="17558" xr:uid="{00000000-0005-0000-0000-00000C610000}"/>
    <cellStyle name="Standaard 4 4 3 3 3 2 8" xfId="29298" xr:uid="{00000000-0005-0000-0000-00000D610000}"/>
    <cellStyle name="Standaard 4 4 3 3 3 3" xfId="1842" xr:uid="{00000000-0005-0000-0000-00000E610000}"/>
    <cellStyle name="Standaard 4 4 3 3 3 3 2" xfId="4173" xr:uid="{00000000-0005-0000-0000-00000F610000}"/>
    <cellStyle name="Standaard 4 4 3 3 3 3 2 2" xfId="8840" xr:uid="{00000000-0005-0000-0000-000010610000}"/>
    <cellStyle name="Standaard 4 4 3 3 3 3 2 2 2" xfId="29318" xr:uid="{00000000-0005-0000-0000-000011610000}"/>
    <cellStyle name="Standaard 4 4 3 3 3 3 2 3" xfId="12897" xr:uid="{00000000-0005-0000-0000-000012610000}"/>
    <cellStyle name="Standaard 4 4 3 3 3 3 2 3 2" xfId="29319" xr:uid="{00000000-0005-0000-0000-000013610000}"/>
    <cellStyle name="Standaard 4 4 3 3 3 3 2 4" xfId="17565" xr:uid="{00000000-0005-0000-0000-000014610000}"/>
    <cellStyle name="Standaard 4 4 3 3 3 3 2 5" xfId="29317" xr:uid="{00000000-0005-0000-0000-000015610000}"/>
    <cellStyle name="Standaard 4 4 3 3 3 3 3" xfId="6509" xr:uid="{00000000-0005-0000-0000-000016610000}"/>
    <cellStyle name="Standaard 4 4 3 3 3 3 3 2" xfId="29320" xr:uid="{00000000-0005-0000-0000-000017610000}"/>
    <cellStyle name="Standaard 4 4 3 3 3 3 4" xfId="12896" xr:uid="{00000000-0005-0000-0000-000018610000}"/>
    <cellStyle name="Standaard 4 4 3 3 3 3 4 2" xfId="29321" xr:uid="{00000000-0005-0000-0000-000019610000}"/>
    <cellStyle name="Standaard 4 4 3 3 3 3 5" xfId="17564" xr:uid="{00000000-0005-0000-0000-00001A610000}"/>
    <cellStyle name="Standaard 4 4 3 3 3 3 6" xfId="29316" xr:uid="{00000000-0005-0000-0000-00001B610000}"/>
    <cellStyle name="Standaard 4 4 3 3 3 4" xfId="1065" xr:uid="{00000000-0005-0000-0000-00001C610000}"/>
    <cellStyle name="Standaard 4 4 3 3 3 4 2" xfId="3396" xr:uid="{00000000-0005-0000-0000-00001D610000}"/>
    <cellStyle name="Standaard 4 4 3 3 3 4 2 2" xfId="8063" xr:uid="{00000000-0005-0000-0000-00001E610000}"/>
    <cellStyle name="Standaard 4 4 3 3 3 4 2 2 2" xfId="29324" xr:uid="{00000000-0005-0000-0000-00001F610000}"/>
    <cellStyle name="Standaard 4 4 3 3 3 4 2 3" xfId="12899" xr:uid="{00000000-0005-0000-0000-000020610000}"/>
    <cellStyle name="Standaard 4 4 3 3 3 4 2 3 2" xfId="29325" xr:uid="{00000000-0005-0000-0000-000021610000}"/>
    <cellStyle name="Standaard 4 4 3 3 3 4 2 4" xfId="17567" xr:uid="{00000000-0005-0000-0000-000022610000}"/>
    <cellStyle name="Standaard 4 4 3 3 3 4 2 5" xfId="29323" xr:uid="{00000000-0005-0000-0000-000023610000}"/>
    <cellStyle name="Standaard 4 4 3 3 3 4 3" xfId="5732" xr:uid="{00000000-0005-0000-0000-000024610000}"/>
    <cellStyle name="Standaard 4 4 3 3 3 4 3 2" xfId="29326" xr:uid="{00000000-0005-0000-0000-000025610000}"/>
    <cellStyle name="Standaard 4 4 3 3 3 4 4" xfId="12898" xr:uid="{00000000-0005-0000-0000-000026610000}"/>
    <cellStyle name="Standaard 4 4 3 3 3 4 4 2" xfId="29327" xr:uid="{00000000-0005-0000-0000-000027610000}"/>
    <cellStyle name="Standaard 4 4 3 3 3 4 5" xfId="17566" xr:uid="{00000000-0005-0000-0000-000028610000}"/>
    <cellStyle name="Standaard 4 4 3 3 3 4 6" xfId="29322" xr:uid="{00000000-0005-0000-0000-000029610000}"/>
    <cellStyle name="Standaard 4 4 3 3 3 5" xfId="2619" xr:uid="{00000000-0005-0000-0000-00002A610000}"/>
    <cellStyle name="Standaard 4 4 3 3 3 5 2" xfId="7286" xr:uid="{00000000-0005-0000-0000-00002B610000}"/>
    <cellStyle name="Standaard 4 4 3 3 3 5 2 2" xfId="29329" xr:uid="{00000000-0005-0000-0000-00002C610000}"/>
    <cellStyle name="Standaard 4 4 3 3 3 5 3" xfId="12900" xr:uid="{00000000-0005-0000-0000-00002D610000}"/>
    <cellStyle name="Standaard 4 4 3 3 3 5 3 2" xfId="29330" xr:uid="{00000000-0005-0000-0000-00002E610000}"/>
    <cellStyle name="Standaard 4 4 3 3 3 5 4" xfId="17568" xr:uid="{00000000-0005-0000-0000-00002F610000}"/>
    <cellStyle name="Standaard 4 4 3 3 3 5 5" xfId="29328" xr:uid="{00000000-0005-0000-0000-000030610000}"/>
    <cellStyle name="Standaard 4 4 3 3 3 6" xfId="4955" xr:uid="{00000000-0005-0000-0000-000031610000}"/>
    <cellStyle name="Standaard 4 4 3 3 3 6 2" xfId="29331" xr:uid="{00000000-0005-0000-0000-000032610000}"/>
    <cellStyle name="Standaard 4 4 3 3 3 7" xfId="12889" xr:uid="{00000000-0005-0000-0000-000033610000}"/>
    <cellStyle name="Standaard 4 4 3 3 3 7 2" xfId="29332" xr:uid="{00000000-0005-0000-0000-000034610000}"/>
    <cellStyle name="Standaard 4 4 3 3 3 8" xfId="17557" xr:uid="{00000000-0005-0000-0000-000035610000}"/>
    <cellStyle name="Standaard 4 4 3 3 3 9" xfId="29297" xr:uid="{00000000-0005-0000-0000-000036610000}"/>
    <cellStyle name="Standaard 4 4 3 3 4" xfId="478" xr:uid="{00000000-0005-0000-0000-000037610000}"/>
    <cellStyle name="Standaard 4 4 3 3 4 2" xfId="2036" xr:uid="{00000000-0005-0000-0000-000038610000}"/>
    <cellStyle name="Standaard 4 4 3 3 4 2 2" xfId="4367" xr:uid="{00000000-0005-0000-0000-000039610000}"/>
    <cellStyle name="Standaard 4 4 3 3 4 2 2 2" xfId="9034" xr:uid="{00000000-0005-0000-0000-00003A610000}"/>
    <cellStyle name="Standaard 4 4 3 3 4 2 2 2 2" xfId="29336" xr:uid="{00000000-0005-0000-0000-00003B610000}"/>
    <cellStyle name="Standaard 4 4 3 3 4 2 2 3" xfId="12903" xr:uid="{00000000-0005-0000-0000-00003C610000}"/>
    <cellStyle name="Standaard 4 4 3 3 4 2 2 3 2" xfId="29337" xr:uid="{00000000-0005-0000-0000-00003D610000}"/>
    <cellStyle name="Standaard 4 4 3 3 4 2 2 4" xfId="17571" xr:uid="{00000000-0005-0000-0000-00003E610000}"/>
    <cellStyle name="Standaard 4 4 3 3 4 2 2 5" xfId="29335" xr:uid="{00000000-0005-0000-0000-00003F610000}"/>
    <cellStyle name="Standaard 4 4 3 3 4 2 3" xfId="6703" xr:uid="{00000000-0005-0000-0000-000040610000}"/>
    <cellStyle name="Standaard 4 4 3 3 4 2 3 2" xfId="29338" xr:uid="{00000000-0005-0000-0000-000041610000}"/>
    <cellStyle name="Standaard 4 4 3 3 4 2 4" xfId="12902" xr:uid="{00000000-0005-0000-0000-000042610000}"/>
    <cellStyle name="Standaard 4 4 3 3 4 2 4 2" xfId="29339" xr:uid="{00000000-0005-0000-0000-000043610000}"/>
    <cellStyle name="Standaard 4 4 3 3 4 2 5" xfId="17570" xr:uid="{00000000-0005-0000-0000-000044610000}"/>
    <cellStyle name="Standaard 4 4 3 3 4 2 6" xfId="29334" xr:uid="{00000000-0005-0000-0000-000045610000}"/>
    <cellStyle name="Standaard 4 4 3 3 4 3" xfId="1259" xr:uid="{00000000-0005-0000-0000-000046610000}"/>
    <cellStyle name="Standaard 4 4 3 3 4 3 2" xfId="3590" xr:uid="{00000000-0005-0000-0000-000047610000}"/>
    <cellStyle name="Standaard 4 4 3 3 4 3 2 2" xfId="8257" xr:uid="{00000000-0005-0000-0000-000048610000}"/>
    <cellStyle name="Standaard 4 4 3 3 4 3 2 2 2" xfId="29342" xr:uid="{00000000-0005-0000-0000-000049610000}"/>
    <cellStyle name="Standaard 4 4 3 3 4 3 2 3" xfId="12905" xr:uid="{00000000-0005-0000-0000-00004A610000}"/>
    <cellStyle name="Standaard 4 4 3 3 4 3 2 3 2" xfId="29343" xr:uid="{00000000-0005-0000-0000-00004B610000}"/>
    <cellStyle name="Standaard 4 4 3 3 4 3 2 4" xfId="17573" xr:uid="{00000000-0005-0000-0000-00004C610000}"/>
    <cellStyle name="Standaard 4 4 3 3 4 3 2 5" xfId="29341" xr:uid="{00000000-0005-0000-0000-00004D610000}"/>
    <cellStyle name="Standaard 4 4 3 3 4 3 3" xfId="5926" xr:uid="{00000000-0005-0000-0000-00004E610000}"/>
    <cellStyle name="Standaard 4 4 3 3 4 3 3 2" xfId="29344" xr:uid="{00000000-0005-0000-0000-00004F610000}"/>
    <cellStyle name="Standaard 4 4 3 3 4 3 4" xfId="12904" xr:uid="{00000000-0005-0000-0000-000050610000}"/>
    <cellStyle name="Standaard 4 4 3 3 4 3 4 2" xfId="29345" xr:uid="{00000000-0005-0000-0000-000051610000}"/>
    <cellStyle name="Standaard 4 4 3 3 4 3 5" xfId="17572" xr:uid="{00000000-0005-0000-0000-000052610000}"/>
    <cellStyle name="Standaard 4 4 3 3 4 3 6" xfId="29340" xr:uid="{00000000-0005-0000-0000-000053610000}"/>
    <cellStyle name="Standaard 4 4 3 3 4 4" xfId="2813" xr:uid="{00000000-0005-0000-0000-000054610000}"/>
    <cellStyle name="Standaard 4 4 3 3 4 4 2" xfId="7480" xr:uid="{00000000-0005-0000-0000-000055610000}"/>
    <cellStyle name="Standaard 4 4 3 3 4 4 2 2" xfId="29347" xr:uid="{00000000-0005-0000-0000-000056610000}"/>
    <cellStyle name="Standaard 4 4 3 3 4 4 3" xfId="12906" xr:uid="{00000000-0005-0000-0000-000057610000}"/>
    <cellStyle name="Standaard 4 4 3 3 4 4 3 2" xfId="29348" xr:uid="{00000000-0005-0000-0000-000058610000}"/>
    <cellStyle name="Standaard 4 4 3 3 4 4 4" xfId="17574" xr:uid="{00000000-0005-0000-0000-000059610000}"/>
    <cellStyle name="Standaard 4 4 3 3 4 4 5" xfId="29346" xr:uid="{00000000-0005-0000-0000-00005A610000}"/>
    <cellStyle name="Standaard 4 4 3 3 4 5" xfId="5149" xr:uid="{00000000-0005-0000-0000-00005B610000}"/>
    <cellStyle name="Standaard 4 4 3 3 4 5 2" xfId="29349" xr:uid="{00000000-0005-0000-0000-00005C610000}"/>
    <cellStyle name="Standaard 4 4 3 3 4 6" xfId="12901" xr:uid="{00000000-0005-0000-0000-00005D610000}"/>
    <cellStyle name="Standaard 4 4 3 3 4 6 2" xfId="29350" xr:uid="{00000000-0005-0000-0000-00005E610000}"/>
    <cellStyle name="Standaard 4 4 3 3 4 7" xfId="17569" xr:uid="{00000000-0005-0000-0000-00005F610000}"/>
    <cellStyle name="Standaard 4 4 3 3 4 8" xfId="29333" xr:uid="{00000000-0005-0000-0000-000060610000}"/>
    <cellStyle name="Standaard 4 4 3 3 5" xfId="1648" xr:uid="{00000000-0005-0000-0000-000061610000}"/>
    <cellStyle name="Standaard 4 4 3 3 5 2" xfId="3979" xr:uid="{00000000-0005-0000-0000-000062610000}"/>
    <cellStyle name="Standaard 4 4 3 3 5 2 2" xfId="8646" xr:uid="{00000000-0005-0000-0000-000063610000}"/>
    <cellStyle name="Standaard 4 4 3 3 5 2 2 2" xfId="29353" xr:uid="{00000000-0005-0000-0000-000064610000}"/>
    <cellStyle name="Standaard 4 4 3 3 5 2 3" xfId="12908" xr:uid="{00000000-0005-0000-0000-000065610000}"/>
    <cellStyle name="Standaard 4 4 3 3 5 2 3 2" xfId="29354" xr:uid="{00000000-0005-0000-0000-000066610000}"/>
    <cellStyle name="Standaard 4 4 3 3 5 2 4" xfId="17576" xr:uid="{00000000-0005-0000-0000-000067610000}"/>
    <cellStyle name="Standaard 4 4 3 3 5 2 5" xfId="29352" xr:uid="{00000000-0005-0000-0000-000068610000}"/>
    <cellStyle name="Standaard 4 4 3 3 5 3" xfId="6315" xr:uid="{00000000-0005-0000-0000-000069610000}"/>
    <cellStyle name="Standaard 4 4 3 3 5 3 2" xfId="29355" xr:uid="{00000000-0005-0000-0000-00006A610000}"/>
    <cellStyle name="Standaard 4 4 3 3 5 4" xfId="12907" xr:uid="{00000000-0005-0000-0000-00006B610000}"/>
    <cellStyle name="Standaard 4 4 3 3 5 4 2" xfId="29356" xr:uid="{00000000-0005-0000-0000-00006C610000}"/>
    <cellStyle name="Standaard 4 4 3 3 5 5" xfId="17575" xr:uid="{00000000-0005-0000-0000-00006D610000}"/>
    <cellStyle name="Standaard 4 4 3 3 5 6" xfId="29351" xr:uid="{00000000-0005-0000-0000-00006E610000}"/>
    <cellStyle name="Standaard 4 4 3 3 6" xfId="871" xr:uid="{00000000-0005-0000-0000-00006F610000}"/>
    <cellStyle name="Standaard 4 4 3 3 6 2" xfId="3202" xr:uid="{00000000-0005-0000-0000-000070610000}"/>
    <cellStyle name="Standaard 4 4 3 3 6 2 2" xfId="7869" xr:uid="{00000000-0005-0000-0000-000071610000}"/>
    <cellStyle name="Standaard 4 4 3 3 6 2 2 2" xfId="29359" xr:uid="{00000000-0005-0000-0000-000072610000}"/>
    <cellStyle name="Standaard 4 4 3 3 6 2 3" xfId="12910" xr:uid="{00000000-0005-0000-0000-000073610000}"/>
    <cellStyle name="Standaard 4 4 3 3 6 2 3 2" xfId="29360" xr:uid="{00000000-0005-0000-0000-000074610000}"/>
    <cellStyle name="Standaard 4 4 3 3 6 2 4" xfId="17578" xr:uid="{00000000-0005-0000-0000-000075610000}"/>
    <cellStyle name="Standaard 4 4 3 3 6 2 5" xfId="29358" xr:uid="{00000000-0005-0000-0000-000076610000}"/>
    <cellStyle name="Standaard 4 4 3 3 6 3" xfId="5538" xr:uid="{00000000-0005-0000-0000-000077610000}"/>
    <cellStyle name="Standaard 4 4 3 3 6 3 2" xfId="29361" xr:uid="{00000000-0005-0000-0000-000078610000}"/>
    <cellStyle name="Standaard 4 4 3 3 6 4" xfId="12909" xr:uid="{00000000-0005-0000-0000-000079610000}"/>
    <cellStyle name="Standaard 4 4 3 3 6 4 2" xfId="29362" xr:uid="{00000000-0005-0000-0000-00007A610000}"/>
    <cellStyle name="Standaard 4 4 3 3 6 5" xfId="17577" xr:uid="{00000000-0005-0000-0000-00007B610000}"/>
    <cellStyle name="Standaard 4 4 3 3 6 6" xfId="29357" xr:uid="{00000000-0005-0000-0000-00007C610000}"/>
    <cellStyle name="Standaard 4 4 3 3 7" xfId="2425" xr:uid="{00000000-0005-0000-0000-00007D610000}"/>
    <cellStyle name="Standaard 4 4 3 3 7 2" xfId="7092" xr:uid="{00000000-0005-0000-0000-00007E610000}"/>
    <cellStyle name="Standaard 4 4 3 3 7 2 2" xfId="29364" xr:uid="{00000000-0005-0000-0000-00007F610000}"/>
    <cellStyle name="Standaard 4 4 3 3 7 3" xfId="12911" xr:uid="{00000000-0005-0000-0000-000080610000}"/>
    <cellStyle name="Standaard 4 4 3 3 7 3 2" xfId="29365" xr:uid="{00000000-0005-0000-0000-000081610000}"/>
    <cellStyle name="Standaard 4 4 3 3 7 4" xfId="17579" xr:uid="{00000000-0005-0000-0000-000082610000}"/>
    <cellStyle name="Standaard 4 4 3 3 7 5" xfId="29363" xr:uid="{00000000-0005-0000-0000-000083610000}"/>
    <cellStyle name="Standaard 4 4 3 3 8" xfId="4768" xr:uid="{00000000-0005-0000-0000-000084610000}"/>
    <cellStyle name="Standaard 4 4 3 3 8 2" xfId="29366" xr:uid="{00000000-0005-0000-0000-000085610000}"/>
    <cellStyle name="Standaard 4 4 3 3 9" xfId="12864" xr:uid="{00000000-0005-0000-0000-000086610000}"/>
    <cellStyle name="Standaard 4 4 3 3 9 2" xfId="29367" xr:uid="{00000000-0005-0000-0000-000087610000}"/>
    <cellStyle name="Standaard 4 4 3 4" xfId="86" xr:uid="{00000000-0005-0000-0000-000088610000}"/>
    <cellStyle name="Standaard 4 4 3 4 10" xfId="17580" xr:uid="{00000000-0005-0000-0000-000089610000}"/>
    <cellStyle name="Standaard 4 4 3 4 11" xfId="29368" xr:uid="{00000000-0005-0000-0000-00008A610000}"/>
    <cellStyle name="Standaard 4 4 3 4 2" xfId="145" xr:uid="{00000000-0005-0000-0000-00008B610000}"/>
    <cellStyle name="Standaard 4 4 3 4 2 10" xfId="29369" xr:uid="{00000000-0005-0000-0000-00008C610000}"/>
    <cellStyle name="Standaard 4 4 3 4 2 2" xfId="339" xr:uid="{00000000-0005-0000-0000-00008D610000}"/>
    <cellStyle name="Standaard 4 4 3 4 2 2 2" xfId="730" xr:uid="{00000000-0005-0000-0000-00008E610000}"/>
    <cellStyle name="Standaard 4 4 3 4 2 2 2 2" xfId="2288" xr:uid="{00000000-0005-0000-0000-00008F610000}"/>
    <cellStyle name="Standaard 4 4 3 4 2 2 2 2 2" xfId="4619" xr:uid="{00000000-0005-0000-0000-000090610000}"/>
    <cellStyle name="Standaard 4 4 3 4 2 2 2 2 2 2" xfId="9286" xr:uid="{00000000-0005-0000-0000-000091610000}"/>
    <cellStyle name="Standaard 4 4 3 4 2 2 2 2 2 2 2" xfId="29374" xr:uid="{00000000-0005-0000-0000-000092610000}"/>
    <cellStyle name="Standaard 4 4 3 4 2 2 2 2 2 3" xfId="12917" xr:uid="{00000000-0005-0000-0000-000093610000}"/>
    <cellStyle name="Standaard 4 4 3 4 2 2 2 2 2 3 2" xfId="29375" xr:uid="{00000000-0005-0000-0000-000094610000}"/>
    <cellStyle name="Standaard 4 4 3 4 2 2 2 2 2 4" xfId="17585" xr:uid="{00000000-0005-0000-0000-000095610000}"/>
    <cellStyle name="Standaard 4 4 3 4 2 2 2 2 2 5" xfId="29373" xr:uid="{00000000-0005-0000-0000-000096610000}"/>
    <cellStyle name="Standaard 4 4 3 4 2 2 2 2 3" xfId="6955" xr:uid="{00000000-0005-0000-0000-000097610000}"/>
    <cellStyle name="Standaard 4 4 3 4 2 2 2 2 3 2" xfId="29376" xr:uid="{00000000-0005-0000-0000-000098610000}"/>
    <cellStyle name="Standaard 4 4 3 4 2 2 2 2 4" xfId="12916" xr:uid="{00000000-0005-0000-0000-000099610000}"/>
    <cellStyle name="Standaard 4 4 3 4 2 2 2 2 4 2" xfId="29377" xr:uid="{00000000-0005-0000-0000-00009A610000}"/>
    <cellStyle name="Standaard 4 4 3 4 2 2 2 2 5" xfId="17584" xr:uid="{00000000-0005-0000-0000-00009B610000}"/>
    <cellStyle name="Standaard 4 4 3 4 2 2 2 2 6" xfId="29372" xr:uid="{00000000-0005-0000-0000-00009C610000}"/>
    <cellStyle name="Standaard 4 4 3 4 2 2 2 3" xfId="1511" xr:uid="{00000000-0005-0000-0000-00009D610000}"/>
    <cellStyle name="Standaard 4 4 3 4 2 2 2 3 2" xfId="3842" xr:uid="{00000000-0005-0000-0000-00009E610000}"/>
    <cellStyle name="Standaard 4 4 3 4 2 2 2 3 2 2" xfId="8509" xr:uid="{00000000-0005-0000-0000-00009F610000}"/>
    <cellStyle name="Standaard 4 4 3 4 2 2 2 3 2 2 2" xfId="29380" xr:uid="{00000000-0005-0000-0000-0000A0610000}"/>
    <cellStyle name="Standaard 4 4 3 4 2 2 2 3 2 3" xfId="12919" xr:uid="{00000000-0005-0000-0000-0000A1610000}"/>
    <cellStyle name="Standaard 4 4 3 4 2 2 2 3 2 3 2" xfId="29381" xr:uid="{00000000-0005-0000-0000-0000A2610000}"/>
    <cellStyle name="Standaard 4 4 3 4 2 2 2 3 2 4" xfId="17587" xr:uid="{00000000-0005-0000-0000-0000A3610000}"/>
    <cellStyle name="Standaard 4 4 3 4 2 2 2 3 2 5" xfId="29379" xr:uid="{00000000-0005-0000-0000-0000A4610000}"/>
    <cellStyle name="Standaard 4 4 3 4 2 2 2 3 3" xfId="6178" xr:uid="{00000000-0005-0000-0000-0000A5610000}"/>
    <cellStyle name="Standaard 4 4 3 4 2 2 2 3 3 2" xfId="29382" xr:uid="{00000000-0005-0000-0000-0000A6610000}"/>
    <cellStyle name="Standaard 4 4 3 4 2 2 2 3 4" xfId="12918" xr:uid="{00000000-0005-0000-0000-0000A7610000}"/>
    <cellStyle name="Standaard 4 4 3 4 2 2 2 3 4 2" xfId="29383" xr:uid="{00000000-0005-0000-0000-0000A8610000}"/>
    <cellStyle name="Standaard 4 4 3 4 2 2 2 3 5" xfId="17586" xr:uid="{00000000-0005-0000-0000-0000A9610000}"/>
    <cellStyle name="Standaard 4 4 3 4 2 2 2 3 6" xfId="29378" xr:uid="{00000000-0005-0000-0000-0000AA610000}"/>
    <cellStyle name="Standaard 4 4 3 4 2 2 2 4" xfId="3065" xr:uid="{00000000-0005-0000-0000-0000AB610000}"/>
    <cellStyle name="Standaard 4 4 3 4 2 2 2 4 2" xfId="7732" xr:uid="{00000000-0005-0000-0000-0000AC610000}"/>
    <cellStyle name="Standaard 4 4 3 4 2 2 2 4 2 2" xfId="29385" xr:uid="{00000000-0005-0000-0000-0000AD610000}"/>
    <cellStyle name="Standaard 4 4 3 4 2 2 2 4 3" xfId="12920" xr:uid="{00000000-0005-0000-0000-0000AE610000}"/>
    <cellStyle name="Standaard 4 4 3 4 2 2 2 4 3 2" xfId="29386" xr:uid="{00000000-0005-0000-0000-0000AF610000}"/>
    <cellStyle name="Standaard 4 4 3 4 2 2 2 4 4" xfId="17588" xr:uid="{00000000-0005-0000-0000-0000B0610000}"/>
    <cellStyle name="Standaard 4 4 3 4 2 2 2 4 5" xfId="29384" xr:uid="{00000000-0005-0000-0000-0000B1610000}"/>
    <cellStyle name="Standaard 4 4 3 4 2 2 2 5" xfId="5401" xr:uid="{00000000-0005-0000-0000-0000B2610000}"/>
    <cellStyle name="Standaard 4 4 3 4 2 2 2 5 2" xfId="29387" xr:uid="{00000000-0005-0000-0000-0000B3610000}"/>
    <cellStyle name="Standaard 4 4 3 4 2 2 2 6" xfId="12915" xr:uid="{00000000-0005-0000-0000-0000B4610000}"/>
    <cellStyle name="Standaard 4 4 3 4 2 2 2 6 2" xfId="29388" xr:uid="{00000000-0005-0000-0000-0000B5610000}"/>
    <cellStyle name="Standaard 4 4 3 4 2 2 2 7" xfId="17583" xr:uid="{00000000-0005-0000-0000-0000B6610000}"/>
    <cellStyle name="Standaard 4 4 3 4 2 2 2 8" xfId="29371" xr:uid="{00000000-0005-0000-0000-0000B7610000}"/>
    <cellStyle name="Standaard 4 4 3 4 2 2 3" xfId="1900" xr:uid="{00000000-0005-0000-0000-0000B8610000}"/>
    <cellStyle name="Standaard 4 4 3 4 2 2 3 2" xfId="4231" xr:uid="{00000000-0005-0000-0000-0000B9610000}"/>
    <cellStyle name="Standaard 4 4 3 4 2 2 3 2 2" xfId="8898" xr:uid="{00000000-0005-0000-0000-0000BA610000}"/>
    <cellStyle name="Standaard 4 4 3 4 2 2 3 2 2 2" xfId="29391" xr:uid="{00000000-0005-0000-0000-0000BB610000}"/>
    <cellStyle name="Standaard 4 4 3 4 2 2 3 2 3" xfId="12922" xr:uid="{00000000-0005-0000-0000-0000BC610000}"/>
    <cellStyle name="Standaard 4 4 3 4 2 2 3 2 3 2" xfId="29392" xr:uid="{00000000-0005-0000-0000-0000BD610000}"/>
    <cellStyle name="Standaard 4 4 3 4 2 2 3 2 4" xfId="17590" xr:uid="{00000000-0005-0000-0000-0000BE610000}"/>
    <cellStyle name="Standaard 4 4 3 4 2 2 3 2 5" xfId="29390" xr:uid="{00000000-0005-0000-0000-0000BF610000}"/>
    <cellStyle name="Standaard 4 4 3 4 2 2 3 3" xfId="6567" xr:uid="{00000000-0005-0000-0000-0000C0610000}"/>
    <cellStyle name="Standaard 4 4 3 4 2 2 3 3 2" xfId="29393" xr:uid="{00000000-0005-0000-0000-0000C1610000}"/>
    <cellStyle name="Standaard 4 4 3 4 2 2 3 4" xfId="12921" xr:uid="{00000000-0005-0000-0000-0000C2610000}"/>
    <cellStyle name="Standaard 4 4 3 4 2 2 3 4 2" xfId="29394" xr:uid="{00000000-0005-0000-0000-0000C3610000}"/>
    <cellStyle name="Standaard 4 4 3 4 2 2 3 5" xfId="17589" xr:uid="{00000000-0005-0000-0000-0000C4610000}"/>
    <cellStyle name="Standaard 4 4 3 4 2 2 3 6" xfId="29389" xr:uid="{00000000-0005-0000-0000-0000C5610000}"/>
    <cellStyle name="Standaard 4 4 3 4 2 2 4" xfId="1123" xr:uid="{00000000-0005-0000-0000-0000C6610000}"/>
    <cellStyle name="Standaard 4 4 3 4 2 2 4 2" xfId="3454" xr:uid="{00000000-0005-0000-0000-0000C7610000}"/>
    <cellStyle name="Standaard 4 4 3 4 2 2 4 2 2" xfId="8121" xr:uid="{00000000-0005-0000-0000-0000C8610000}"/>
    <cellStyle name="Standaard 4 4 3 4 2 2 4 2 2 2" xfId="29397" xr:uid="{00000000-0005-0000-0000-0000C9610000}"/>
    <cellStyle name="Standaard 4 4 3 4 2 2 4 2 3" xfId="12924" xr:uid="{00000000-0005-0000-0000-0000CA610000}"/>
    <cellStyle name="Standaard 4 4 3 4 2 2 4 2 3 2" xfId="29398" xr:uid="{00000000-0005-0000-0000-0000CB610000}"/>
    <cellStyle name="Standaard 4 4 3 4 2 2 4 2 4" xfId="17592" xr:uid="{00000000-0005-0000-0000-0000CC610000}"/>
    <cellStyle name="Standaard 4 4 3 4 2 2 4 2 5" xfId="29396" xr:uid="{00000000-0005-0000-0000-0000CD610000}"/>
    <cellStyle name="Standaard 4 4 3 4 2 2 4 3" xfId="5790" xr:uid="{00000000-0005-0000-0000-0000CE610000}"/>
    <cellStyle name="Standaard 4 4 3 4 2 2 4 3 2" xfId="29399" xr:uid="{00000000-0005-0000-0000-0000CF610000}"/>
    <cellStyle name="Standaard 4 4 3 4 2 2 4 4" xfId="12923" xr:uid="{00000000-0005-0000-0000-0000D0610000}"/>
    <cellStyle name="Standaard 4 4 3 4 2 2 4 4 2" xfId="29400" xr:uid="{00000000-0005-0000-0000-0000D1610000}"/>
    <cellStyle name="Standaard 4 4 3 4 2 2 4 5" xfId="17591" xr:uid="{00000000-0005-0000-0000-0000D2610000}"/>
    <cellStyle name="Standaard 4 4 3 4 2 2 4 6" xfId="29395" xr:uid="{00000000-0005-0000-0000-0000D3610000}"/>
    <cellStyle name="Standaard 4 4 3 4 2 2 5" xfId="2677" xr:uid="{00000000-0005-0000-0000-0000D4610000}"/>
    <cellStyle name="Standaard 4 4 3 4 2 2 5 2" xfId="7344" xr:uid="{00000000-0005-0000-0000-0000D5610000}"/>
    <cellStyle name="Standaard 4 4 3 4 2 2 5 2 2" xfId="29402" xr:uid="{00000000-0005-0000-0000-0000D6610000}"/>
    <cellStyle name="Standaard 4 4 3 4 2 2 5 3" xfId="12925" xr:uid="{00000000-0005-0000-0000-0000D7610000}"/>
    <cellStyle name="Standaard 4 4 3 4 2 2 5 3 2" xfId="29403" xr:uid="{00000000-0005-0000-0000-0000D8610000}"/>
    <cellStyle name="Standaard 4 4 3 4 2 2 5 4" xfId="17593" xr:uid="{00000000-0005-0000-0000-0000D9610000}"/>
    <cellStyle name="Standaard 4 4 3 4 2 2 5 5" xfId="29401" xr:uid="{00000000-0005-0000-0000-0000DA610000}"/>
    <cellStyle name="Standaard 4 4 3 4 2 2 6" xfId="5013" xr:uid="{00000000-0005-0000-0000-0000DB610000}"/>
    <cellStyle name="Standaard 4 4 3 4 2 2 6 2" xfId="29404" xr:uid="{00000000-0005-0000-0000-0000DC610000}"/>
    <cellStyle name="Standaard 4 4 3 4 2 2 7" xfId="12914" xr:uid="{00000000-0005-0000-0000-0000DD610000}"/>
    <cellStyle name="Standaard 4 4 3 4 2 2 7 2" xfId="29405" xr:uid="{00000000-0005-0000-0000-0000DE610000}"/>
    <cellStyle name="Standaard 4 4 3 4 2 2 8" xfId="17582" xr:uid="{00000000-0005-0000-0000-0000DF610000}"/>
    <cellStyle name="Standaard 4 4 3 4 2 2 9" xfId="29370" xr:uid="{00000000-0005-0000-0000-0000E0610000}"/>
    <cellStyle name="Standaard 4 4 3 4 2 3" xfId="536" xr:uid="{00000000-0005-0000-0000-0000E1610000}"/>
    <cellStyle name="Standaard 4 4 3 4 2 3 2" xfId="2094" xr:uid="{00000000-0005-0000-0000-0000E2610000}"/>
    <cellStyle name="Standaard 4 4 3 4 2 3 2 2" xfId="4425" xr:uid="{00000000-0005-0000-0000-0000E3610000}"/>
    <cellStyle name="Standaard 4 4 3 4 2 3 2 2 2" xfId="9092" xr:uid="{00000000-0005-0000-0000-0000E4610000}"/>
    <cellStyle name="Standaard 4 4 3 4 2 3 2 2 2 2" xfId="29409" xr:uid="{00000000-0005-0000-0000-0000E5610000}"/>
    <cellStyle name="Standaard 4 4 3 4 2 3 2 2 3" xfId="12928" xr:uid="{00000000-0005-0000-0000-0000E6610000}"/>
    <cellStyle name="Standaard 4 4 3 4 2 3 2 2 3 2" xfId="29410" xr:uid="{00000000-0005-0000-0000-0000E7610000}"/>
    <cellStyle name="Standaard 4 4 3 4 2 3 2 2 4" xfId="17596" xr:uid="{00000000-0005-0000-0000-0000E8610000}"/>
    <cellStyle name="Standaard 4 4 3 4 2 3 2 2 5" xfId="29408" xr:uid="{00000000-0005-0000-0000-0000E9610000}"/>
    <cellStyle name="Standaard 4 4 3 4 2 3 2 3" xfId="6761" xr:uid="{00000000-0005-0000-0000-0000EA610000}"/>
    <cellStyle name="Standaard 4 4 3 4 2 3 2 3 2" xfId="29411" xr:uid="{00000000-0005-0000-0000-0000EB610000}"/>
    <cellStyle name="Standaard 4 4 3 4 2 3 2 4" xfId="12927" xr:uid="{00000000-0005-0000-0000-0000EC610000}"/>
    <cellStyle name="Standaard 4 4 3 4 2 3 2 4 2" xfId="29412" xr:uid="{00000000-0005-0000-0000-0000ED610000}"/>
    <cellStyle name="Standaard 4 4 3 4 2 3 2 5" xfId="17595" xr:uid="{00000000-0005-0000-0000-0000EE610000}"/>
    <cellStyle name="Standaard 4 4 3 4 2 3 2 6" xfId="29407" xr:uid="{00000000-0005-0000-0000-0000EF610000}"/>
    <cellStyle name="Standaard 4 4 3 4 2 3 3" xfId="1317" xr:uid="{00000000-0005-0000-0000-0000F0610000}"/>
    <cellStyle name="Standaard 4 4 3 4 2 3 3 2" xfId="3648" xr:uid="{00000000-0005-0000-0000-0000F1610000}"/>
    <cellStyle name="Standaard 4 4 3 4 2 3 3 2 2" xfId="8315" xr:uid="{00000000-0005-0000-0000-0000F2610000}"/>
    <cellStyle name="Standaard 4 4 3 4 2 3 3 2 2 2" xfId="29415" xr:uid="{00000000-0005-0000-0000-0000F3610000}"/>
    <cellStyle name="Standaard 4 4 3 4 2 3 3 2 3" xfId="12930" xr:uid="{00000000-0005-0000-0000-0000F4610000}"/>
    <cellStyle name="Standaard 4 4 3 4 2 3 3 2 3 2" xfId="29416" xr:uid="{00000000-0005-0000-0000-0000F5610000}"/>
    <cellStyle name="Standaard 4 4 3 4 2 3 3 2 4" xfId="17598" xr:uid="{00000000-0005-0000-0000-0000F6610000}"/>
    <cellStyle name="Standaard 4 4 3 4 2 3 3 2 5" xfId="29414" xr:uid="{00000000-0005-0000-0000-0000F7610000}"/>
    <cellStyle name="Standaard 4 4 3 4 2 3 3 3" xfId="5984" xr:uid="{00000000-0005-0000-0000-0000F8610000}"/>
    <cellStyle name="Standaard 4 4 3 4 2 3 3 3 2" xfId="29417" xr:uid="{00000000-0005-0000-0000-0000F9610000}"/>
    <cellStyle name="Standaard 4 4 3 4 2 3 3 4" xfId="12929" xr:uid="{00000000-0005-0000-0000-0000FA610000}"/>
    <cellStyle name="Standaard 4 4 3 4 2 3 3 4 2" xfId="29418" xr:uid="{00000000-0005-0000-0000-0000FB610000}"/>
    <cellStyle name="Standaard 4 4 3 4 2 3 3 5" xfId="17597" xr:uid="{00000000-0005-0000-0000-0000FC610000}"/>
    <cellStyle name="Standaard 4 4 3 4 2 3 3 6" xfId="29413" xr:uid="{00000000-0005-0000-0000-0000FD610000}"/>
    <cellStyle name="Standaard 4 4 3 4 2 3 4" xfId="2871" xr:uid="{00000000-0005-0000-0000-0000FE610000}"/>
    <cellStyle name="Standaard 4 4 3 4 2 3 4 2" xfId="7538" xr:uid="{00000000-0005-0000-0000-0000FF610000}"/>
    <cellStyle name="Standaard 4 4 3 4 2 3 4 2 2" xfId="29420" xr:uid="{00000000-0005-0000-0000-000000620000}"/>
    <cellStyle name="Standaard 4 4 3 4 2 3 4 3" xfId="12931" xr:uid="{00000000-0005-0000-0000-000001620000}"/>
    <cellStyle name="Standaard 4 4 3 4 2 3 4 3 2" xfId="29421" xr:uid="{00000000-0005-0000-0000-000002620000}"/>
    <cellStyle name="Standaard 4 4 3 4 2 3 4 4" xfId="17599" xr:uid="{00000000-0005-0000-0000-000003620000}"/>
    <cellStyle name="Standaard 4 4 3 4 2 3 4 5" xfId="29419" xr:uid="{00000000-0005-0000-0000-000004620000}"/>
    <cellStyle name="Standaard 4 4 3 4 2 3 5" xfId="5207" xr:uid="{00000000-0005-0000-0000-000005620000}"/>
    <cellStyle name="Standaard 4 4 3 4 2 3 5 2" xfId="29422" xr:uid="{00000000-0005-0000-0000-000006620000}"/>
    <cellStyle name="Standaard 4 4 3 4 2 3 6" xfId="12926" xr:uid="{00000000-0005-0000-0000-000007620000}"/>
    <cellStyle name="Standaard 4 4 3 4 2 3 6 2" xfId="29423" xr:uid="{00000000-0005-0000-0000-000008620000}"/>
    <cellStyle name="Standaard 4 4 3 4 2 3 7" xfId="17594" xr:uid="{00000000-0005-0000-0000-000009620000}"/>
    <cellStyle name="Standaard 4 4 3 4 2 3 8" xfId="29406" xr:uid="{00000000-0005-0000-0000-00000A620000}"/>
    <cellStyle name="Standaard 4 4 3 4 2 4" xfId="1706" xr:uid="{00000000-0005-0000-0000-00000B620000}"/>
    <cellStyle name="Standaard 4 4 3 4 2 4 2" xfId="4037" xr:uid="{00000000-0005-0000-0000-00000C620000}"/>
    <cellStyle name="Standaard 4 4 3 4 2 4 2 2" xfId="8704" xr:uid="{00000000-0005-0000-0000-00000D620000}"/>
    <cellStyle name="Standaard 4 4 3 4 2 4 2 2 2" xfId="29426" xr:uid="{00000000-0005-0000-0000-00000E620000}"/>
    <cellStyle name="Standaard 4 4 3 4 2 4 2 3" xfId="12933" xr:uid="{00000000-0005-0000-0000-00000F620000}"/>
    <cellStyle name="Standaard 4 4 3 4 2 4 2 3 2" xfId="29427" xr:uid="{00000000-0005-0000-0000-000010620000}"/>
    <cellStyle name="Standaard 4 4 3 4 2 4 2 4" xfId="17601" xr:uid="{00000000-0005-0000-0000-000011620000}"/>
    <cellStyle name="Standaard 4 4 3 4 2 4 2 5" xfId="29425" xr:uid="{00000000-0005-0000-0000-000012620000}"/>
    <cellStyle name="Standaard 4 4 3 4 2 4 3" xfId="6373" xr:uid="{00000000-0005-0000-0000-000013620000}"/>
    <cellStyle name="Standaard 4 4 3 4 2 4 3 2" xfId="29428" xr:uid="{00000000-0005-0000-0000-000014620000}"/>
    <cellStyle name="Standaard 4 4 3 4 2 4 4" xfId="12932" xr:uid="{00000000-0005-0000-0000-000015620000}"/>
    <cellStyle name="Standaard 4 4 3 4 2 4 4 2" xfId="29429" xr:uid="{00000000-0005-0000-0000-000016620000}"/>
    <cellStyle name="Standaard 4 4 3 4 2 4 5" xfId="17600" xr:uid="{00000000-0005-0000-0000-000017620000}"/>
    <cellStyle name="Standaard 4 4 3 4 2 4 6" xfId="29424" xr:uid="{00000000-0005-0000-0000-000018620000}"/>
    <cellStyle name="Standaard 4 4 3 4 2 5" xfId="929" xr:uid="{00000000-0005-0000-0000-000019620000}"/>
    <cellStyle name="Standaard 4 4 3 4 2 5 2" xfId="3260" xr:uid="{00000000-0005-0000-0000-00001A620000}"/>
    <cellStyle name="Standaard 4 4 3 4 2 5 2 2" xfId="7927" xr:uid="{00000000-0005-0000-0000-00001B620000}"/>
    <cellStyle name="Standaard 4 4 3 4 2 5 2 2 2" xfId="29432" xr:uid="{00000000-0005-0000-0000-00001C620000}"/>
    <cellStyle name="Standaard 4 4 3 4 2 5 2 3" xfId="12935" xr:uid="{00000000-0005-0000-0000-00001D620000}"/>
    <cellStyle name="Standaard 4 4 3 4 2 5 2 3 2" xfId="29433" xr:uid="{00000000-0005-0000-0000-00001E620000}"/>
    <cellStyle name="Standaard 4 4 3 4 2 5 2 4" xfId="17603" xr:uid="{00000000-0005-0000-0000-00001F620000}"/>
    <cellStyle name="Standaard 4 4 3 4 2 5 2 5" xfId="29431" xr:uid="{00000000-0005-0000-0000-000020620000}"/>
    <cellStyle name="Standaard 4 4 3 4 2 5 3" xfId="5596" xr:uid="{00000000-0005-0000-0000-000021620000}"/>
    <cellStyle name="Standaard 4 4 3 4 2 5 3 2" xfId="29434" xr:uid="{00000000-0005-0000-0000-000022620000}"/>
    <cellStyle name="Standaard 4 4 3 4 2 5 4" xfId="12934" xr:uid="{00000000-0005-0000-0000-000023620000}"/>
    <cellStyle name="Standaard 4 4 3 4 2 5 4 2" xfId="29435" xr:uid="{00000000-0005-0000-0000-000024620000}"/>
    <cellStyle name="Standaard 4 4 3 4 2 5 5" xfId="17602" xr:uid="{00000000-0005-0000-0000-000025620000}"/>
    <cellStyle name="Standaard 4 4 3 4 2 5 6" xfId="29430" xr:uid="{00000000-0005-0000-0000-000026620000}"/>
    <cellStyle name="Standaard 4 4 3 4 2 6" xfId="2483" xr:uid="{00000000-0005-0000-0000-000027620000}"/>
    <cellStyle name="Standaard 4 4 3 4 2 6 2" xfId="7150" xr:uid="{00000000-0005-0000-0000-000028620000}"/>
    <cellStyle name="Standaard 4 4 3 4 2 6 2 2" xfId="29437" xr:uid="{00000000-0005-0000-0000-000029620000}"/>
    <cellStyle name="Standaard 4 4 3 4 2 6 3" xfId="12936" xr:uid="{00000000-0005-0000-0000-00002A620000}"/>
    <cellStyle name="Standaard 4 4 3 4 2 6 3 2" xfId="29438" xr:uid="{00000000-0005-0000-0000-00002B620000}"/>
    <cellStyle name="Standaard 4 4 3 4 2 6 4" xfId="17604" xr:uid="{00000000-0005-0000-0000-00002C620000}"/>
    <cellStyle name="Standaard 4 4 3 4 2 6 5" xfId="29436" xr:uid="{00000000-0005-0000-0000-00002D620000}"/>
    <cellStyle name="Standaard 4 4 3 4 2 7" xfId="4819" xr:uid="{00000000-0005-0000-0000-00002E620000}"/>
    <cellStyle name="Standaard 4 4 3 4 2 7 2" xfId="29439" xr:uid="{00000000-0005-0000-0000-00002F620000}"/>
    <cellStyle name="Standaard 4 4 3 4 2 8" xfId="12913" xr:uid="{00000000-0005-0000-0000-000030620000}"/>
    <cellStyle name="Standaard 4 4 3 4 2 8 2" xfId="29440" xr:uid="{00000000-0005-0000-0000-000031620000}"/>
    <cellStyle name="Standaard 4 4 3 4 2 9" xfId="17581" xr:uid="{00000000-0005-0000-0000-000032620000}"/>
    <cellStyle name="Standaard 4 4 3 4 3" xfId="282" xr:uid="{00000000-0005-0000-0000-000033620000}"/>
    <cellStyle name="Standaard 4 4 3 4 3 2" xfId="673" xr:uid="{00000000-0005-0000-0000-000034620000}"/>
    <cellStyle name="Standaard 4 4 3 4 3 2 2" xfId="2231" xr:uid="{00000000-0005-0000-0000-000035620000}"/>
    <cellStyle name="Standaard 4 4 3 4 3 2 2 2" xfId="4562" xr:uid="{00000000-0005-0000-0000-000036620000}"/>
    <cellStyle name="Standaard 4 4 3 4 3 2 2 2 2" xfId="9229" xr:uid="{00000000-0005-0000-0000-000037620000}"/>
    <cellStyle name="Standaard 4 4 3 4 3 2 2 2 2 2" xfId="29445" xr:uid="{00000000-0005-0000-0000-000038620000}"/>
    <cellStyle name="Standaard 4 4 3 4 3 2 2 2 3" xfId="12940" xr:uid="{00000000-0005-0000-0000-000039620000}"/>
    <cellStyle name="Standaard 4 4 3 4 3 2 2 2 3 2" xfId="29446" xr:uid="{00000000-0005-0000-0000-00003A620000}"/>
    <cellStyle name="Standaard 4 4 3 4 3 2 2 2 4" xfId="17608" xr:uid="{00000000-0005-0000-0000-00003B620000}"/>
    <cellStyle name="Standaard 4 4 3 4 3 2 2 2 5" xfId="29444" xr:uid="{00000000-0005-0000-0000-00003C620000}"/>
    <cellStyle name="Standaard 4 4 3 4 3 2 2 3" xfId="6898" xr:uid="{00000000-0005-0000-0000-00003D620000}"/>
    <cellStyle name="Standaard 4 4 3 4 3 2 2 3 2" xfId="29447" xr:uid="{00000000-0005-0000-0000-00003E620000}"/>
    <cellStyle name="Standaard 4 4 3 4 3 2 2 4" xfId="12939" xr:uid="{00000000-0005-0000-0000-00003F620000}"/>
    <cellStyle name="Standaard 4 4 3 4 3 2 2 4 2" xfId="29448" xr:uid="{00000000-0005-0000-0000-000040620000}"/>
    <cellStyle name="Standaard 4 4 3 4 3 2 2 5" xfId="17607" xr:uid="{00000000-0005-0000-0000-000041620000}"/>
    <cellStyle name="Standaard 4 4 3 4 3 2 2 6" xfId="29443" xr:uid="{00000000-0005-0000-0000-000042620000}"/>
    <cellStyle name="Standaard 4 4 3 4 3 2 3" xfId="1454" xr:uid="{00000000-0005-0000-0000-000043620000}"/>
    <cellStyle name="Standaard 4 4 3 4 3 2 3 2" xfId="3785" xr:uid="{00000000-0005-0000-0000-000044620000}"/>
    <cellStyle name="Standaard 4 4 3 4 3 2 3 2 2" xfId="8452" xr:uid="{00000000-0005-0000-0000-000045620000}"/>
    <cellStyle name="Standaard 4 4 3 4 3 2 3 2 2 2" xfId="29451" xr:uid="{00000000-0005-0000-0000-000046620000}"/>
    <cellStyle name="Standaard 4 4 3 4 3 2 3 2 3" xfId="12942" xr:uid="{00000000-0005-0000-0000-000047620000}"/>
    <cellStyle name="Standaard 4 4 3 4 3 2 3 2 3 2" xfId="29452" xr:uid="{00000000-0005-0000-0000-000048620000}"/>
    <cellStyle name="Standaard 4 4 3 4 3 2 3 2 4" xfId="17610" xr:uid="{00000000-0005-0000-0000-000049620000}"/>
    <cellStyle name="Standaard 4 4 3 4 3 2 3 2 5" xfId="29450" xr:uid="{00000000-0005-0000-0000-00004A620000}"/>
    <cellStyle name="Standaard 4 4 3 4 3 2 3 3" xfId="6121" xr:uid="{00000000-0005-0000-0000-00004B620000}"/>
    <cellStyle name="Standaard 4 4 3 4 3 2 3 3 2" xfId="29453" xr:uid="{00000000-0005-0000-0000-00004C620000}"/>
    <cellStyle name="Standaard 4 4 3 4 3 2 3 4" xfId="12941" xr:uid="{00000000-0005-0000-0000-00004D620000}"/>
    <cellStyle name="Standaard 4 4 3 4 3 2 3 4 2" xfId="29454" xr:uid="{00000000-0005-0000-0000-00004E620000}"/>
    <cellStyle name="Standaard 4 4 3 4 3 2 3 5" xfId="17609" xr:uid="{00000000-0005-0000-0000-00004F620000}"/>
    <cellStyle name="Standaard 4 4 3 4 3 2 3 6" xfId="29449" xr:uid="{00000000-0005-0000-0000-000050620000}"/>
    <cellStyle name="Standaard 4 4 3 4 3 2 4" xfId="3008" xr:uid="{00000000-0005-0000-0000-000051620000}"/>
    <cellStyle name="Standaard 4 4 3 4 3 2 4 2" xfId="7675" xr:uid="{00000000-0005-0000-0000-000052620000}"/>
    <cellStyle name="Standaard 4 4 3 4 3 2 4 2 2" xfId="29456" xr:uid="{00000000-0005-0000-0000-000053620000}"/>
    <cellStyle name="Standaard 4 4 3 4 3 2 4 3" xfId="12943" xr:uid="{00000000-0005-0000-0000-000054620000}"/>
    <cellStyle name="Standaard 4 4 3 4 3 2 4 3 2" xfId="29457" xr:uid="{00000000-0005-0000-0000-000055620000}"/>
    <cellStyle name="Standaard 4 4 3 4 3 2 4 4" xfId="17611" xr:uid="{00000000-0005-0000-0000-000056620000}"/>
    <cellStyle name="Standaard 4 4 3 4 3 2 4 5" xfId="29455" xr:uid="{00000000-0005-0000-0000-000057620000}"/>
    <cellStyle name="Standaard 4 4 3 4 3 2 5" xfId="5344" xr:uid="{00000000-0005-0000-0000-000058620000}"/>
    <cellStyle name="Standaard 4 4 3 4 3 2 5 2" xfId="29458" xr:uid="{00000000-0005-0000-0000-000059620000}"/>
    <cellStyle name="Standaard 4 4 3 4 3 2 6" xfId="12938" xr:uid="{00000000-0005-0000-0000-00005A620000}"/>
    <cellStyle name="Standaard 4 4 3 4 3 2 6 2" xfId="29459" xr:uid="{00000000-0005-0000-0000-00005B620000}"/>
    <cellStyle name="Standaard 4 4 3 4 3 2 7" xfId="17606" xr:uid="{00000000-0005-0000-0000-00005C620000}"/>
    <cellStyle name="Standaard 4 4 3 4 3 2 8" xfId="29442" xr:uid="{00000000-0005-0000-0000-00005D620000}"/>
    <cellStyle name="Standaard 4 4 3 4 3 3" xfId="1843" xr:uid="{00000000-0005-0000-0000-00005E620000}"/>
    <cellStyle name="Standaard 4 4 3 4 3 3 2" xfId="4174" xr:uid="{00000000-0005-0000-0000-00005F620000}"/>
    <cellStyle name="Standaard 4 4 3 4 3 3 2 2" xfId="8841" xr:uid="{00000000-0005-0000-0000-000060620000}"/>
    <cellStyle name="Standaard 4 4 3 4 3 3 2 2 2" xfId="29462" xr:uid="{00000000-0005-0000-0000-000061620000}"/>
    <cellStyle name="Standaard 4 4 3 4 3 3 2 3" xfId="12945" xr:uid="{00000000-0005-0000-0000-000062620000}"/>
    <cellStyle name="Standaard 4 4 3 4 3 3 2 3 2" xfId="29463" xr:uid="{00000000-0005-0000-0000-000063620000}"/>
    <cellStyle name="Standaard 4 4 3 4 3 3 2 4" xfId="17613" xr:uid="{00000000-0005-0000-0000-000064620000}"/>
    <cellStyle name="Standaard 4 4 3 4 3 3 2 5" xfId="29461" xr:uid="{00000000-0005-0000-0000-000065620000}"/>
    <cellStyle name="Standaard 4 4 3 4 3 3 3" xfId="6510" xr:uid="{00000000-0005-0000-0000-000066620000}"/>
    <cellStyle name="Standaard 4 4 3 4 3 3 3 2" xfId="29464" xr:uid="{00000000-0005-0000-0000-000067620000}"/>
    <cellStyle name="Standaard 4 4 3 4 3 3 4" xfId="12944" xr:uid="{00000000-0005-0000-0000-000068620000}"/>
    <cellStyle name="Standaard 4 4 3 4 3 3 4 2" xfId="29465" xr:uid="{00000000-0005-0000-0000-000069620000}"/>
    <cellStyle name="Standaard 4 4 3 4 3 3 5" xfId="17612" xr:uid="{00000000-0005-0000-0000-00006A620000}"/>
    <cellStyle name="Standaard 4 4 3 4 3 3 6" xfId="29460" xr:uid="{00000000-0005-0000-0000-00006B620000}"/>
    <cellStyle name="Standaard 4 4 3 4 3 4" xfId="1066" xr:uid="{00000000-0005-0000-0000-00006C620000}"/>
    <cellStyle name="Standaard 4 4 3 4 3 4 2" xfId="3397" xr:uid="{00000000-0005-0000-0000-00006D620000}"/>
    <cellStyle name="Standaard 4 4 3 4 3 4 2 2" xfId="8064" xr:uid="{00000000-0005-0000-0000-00006E620000}"/>
    <cellStyle name="Standaard 4 4 3 4 3 4 2 2 2" xfId="29468" xr:uid="{00000000-0005-0000-0000-00006F620000}"/>
    <cellStyle name="Standaard 4 4 3 4 3 4 2 3" xfId="12947" xr:uid="{00000000-0005-0000-0000-000070620000}"/>
    <cellStyle name="Standaard 4 4 3 4 3 4 2 3 2" xfId="29469" xr:uid="{00000000-0005-0000-0000-000071620000}"/>
    <cellStyle name="Standaard 4 4 3 4 3 4 2 4" xfId="17615" xr:uid="{00000000-0005-0000-0000-000072620000}"/>
    <cellStyle name="Standaard 4 4 3 4 3 4 2 5" xfId="29467" xr:uid="{00000000-0005-0000-0000-000073620000}"/>
    <cellStyle name="Standaard 4 4 3 4 3 4 3" xfId="5733" xr:uid="{00000000-0005-0000-0000-000074620000}"/>
    <cellStyle name="Standaard 4 4 3 4 3 4 3 2" xfId="29470" xr:uid="{00000000-0005-0000-0000-000075620000}"/>
    <cellStyle name="Standaard 4 4 3 4 3 4 4" xfId="12946" xr:uid="{00000000-0005-0000-0000-000076620000}"/>
    <cellStyle name="Standaard 4 4 3 4 3 4 4 2" xfId="29471" xr:uid="{00000000-0005-0000-0000-000077620000}"/>
    <cellStyle name="Standaard 4 4 3 4 3 4 5" xfId="17614" xr:uid="{00000000-0005-0000-0000-000078620000}"/>
    <cellStyle name="Standaard 4 4 3 4 3 4 6" xfId="29466" xr:uid="{00000000-0005-0000-0000-000079620000}"/>
    <cellStyle name="Standaard 4 4 3 4 3 5" xfId="2620" xr:uid="{00000000-0005-0000-0000-00007A620000}"/>
    <cellStyle name="Standaard 4 4 3 4 3 5 2" xfId="7287" xr:uid="{00000000-0005-0000-0000-00007B620000}"/>
    <cellStyle name="Standaard 4 4 3 4 3 5 2 2" xfId="29473" xr:uid="{00000000-0005-0000-0000-00007C620000}"/>
    <cellStyle name="Standaard 4 4 3 4 3 5 3" xfId="12948" xr:uid="{00000000-0005-0000-0000-00007D620000}"/>
    <cellStyle name="Standaard 4 4 3 4 3 5 3 2" xfId="29474" xr:uid="{00000000-0005-0000-0000-00007E620000}"/>
    <cellStyle name="Standaard 4 4 3 4 3 5 4" xfId="17616" xr:uid="{00000000-0005-0000-0000-00007F620000}"/>
    <cellStyle name="Standaard 4 4 3 4 3 5 5" xfId="29472" xr:uid="{00000000-0005-0000-0000-000080620000}"/>
    <cellStyle name="Standaard 4 4 3 4 3 6" xfId="4956" xr:uid="{00000000-0005-0000-0000-000081620000}"/>
    <cellStyle name="Standaard 4 4 3 4 3 6 2" xfId="29475" xr:uid="{00000000-0005-0000-0000-000082620000}"/>
    <cellStyle name="Standaard 4 4 3 4 3 7" xfId="12937" xr:uid="{00000000-0005-0000-0000-000083620000}"/>
    <cellStyle name="Standaard 4 4 3 4 3 7 2" xfId="29476" xr:uid="{00000000-0005-0000-0000-000084620000}"/>
    <cellStyle name="Standaard 4 4 3 4 3 8" xfId="17605" xr:uid="{00000000-0005-0000-0000-000085620000}"/>
    <cellStyle name="Standaard 4 4 3 4 3 9" xfId="29441" xr:uid="{00000000-0005-0000-0000-000086620000}"/>
    <cellStyle name="Standaard 4 4 3 4 4" xfId="479" xr:uid="{00000000-0005-0000-0000-000087620000}"/>
    <cellStyle name="Standaard 4 4 3 4 4 2" xfId="2037" xr:uid="{00000000-0005-0000-0000-000088620000}"/>
    <cellStyle name="Standaard 4 4 3 4 4 2 2" xfId="4368" xr:uid="{00000000-0005-0000-0000-000089620000}"/>
    <cellStyle name="Standaard 4 4 3 4 4 2 2 2" xfId="9035" xr:uid="{00000000-0005-0000-0000-00008A620000}"/>
    <cellStyle name="Standaard 4 4 3 4 4 2 2 2 2" xfId="29480" xr:uid="{00000000-0005-0000-0000-00008B620000}"/>
    <cellStyle name="Standaard 4 4 3 4 4 2 2 3" xfId="12951" xr:uid="{00000000-0005-0000-0000-00008C620000}"/>
    <cellStyle name="Standaard 4 4 3 4 4 2 2 3 2" xfId="29481" xr:uid="{00000000-0005-0000-0000-00008D620000}"/>
    <cellStyle name="Standaard 4 4 3 4 4 2 2 4" xfId="17619" xr:uid="{00000000-0005-0000-0000-00008E620000}"/>
    <cellStyle name="Standaard 4 4 3 4 4 2 2 5" xfId="29479" xr:uid="{00000000-0005-0000-0000-00008F620000}"/>
    <cellStyle name="Standaard 4 4 3 4 4 2 3" xfId="6704" xr:uid="{00000000-0005-0000-0000-000090620000}"/>
    <cellStyle name="Standaard 4 4 3 4 4 2 3 2" xfId="29482" xr:uid="{00000000-0005-0000-0000-000091620000}"/>
    <cellStyle name="Standaard 4 4 3 4 4 2 4" xfId="12950" xr:uid="{00000000-0005-0000-0000-000092620000}"/>
    <cellStyle name="Standaard 4 4 3 4 4 2 4 2" xfId="29483" xr:uid="{00000000-0005-0000-0000-000093620000}"/>
    <cellStyle name="Standaard 4 4 3 4 4 2 5" xfId="17618" xr:uid="{00000000-0005-0000-0000-000094620000}"/>
    <cellStyle name="Standaard 4 4 3 4 4 2 6" xfId="29478" xr:uid="{00000000-0005-0000-0000-000095620000}"/>
    <cellStyle name="Standaard 4 4 3 4 4 3" xfId="1260" xr:uid="{00000000-0005-0000-0000-000096620000}"/>
    <cellStyle name="Standaard 4 4 3 4 4 3 2" xfId="3591" xr:uid="{00000000-0005-0000-0000-000097620000}"/>
    <cellStyle name="Standaard 4 4 3 4 4 3 2 2" xfId="8258" xr:uid="{00000000-0005-0000-0000-000098620000}"/>
    <cellStyle name="Standaard 4 4 3 4 4 3 2 2 2" xfId="29486" xr:uid="{00000000-0005-0000-0000-000099620000}"/>
    <cellStyle name="Standaard 4 4 3 4 4 3 2 3" xfId="12953" xr:uid="{00000000-0005-0000-0000-00009A620000}"/>
    <cellStyle name="Standaard 4 4 3 4 4 3 2 3 2" xfId="29487" xr:uid="{00000000-0005-0000-0000-00009B620000}"/>
    <cellStyle name="Standaard 4 4 3 4 4 3 2 4" xfId="17621" xr:uid="{00000000-0005-0000-0000-00009C620000}"/>
    <cellStyle name="Standaard 4 4 3 4 4 3 2 5" xfId="29485" xr:uid="{00000000-0005-0000-0000-00009D620000}"/>
    <cellStyle name="Standaard 4 4 3 4 4 3 3" xfId="5927" xr:uid="{00000000-0005-0000-0000-00009E620000}"/>
    <cellStyle name="Standaard 4 4 3 4 4 3 3 2" xfId="29488" xr:uid="{00000000-0005-0000-0000-00009F620000}"/>
    <cellStyle name="Standaard 4 4 3 4 4 3 4" xfId="12952" xr:uid="{00000000-0005-0000-0000-0000A0620000}"/>
    <cellStyle name="Standaard 4 4 3 4 4 3 4 2" xfId="29489" xr:uid="{00000000-0005-0000-0000-0000A1620000}"/>
    <cellStyle name="Standaard 4 4 3 4 4 3 5" xfId="17620" xr:uid="{00000000-0005-0000-0000-0000A2620000}"/>
    <cellStyle name="Standaard 4 4 3 4 4 3 6" xfId="29484" xr:uid="{00000000-0005-0000-0000-0000A3620000}"/>
    <cellStyle name="Standaard 4 4 3 4 4 4" xfId="2814" xr:uid="{00000000-0005-0000-0000-0000A4620000}"/>
    <cellStyle name="Standaard 4 4 3 4 4 4 2" xfId="7481" xr:uid="{00000000-0005-0000-0000-0000A5620000}"/>
    <cellStyle name="Standaard 4 4 3 4 4 4 2 2" xfId="29491" xr:uid="{00000000-0005-0000-0000-0000A6620000}"/>
    <cellStyle name="Standaard 4 4 3 4 4 4 3" xfId="12954" xr:uid="{00000000-0005-0000-0000-0000A7620000}"/>
    <cellStyle name="Standaard 4 4 3 4 4 4 3 2" xfId="29492" xr:uid="{00000000-0005-0000-0000-0000A8620000}"/>
    <cellStyle name="Standaard 4 4 3 4 4 4 4" xfId="17622" xr:uid="{00000000-0005-0000-0000-0000A9620000}"/>
    <cellStyle name="Standaard 4 4 3 4 4 4 5" xfId="29490" xr:uid="{00000000-0005-0000-0000-0000AA620000}"/>
    <cellStyle name="Standaard 4 4 3 4 4 5" xfId="5150" xr:uid="{00000000-0005-0000-0000-0000AB620000}"/>
    <cellStyle name="Standaard 4 4 3 4 4 5 2" xfId="29493" xr:uid="{00000000-0005-0000-0000-0000AC620000}"/>
    <cellStyle name="Standaard 4 4 3 4 4 6" xfId="12949" xr:uid="{00000000-0005-0000-0000-0000AD620000}"/>
    <cellStyle name="Standaard 4 4 3 4 4 6 2" xfId="29494" xr:uid="{00000000-0005-0000-0000-0000AE620000}"/>
    <cellStyle name="Standaard 4 4 3 4 4 7" xfId="17617" xr:uid="{00000000-0005-0000-0000-0000AF620000}"/>
    <cellStyle name="Standaard 4 4 3 4 4 8" xfId="29477" xr:uid="{00000000-0005-0000-0000-0000B0620000}"/>
    <cellStyle name="Standaard 4 4 3 4 5" xfId="1649" xr:uid="{00000000-0005-0000-0000-0000B1620000}"/>
    <cellStyle name="Standaard 4 4 3 4 5 2" xfId="3980" xr:uid="{00000000-0005-0000-0000-0000B2620000}"/>
    <cellStyle name="Standaard 4 4 3 4 5 2 2" xfId="8647" xr:uid="{00000000-0005-0000-0000-0000B3620000}"/>
    <cellStyle name="Standaard 4 4 3 4 5 2 2 2" xfId="29497" xr:uid="{00000000-0005-0000-0000-0000B4620000}"/>
    <cellStyle name="Standaard 4 4 3 4 5 2 3" xfId="12956" xr:uid="{00000000-0005-0000-0000-0000B5620000}"/>
    <cellStyle name="Standaard 4 4 3 4 5 2 3 2" xfId="29498" xr:uid="{00000000-0005-0000-0000-0000B6620000}"/>
    <cellStyle name="Standaard 4 4 3 4 5 2 4" xfId="17624" xr:uid="{00000000-0005-0000-0000-0000B7620000}"/>
    <cellStyle name="Standaard 4 4 3 4 5 2 5" xfId="29496" xr:uid="{00000000-0005-0000-0000-0000B8620000}"/>
    <cellStyle name="Standaard 4 4 3 4 5 3" xfId="6316" xr:uid="{00000000-0005-0000-0000-0000B9620000}"/>
    <cellStyle name="Standaard 4 4 3 4 5 3 2" xfId="29499" xr:uid="{00000000-0005-0000-0000-0000BA620000}"/>
    <cellStyle name="Standaard 4 4 3 4 5 4" xfId="12955" xr:uid="{00000000-0005-0000-0000-0000BB620000}"/>
    <cellStyle name="Standaard 4 4 3 4 5 4 2" xfId="29500" xr:uid="{00000000-0005-0000-0000-0000BC620000}"/>
    <cellStyle name="Standaard 4 4 3 4 5 5" xfId="17623" xr:uid="{00000000-0005-0000-0000-0000BD620000}"/>
    <cellStyle name="Standaard 4 4 3 4 5 6" xfId="29495" xr:uid="{00000000-0005-0000-0000-0000BE620000}"/>
    <cellStyle name="Standaard 4 4 3 4 6" xfId="872" xr:uid="{00000000-0005-0000-0000-0000BF620000}"/>
    <cellStyle name="Standaard 4 4 3 4 6 2" xfId="3203" xr:uid="{00000000-0005-0000-0000-0000C0620000}"/>
    <cellStyle name="Standaard 4 4 3 4 6 2 2" xfId="7870" xr:uid="{00000000-0005-0000-0000-0000C1620000}"/>
    <cellStyle name="Standaard 4 4 3 4 6 2 2 2" xfId="29503" xr:uid="{00000000-0005-0000-0000-0000C2620000}"/>
    <cellStyle name="Standaard 4 4 3 4 6 2 3" xfId="12958" xr:uid="{00000000-0005-0000-0000-0000C3620000}"/>
    <cellStyle name="Standaard 4 4 3 4 6 2 3 2" xfId="29504" xr:uid="{00000000-0005-0000-0000-0000C4620000}"/>
    <cellStyle name="Standaard 4 4 3 4 6 2 4" xfId="17626" xr:uid="{00000000-0005-0000-0000-0000C5620000}"/>
    <cellStyle name="Standaard 4 4 3 4 6 2 5" xfId="29502" xr:uid="{00000000-0005-0000-0000-0000C6620000}"/>
    <cellStyle name="Standaard 4 4 3 4 6 3" xfId="5539" xr:uid="{00000000-0005-0000-0000-0000C7620000}"/>
    <cellStyle name="Standaard 4 4 3 4 6 3 2" xfId="29505" xr:uid="{00000000-0005-0000-0000-0000C8620000}"/>
    <cellStyle name="Standaard 4 4 3 4 6 4" xfId="12957" xr:uid="{00000000-0005-0000-0000-0000C9620000}"/>
    <cellStyle name="Standaard 4 4 3 4 6 4 2" xfId="29506" xr:uid="{00000000-0005-0000-0000-0000CA620000}"/>
    <cellStyle name="Standaard 4 4 3 4 6 5" xfId="17625" xr:uid="{00000000-0005-0000-0000-0000CB620000}"/>
    <cellStyle name="Standaard 4 4 3 4 6 6" xfId="29501" xr:uid="{00000000-0005-0000-0000-0000CC620000}"/>
    <cellStyle name="Standaard 4 4 3 4 7" xfId="2426" xr:uid="{00000000-0005-0000-0000-0000CD620000}"/>
    <cellStyle name="Standaard 4 4 3 4 7 2" xfId="7093" xr:uid="{00000000-0005-0000-0000-0000CE620000}"/>
    <cellStyle name="Standaard 4 4 3 4 7 2 2" xfId="29508" xr:uid="{00000000-0005-0000-0000-0000CF620000}"/>
    <cellStyle name="Standaard 4 4 3 4 7 3" xfId="12959" xr:uid="{00000000-0005-0000-0000-0000D0620000}"/>
    <cellStyle name="Standaard 4 4 3 4 7 3 2" xfId="29509" xr:uid="{00000000-0005-0000-0000-0000D1620000}"/>
    <cellStyle name="Standaard 4 4 3 4 7 4" xfId="17627" xr:uid="{00000000-0005-0000-0000-0000D2620000}"/>
    <cellStyle name="Standaard 4 4 3 4 7 5" xfId="29507" xr:uid="{00000000-0005-0000-0000-0000D3620000}"/>
    <cellStyle name="Standaard 4 4 3 4 8" xfId="4720" xr:uid="{00000000-0005-0000-0000-0000D4620000}"/>
    <cellStyle name="Standaard 4 4 3 4 8 2" xfId="29510" xr:uid="{00000000-0005-0000-0000-0000D5620000}"/>
    <cellStyle name="Standaard 4 4 3 4 9" xfId="12912" xr:uid="{00000000-0005-0000-0000-0000D6620000}"/>
    <cellStyle name="Standaard 4 4 3 4 9 2" xfId="29511" xr:uid="{00000000-0005-0000-0000-0000D7620000}"/>
    <cellStyle name="Standaard 4 4 3 5" xfId="127" xr:uid="{00000000-0005-0000-0000-0000D8620000}"/>
    <cellStyle name="Standaard 4 4 3 5 10" xfId="29512" xr:uid="{00000000-0005-0000-0000-0000D9620000}"/>
    <cellStyle name="Standaard 4 4 3 5 2" xfId="321" xr:uid="{00000000-0005-0000-0000-0000DA620000}"/>
    <cellStyle name="Standaard 4 4 3 5 2 2" xfId="712" xr:uid="{00000000-0005-0000-0000-0000DB620000}"/>
    <cellStyle name="Standaard 4 4 3 5 2 2 2" xfId="2270" xr:uid="{00000000-0005-0000-0000-0000DC620000}"/>
    <cellStyle name="Standaard 4 4 3 5 2 2 2 2" xfId="4601" xr:uid="{00000000-0005-0000-0000-0000DD620000}"/>
    <cellStyle name="Standaard 4 4 3 5 2 2 2 2 2" xfId="9268" xr:uid="{00000000-0005-0000-0000-0000DE620000}"/>
    <cellStyle name="Standaard 4 4 3 5 2 2 2 2 2 2" xfId="29517" xr:uid="{00000000-0005-0000-0000-0000DF620000}"/>
    <cellStyle name="Standaard 4 4 3 5 2 2 2 2 3" xfId="12964" xr:uid="{00000000-0005-0000-0000-0000E0620000}"/>
    <cellStyle name="Standaard 4 4 3 5 2 2 2 2 3 2" xfId="29518" xr:uid="{00000000-0005-0000-0000-0000E1620000}"/>
    <cellStyle name="Standaard 4 4 3 5 2 2 2 2 4" xfId="17632" xr:uid="{00000000-0005-0000-0000-0000E2620000}"/>
    <cellStyle name="Standaard 4 4 3 5 2 2 2 2 5" xfId="29516" xr:uid="{00000000-0005-0000-0000-0000E3620000}"/>
    <cellStyle name="Standaard 4 4 3 5 2 2 2 3" xfId="6937" xr:uid="{00000000-0005-0000-0000-0000E4620000}"/>
    <cellStyle name="Standaard 4 4 3 5 2 2 2 3 2" xfId="29519" xr:uid="{00000000-0005-0000-0000-0000E5620000}"/>
    <cellStyle name="Standaard 4 4 3 5 2 2 2 4" xfId="12963" xr:uid="{00000000-0005-0000-0000-0000E6620000}"/>
    <cellStyle name="Standaard 4 4 3 5 2 2 2 4 2" xfId="29520" xr:uid="{00000000-0005-0000-0000-0000E7620000}"/>
    <cellStyle name="Standaard 4 4 3 5 2 2 2 5" xfId="17631" xr:uid="{00000000-0005-0000-0000-0000E8620000}"/>
    <cellStyle name="Standaard 4 4 3 5 2 2 2 6" xfId="29515" xr:uid="{00000000-0005-0000-0000-0000E9620000}"/>
    <cellStyle name="Standaard 4 4 3 5 2 2 3" xfId="1493" xr:uid="{00000000-0005-0000-0000-0000EA620000}"/>
    <cellStyle name="Standaard 4 4 3 5 2 2 3 2" xfId="3824" xr:uid="{00000000-0005-0000-0000-0000EB620000}"/>
    <cellStyle name="Standaard 4 4 3 5 2 2 3 2 2" xfId="8491" xr:uid="{00000000-0005-0000-0000-0000EC620000}"/>
    <cellStyle name="Standaard 4 4 3 5 2 2 3 2 2 2" xfId="29523" xr:uid="{00000000-0005-0000-0000-0000ED620000}"/>
    <cellStyle name="Standaard 4 4 3 5 2 2 3 2 3" xfId="12966" xr:uid="{00000000-0005-0000-0000-0000EE620000}"/>
    <cellStyle name="Standaard 4 4 3 5 2 2 3 2 3 2" xfId="29524" xr:uid="{00000000-0005-0000-0000-0000EF620000}"/>
    <cellStyle name="Standaard 4 4 3 5 2 2 3 2 4" xfId="17634" xr:uid="{00000000-0005-0000-0000-0000F0620000}"/>
    <cellStyle name="Standaard 4 4 3 5 2 2 3 2 5" xfId="29522" xr:uid="{00000000-0005-0000-0000-0000F1620000}"/>
    <cellStyle name="Standaard 4 4 3 5 2 2 3 3" xfId="6160" xr:uid="{00000000-0005-0000-0000-0000F2620000}"/>
    <cellStyle name="Standaard 4 4 3 5 2 2 3 3 2" xfId="29525" xr:uid="{00000000-0005-0000-0000-0000F3620000}"/>
    <cellStyle name="Standaard 4 4 3 5 2 2 3 4" xfId="12965" xr:uid="{00000000-0005-0000-0000-0000F4620000}"/>
    <cellStyle name="Standaard 4 4 3 5 2 2 3 4 2" xfId="29526" xr:uid="{00000000-0005-0000-0000-0000F5620000}"/>
    <cellStyle name="Standaard 4 4 3 5 2 2 3 5" xfId="17633" xr:uid="{00000000-0005-0000-0000-0000F6620000}"/>
    <cellStyle name="Standaard 4 4 3 5 2 2 3 6" xfId="29521" xr:uid="{00000000-0005-0000-0000-0000F7620000}"/>
    <cellStyle name="Standaard 4 4 3 5 2 2 4" xfId="3047" xr:uid="{00000000-0005-0000-0000-0000F8620000}"/>
    <cellStyle name="Standaard 4 4 3 5 2 2 4 2" xfId="7714" xr:uid="{00000000-0005-0000-0000-0000F9620000}"/>
    <cellStyle name="Standaard 4 4 3 5 2 2 4 2 2" xfId="29528" xr:uid="{00000000-0005-0000-0000-0000FA620000}"/>
    <cellStyle name="Standaard 4 4 3 5 2 2 4 3" xfId="12967" xr:uid="{00000000-0005-0000-0000-0000FB620000}"/>
    <cellStyle name="Standaard 4 4 3 5 2 2 4 3 2" xfId="29529" xr:uid="{00000000-0005-0000-0000-0000FC620000}"/>
    <cellStyle name="Standaard 4 4 3 5 2 2 4 4" xfId="17635" xr:uid="{00000000-0005-0000-0000-0000FD620000}"/>
    <cellStyle name="Standaard 4 4 3 5 2 2 4 5" xfId="29527" xr:uid="{00000000-0005-0000-0000-0000FE620000}"/>
    <cellStyle name="Standaard 4 4 3 5 2 2 5" xfId="5383" xr:uid="{00000000-0005-0000-0000-0000FF620000}"/>
    <cellStyle name="Standaard 4 4 3 5 2 2 5 2" xfId="29530" xr:uid="{00000000-0005-0000-0000-000000630000}"/>
    <cellStyle name="Standaard 4 4 3 5 2 2 6" xfId="12962" xr:uid="{00000000-0005-0000-0000-000001630000}"/>
    <cellStyle name="Standaard 4 4 3 5 2 2 6 2" xfId="29531" xr:uid="{00000000-0005-0000-0000-000002630000}"/>
    <cellStyle name="Standaard 4 4 3 5 2 2 7" xfId="17630" xr:uid="{00000000-0005-0000-0000-000003630000}"/>
    <cellStyle name="Standaard 4 4 3 5 2 2 8" xfId="29514" xr:uid="{00000000-0005-0000-0000-000004630000}"/>
    <cellStyle name="Standaard 4 4 3 5 2 3" xfId="1882" xr:uid="{00000000-0005-0000-0000-000005630000}"/>
    <cellStyle name="Standaard 4 4 3 5 2 3 2" xfId="4213" xr:uid="{00000000-0005-0000-0000-000006630000}"/>
    <cellStyle name="Standaard 4 4 3 5 2 3 2 2" xfId="8880" xr:uid="{00000000-0005-0000-0000-000007630000}"/>
    <cellStyle name="Standaard 4 4 3 5 2 3 2 2 2" xfId="29534" xr:uid="{00000000-0005-0000-0000-000008630000}"/>
    <cellStyle name="Standaard 4 4 3 5 2 3 2 3" xfId="12969" xr:uid="{00000000-0005-0000-0000-000009630000}"/>
    <cellStyle name="Standaard 4 4 3 5 2 3 2 3 2" xfId="29535" xr:uid="{00000000-0005-0000-0000-00000A630000}"/>
    <cellStyle name="Standaard 4 4 3 5 2 3 2 4" xfId="17637" xr:uid="{00000000-0005-0000-0000-00000B630000}"/>
    <cellStyle name="Standaard 4 4 3 5 2 3 2 5" xfId="29533" xr:uid="{00000000-0005-0000-0000-00000C630000}"/>
    <cellStyle name="Standaard 4 4 3 5 2 3 3" xfId="6549" xr:uid="{00000000-0005-0000-0000-00000D630000}"/>
    <cellStyle name="Standaard 4 4 3 5 2 3 3 2" xfId="29536" xr:uid="{00000000-0005-0000-0000-00000E630000}"/>
    <cellStyle name="Standaard 4 4 3 5 2 3 4" xfId="12968" xr:uid="{00000000-0005-0000-0000-00000F630000}"/>
    <cellStyle name="Standaard 4 4 3 5 2 3 4 2" xfId="29537" xr:uid="{00000000-0005-0000-0000-000010630000}"/>
    <cellStyle name="Standaard 4 4 3 5 2 3 5" xfId="17636" xr:uid="{00000000-0005-0000-0000-000011630000}"/>
    <cellStyle name="Standaard 4 4 3 5 2 3 6" xfId="29532" xr:uid="{00000000-0005-0000-0000-000012630000}"/>
    <cellStyle name="Standaard 4 4 3 5 2 4" xfId="1105" xr:uid="{00000000-0005-0000-0000-000013630000}"/>
    <cellStyle name="Standaard 4 4 3 5 2 4 2" xfId="3436" xr:uid="{00000000-0005-0000-0000-000014630000}"/>
    <cellStyle name="Standaard 4 4 3 5 2 4 2 2" xfId="8103" xr:uid="{00000000-0005-0000-0000-000015630000}"/>
    <cellStyle name="Standaard 4 4 3 5 2 4 2 2 2" xfId="29540" xr:uid="{00000000-0005-0000-0000-000016630000}"/>
    <cellStyle name="Standaard 4 4 3 5 2 4 2 3" xfId="12971" xr:uid="{00000000-0005-0000-0000-000017630000}"/>
    <cellStyle name="Standaard 4 4 3 5 2 4 2 3 2" xfId="29541" xr:uid="{00000000-0005-0000-0000-000018630000}"/>
    <cellStyle name="Standaard 4 4 3 5 2 4 2 4" xfId="17639" xr:uid="{00000000-0005-0000-0000-000019630000}"/>
    <cellStyle name="Standaard 4 4 3 5 2 4 2 5" xfId="29539" xr:uid="{00000000-0005-0000-0000-00001A630000}"/>
    <cellStyle name="Standaard 4 4 3 5 2 4 3" xfId="5772" xr:uid="{00000000-0005-0000-0000-00001B630000}"/>
    <cellStyle name="Standaard 4 4 3 5 2 4 3 2" xfId="29542" xr:uid="{00000000-0005-0000-0000-00001C630000}"/>
    <cellStyle name="Standaard 4 4 3 5 2 4 4" xfId="12970" xr:uid="{00000000-0005-0000-0000-00001D630000}"/>
    <cellStyle name="Standaard 4 4 3 5 2 4 4 2" xfId="29543" xr:uid="{00000000-0005-0000-0000-00001E630000}"/>
    <cellStyle name="Standaard 4 4 3 5 2 4 5" xfId="17638" xr:uid="{00000000-0005-0000-0000-00001F630000}"/>
    <cellStyle name="Standaard 4 4 3 5 2 4 6" xfId="29538" xr:uid="{00000000-0005-0000-0000-000020630000}"/>
    <cellStyle name="Standaard 4 4 3 5 2 5" xfId="2659" xr:uid="{00000000-0005-0000-0000-000021630000}"/>
    <cellStyle name="Standaard 4 4 3 5 2 5 2" xfId="7326" xr:uid="{00000000-0005-0000-0000-000022630000}"/>
    <cellStyle name="Standaard 4 4 3 5 2 5 2 2" xfId="29545" xr:uid="{00000000-0005-0000-0000-000023630000}"/>
    <cellStyle name="Standaard 4 4 3 5 2 5 3" xfId="12972" xr:uid="{00000000-0005-0000-0000-000024630000}"/>
    <cellStyle name="Standaard 4 4 3 5 2 5 3 2" xfId="29546" xr:uid="{00000000-0005-0000-0000-000025630000}"/>
    <cellStyle name="Standaard 4 4 3 5 2 5 4" xfId="17640" xr:uid="{00000000-0005-0000-0000-000026630000}"/>
    <cellStyle name="Standaard 4 4 3 5 2 5 5" xfId="29544" xr:uid="{00000000-0005-0000-0000-000027630000}"/>
    <cellStyle name="Standaard 4 4 3 5 2 6" xfId="4995" xr:uid="{00000000-0005-0000-0000-000028630000}"/>
    <cellStyle name="Standaard 4 4 3 5 2 6 2" xfId="29547" xr:uid="{00000000-0005-0000-0000-000029630000}"/>
    <cellStyle name="Standaard 4 4 3 5 2 7" xfId="12961" xr:uid="{00000000-0005-0000-0000-00002A630000}"/>
    <cellStyle name="Standaard 4 4 3 5 2 7 2" xfId="29548" xr:uid="{00000000-0005-0000-0000-00002B630000}"/>
    <cellStyle name="Standaard 4 4 3 5 2 8" xfId="17629" xr:uid="{00000000-0005-0000-0000-00002C630000}"/>
    <cellStyle name="Standaard 4 4 3 5 2 9" xfId="29513" xr:uid="{00000000-0005-0000-0000-00002D630000}"/>
    <cellStyle name="Standaard 4 4 3 5 3" xfId="518" xr:uid="{00000000-0005-0000-0000-00002E630000}"/>
    <cellStyle name="Standaard 4 4 3 5 3 2" xfId="2076" xr:uid="{00000000-0005-0000-0000-00002F630000}"/>
    <cellStyle name="Standaard 4 4 3 5 3 2 2" xfId="4407" xr:uid="{00000000-0005-0000-0000-000030630000}"/>
    <cellStyle name="Standaard 4 4 3 5 3 2 2 2" xfId="9074" xr:uid="{00000000-0005-0000-0000-000031630000}"/>
    <cellStyle name="Standaard 4 4 3 5 3 2 2 2 2" xfId="29552" xr:uid="{00000000-0005-0000-0000-000032630000}"/>
    <cellStyle name="Standaard 4 4 3 5 3 2 2 3" xfId="12975" xr:uid="{00000000-0005-0000-0000-000033630000}"/>
    <cellStyle name="Standaard 4 4 3 5 3 2 2 3 2" xfId="29553" xr:uid="{00000000-0005-0000-0000-000034630000}"/>
    <cellStyle name="Standaard 4 4 3 5 3 2 2 4" xfId="17643" xr:uid="{00000000-0005-0000-0000-000035630000}"/>
    <cellStyle name="Standaard 4 4 3 5 3 2 2 5" xfId="29551" xr:uid="{00000000-0005-0000-0000-000036630000}"/>
    <cellStyle name="Standaard 4 4 3 5 3 2 3" xfId="6743" xr:uid="{00000000-0005-0000-0000-000037630000}"/>
    <cellStyle name="Standaard 4 4 3 5 3 2 3 2" xfId="29554" xr:uid="{00000000-0005-0000-0000-000038630000}"/>
    <cellStyle name="Standaard 4 4 3 5 3 2 4" xfId="12974" xr:uid="{00000000-0005-0000-0000-000039630000}"/>
    <cellStyle name="Standaard 4 4 3 5 3 2 4 2" xfId="29555" xr:uid="{00000000-0005-0000-0000-00003A630000}"/>
    <cellStyle name="Standaard 4 4 3 5 3 2 5" xfId="17642" xr:uid="{00000000-0005-0000-0000-00003B630000}"/>
    <cellStyle name="Standaard 4 4 3 5 3 2 6" xfId="29550" xr:uid="{00000000-0005-0000-0000-00003C630000}"/>
    <cellStyle name="Standaard 4 4 3 5 3 3" xfId="1299" xr:uid="{00000000-0005-0000-0000-00003D630000}"/>
    <cellStyle name="Standaard 4 4 3 5 3 3 2" xfId="3630" xr:uid="{00000000-0005-0000-0000-00003E630000}"/>
    <cellStyle name="Standaard 4 4 3 5 3 3 2 2" xfId="8297" xr:uid="{00000000-0005-0000-0000-00003F630000}"/>
    <cellStyle name="Standaard 4 4 3 5 3 3 2 2 2" xfId="29558" xr:uid="{00000000-0005-0000-0000-000040630000}"/>
    <cellStyle name="Standaard 4 4 3 5 3 3 2 3" xfId="12977" xr:uid="{00000000-0005-0000-0000-000041630000}"/>
    <cellStyle name="Standaard 4 4 3 5 3 3 2 3 2" xfId="29559" xr:uid="{00000000-0005-0000-0000-000042630000}"/>
    <cellStyle name="Standaard 4 4 3 5 3 3 2 4" xfId="17645" xr:uid="{00000000-0005-0000-0000-000043630000}"/>
    <cellStyle name="Standaard 4 4 3 5 3 3 2 5" xfId="29557" xr:uid="{00000000-0005-0000-0000-000044630000}"/>
    <cellStyle name="Standaard 4 4 3 5 3 3 3" xfId="5966" xr:uid="{00000000-0005-0000-0000-000045630000}"/>
    <cellStyle name="Standaard 4 4 3 5 3 3 3 2" xfId="29560" xr:uid="{00000000-0005-0000-0000-000046630000}"/>
    <cellStyle name="Standaard 4 4 3 5 3 3 4" xfId="12976" xr:uid="{00000000-0005-0000-0000-000047630000}"/>
    <cellStyle name="Standaard 4 4 3 5 3 3 4 2" xfId="29561" xr:uid="{00000000-0005-0000-0000-000048630000}"/>
    <cellStyle name="Standaard 4 4 3 5 3 3 5" xfId="17644" xr:uid="{00000000-0005-0000-0000-000049630000}"/>
    <cellStyle name="Standaard 4 4 3 5 3 3 6" xfId="29556" xr:uid="{00000000-0005-0000-0000-00004A630000}"/>
    <cellStyle name="Standaard 4 4 3 5 3 4" xfId="2853" xr:uid="{00000000-0005-0000-0000-00004B630000}"/>
    <cellStyle name="Standaard 4 4 3 5 3 4 2" xfId="7520" xr:uid="{00000000-0005-0000-0000-00004C630000}"/>
    <cellStyle name="Standaard 4 4 3 5 3 4 2 2" xfId="29563" xr:uid="{00000000-0005-0000-0000-00004D630000}"/>
    <cellStyle name="Standaard 4 4 3 5 3 4 3" xfId="12978" xr:uid="{00000000-0005-0000-0000-00004E630000}"/>
    <cellStyle name="Standaard 4 4 3 5 3 4 3 2" xfId="29564" xr:uid="{00000000-0005-0000-0000-00004F630000}"/>
    <cellStyle name="Standaard 4 4 3 5 3 4 4" xfId="17646" xr:uid="{00000000-0005-0000-0000-000050630000}"/>
    <cellStyle name="Standaard 4 4 3 5 3 4 5" xfId="29562" xr:uid="{00000000-0005-0000-0000-000051630000}"/>
    <cellStyle name="Standaard 4 4 3 5 3 5" xfId="5189" xr:uid="{00000000-0005-0000-0000-000052630000}"/>
    <cellStyle name="Standaard 4 4 3 5 3 5 2" xfId="29565" xr:uid="{00000000-0005-0000-0000-000053630000}"/>
    <cellStyle name="Standaard 4 4 3 5 3 6" xfId="12973" xr:uid="{00000000-0005-0000-0000-000054630000}"/>
    <cellStyle name="Standaard 4 4 3 5 3 6 2" xfId="29566" xr:uid="{00000000-0005-0000-0000-000055630000}"/>
    <cellStyle name="Standaard 4 4 3 5 3 7" xfId="17641" xr:uid="{00000000-0005-0000-0000-000056630000}"/>
    <cellStyle name="Standaard 4 4 3 5 3 8" xfId="29549" xr:uid="{00000000-0005-0000-0000-000057630000}"/>
    <cellStyle name="Standaard 4 4 3 5 4" xfId="1688" xr:uid="{00000000-0005-0000-0000-000058630000}"/>
    <cellStyle name="Standaard 4 4 3 5 4 2" xfId="4019" xr:uid="{00000000-0005-0000-0000-000059630000}"/>
    <cellStyle name="Standaard 4 4 3 5 4 2 2" xfId="8686" xr:uid="{00000000-0005-0000-0000-00005A630000}"/>
    <cellStyle name="Standaard 4 4 3 5 4 2 2 2" xfId="29569" xr:uid="{00000000-0005-0000-0000-00005B630000}"/>
    <cellStyle name="Standaard 4 4 3 5 4 2 3" xfId="12980" xr:uid="{00000000-0005-0000-0000-00005C630000}"/>
    <cellStyle name="Standaard 4 4 3 5 4 2 3 2" xfId="29570" xr:uid="{00000000-0005-0000-0000-00005D630000}"/>
    <cellStyle name="Standaard 4 4 3 5 4 2 4" xfId="17648" xr:uid="{00000000-0005-0000-0000-00005E630000}"/>
    <cellStyle name="Standaard 4 4 3 5 4 2 5" xfId="29568" xr:uid="{00000000-0005-0000-0000-00005F630000}"/>
    <cellStyle name="Standaard 4 4 3 5 4 3" xfId="6355" xr:uid="{00000000-0005-0000-0000-000060630000}"/>
    <cellStyle name="Standaard 4 4 3 5 4 3 2" xfId="29571" xr:uid="{00000000-0005-0000-0000-000061630000}"/>
    <cellStyle name="Standaard 4 4 3 5 4 4" xfId="12979" xr:uid="{00000000-0005-0000-0000-000062630000}"/>
    <cellStyle name="Standaard 4 4 3 5 4 4 2" xfId="29572" xr:uid="{00000000-0005-0000-0000-000063630000}"/>
    <cellStyle name="Standaard 4 4 3 5 4 5" xfId="17647" xr:uid="{00000000-0005-0000-0000-000064630000}"/>
    <cellStyle name="Standaard 4 4 3 5 4 6" xfId="29567" xr:uid="{00000000-0005-0000-0000-000065630000}"/>
    <cellStyle name="Standaard 4 4 3 5 5" xfId="911" xr:uid="{00000000-0005-0000-0000-000066630000}"/>
    <cellStyle name="Standaard 4 4 3 5 5 2" xfId="3242" xr:uid="{00000000-0005-0000-0000-000067630000}"/>
    <cellStyle name="Standaard 4 4 3 5 5 2 2" xfId="7909" xr:uid="{00000000-0005-0000-0000-000068630000}"/>
    <cellStyle name="Standaard 4 4 3 5 5 2 2 2" xfId="29575" xr:uid="{00000000-0005-0000-0000-000069630000}"/>
    <cellStyle name="Standaard 4 4 3 5 5 2 3" xfId="12982" xr:uid="{00000000-0005-0000-0000-00006A630000}"/>
    <cellStyle name="Standaard 4 4 3 5 5 2 3 2" xfId="29576" xr:uid="{00000000-0005-0000-0000-00006B630000}"/>
    <cellStyle name="Standaard 4 4 3 5 5 2 4" xfId="17650" xr:uid="{00000000-0005-0000-0000-00006C630000}"/>
    <cellStyle name="Standaard 4 4 3 5 5 2 5" xfId="29574" xr:uid="{00000000-0005-0000-0000-00006D630000}"/>
    <cellStyle name="Standaard 4 4 3 5 5 3" xfId="5578" xr:uid="{00000000-0005-0000-0000-00006E630000}"/>
    <cellStyle name="Standaard 4 4 3 5 5 3 2" xfId="29577" xr:uid="{00000000-0005-0000-0000-00006F630000}"/>
    <cellStyle name="Standaard 4 4 3 5 5 4" xfId="12981" xr:uid="{00000000-0005-0000-0000-000070630000}"/>
    <cellStyle name="Standaard 4 4 3 5 5 4 2" xfId="29578" xr:uid="{00000000-0005-0000-0000-000071630000}"/>
    <cellStyle name="Standaard 4 4 3 5 5 5" xfId="17649" xr:uid="{00000000-0005-0000-0000-000072630000}"/>
    <cellStyle name="Standaard 4 4 3 5 5 6" xfId="29573" xr:uid="{00000000-0005-0000-0000-000073630000}"/>
    <cellStyle name="Standaard 4 4 3 5 6" xfId="2465" xr:uid="{00000000-0005-0000-0000-000074630000}"/>
    <cellStyle name="Standaard 4 4 3 5 6 2" xfId="7132" xr:uid="{00000000-0005-0000-0000-000075630000}"/>
    <cellStyle name="Standaard 4 4 3 5 6 2 2" xfId="29580" xr:uid="{00000000-0005-0000-0000-000076630000}"/>
    <cellStyle name="Standaard 4 4 3 5 6 3" xfId="12983" xr:uid="{00000000-0005-0000-0000-000077630000}"/>
    <cellStyle name="Standaard 4 4 3 5 6 3 2" xfId="29581" xr:uid="{00000000-0005-0000-0000-000078630000}"/>
    <cellStyle name="Standaard 4 4 3 5 6 4" xfId="17651" xr:uid="{00000000-0005-0000-0000-000079630000}"/>
    <cellStyle name="Standaard 4 4 3 5 6 5" xfId="29579" xr:uid="{00000000-0005-0000-0000-00007A630000}"/>
    <cellStyle name="Standaard 4 4 3 5 7" xfId="4801" xr:uid="{00000000-0005-0000-0000-00007B630000}"/>
    <cellStyle name="Standaard 4 4 3 5 7 2" xfId="29582" xr:uid="{00000000-0005-0000-0000-00007C630000}"/>
    <cellStyle name="Standaard 4 4 3 5 8" xfId="12960" xr:uid="{00000000-0005-0000-0000-00007D630000}"/>
    <cellStyle name="Standaard 4 4 3 5 8 2" xfId="29583" xr:uid="{00000000-0005-0000-0000-00007E630000}"/>
    <cellStyle name="Standaard 4 4 3 5 9" xfId="17628" xr:uid="{00000000-0005-0000-0000-00007F630000}"/>
    <cellStyle name="Standaard 4 4 3 6" xfId="279" xr:uid="{00000000-0005-0000-0000-000080630000}"/>
    <cellStyle name="Standaard 4 4 3 6 2" xfId="670" xr:uid="{00000000-0005-0000-0000-000081630000}"/>
    <cellStyle name="Standaard 4 4 3 6 2 2" xfId="2228" xr:uid="{00000000-0005-0000-0000-000082630000}"/>
    <cellStyle name="Standaard 4 4 3 6 2 2 2" xfId="4559" xr:uid="{00000000-0005-0000-0000-000083630000}"/>
    <cellStyle name="Standaard 4 4 3 6 2 2 2 2" xfId="9226" xr:uid="{00000000-0005-0000-0000-000084630000}"/>
    <cellStyle name="Standaard 4 4 3 6 2 2 2 2 2" xfId="29588" xr:uid="{00000000-0005-0000-0000-000085630000}"/>
    <cellStyle name="Standaard 4 4 3 6 2 2 2 3" xfId="12987" xr:uid="{00000000-0005-0000-0000-000086630000}"/>
    <cellStyle name="Standaard 4 4 3 6 2 2 2 3 2" xfId="29589" xr:uid="{00000000-0005-0000-0000-000087630000}"/>
    <cellStyle name="Standaard 4 4 3 6 2 2 2 4" xfId="17655" xr:uid="{00000000-0005-0000-0000-000088630000}"/>
    <cellStyle name="Standaard 4 4 3 6 2 2 2 5" xfId="29587" xr:uid="{00000000-0005-0000-0000-000089630000}"/>
    <cellStyle name="Standaard 4 4 3 6 2 2 3" xfId="6895" xr:uid="{00000000-0005-0000-0000-00008A630000}"/>
    <cellStyle name="Standaard 4 4 3 6 2 2 3 2" xfId="29590" xr:uid="{00000000-0005-0000-0000-00008B630000}"/>
    <cellStyle name="Standaard 4 4 3 6 2 2 4" xfId="12986" xr:uid="{00000000-0005-0000-0000-00008C630000}"/>
    <cellStyle name="Standaard 4 4 3 6 2 2 4 2" xfId="29591" xr:uid="{00000000-0005-0000-0000-00008D630000}"/>
    <cellStyle name="Standaard 4 4 3 6 2 2 5" xfId="17654" xr:uid="{00000000-0005-0000-0000-00008E630000}"/>
    <cellStyle name="Standaard 4 4 3 6 2 2 6" xfId="29586" xr:uid="{00000000-0005-0000-0000-00008F630000}"/>
    <cellStyle name="Standaard 4 4 3 6 2 3" xfId="1451" xr:uid="{00000000-0005-0000-0000-000090630000}"/>
    <cellStyle name="Standaard 4 4 3 6 2 3 2" xfId="3782" xr:uid="{00000000-0005-0000-0000-000091630000}"/>
    <cellStyle name="Standaard 4 4 3 6 2 3 2 2" xfId="8449" xr:uid="{00000000-0005-0000-0000-000092630000}"/>
    <cellStyle name="Standaard 4 4 3 6 2 3 2 2 2" xfId="29594" xr:uid="{00000000-0005-0000-0000-000093630000}"/>
    <cellStyle name="Standaard 4 4 3 6 2 3 2 3" xfId="12989" xr:uid="{00000000-0005-0000-0000-000094630000}"/>
    <cellStyle name="Standaard 4 4 3 6 2 3 2 3 2" xfId="29595" xr:uid="{00000000-0005-0000-0000-000095630000}"/>
    <cellStyle name="Standaard 4 4 3 6 2 3 2 4" xfId="17657" xr:uid="{00000000-0005-0000-0000-000096630000}"/>
    <cellStyle name="Standaard 4 4 3 6 2 3 2 5" xfId="29593" xr:uid="{00000000-0005-0000-0000-000097630000}"/>
    <cellStyle name="Standaard 4 4 3 6 2 3 3" xfId="6118" xr:uid="{00000000-0005-0000-0000-000098630000}"/>
    <cellStyle name="Standaard 4 4 3 6 2 3 3 2" xfId="29596" xr:uid="{00000000-0005-0000-0000-000099630000}"/>
    <cellStyle name="Standaard 4 4 3 6 2 3 4" xfId="12988" xr:uid="{00000000-0005-0000-0000-00009A630000}"/>
    <cellStyle name="Standaard 4 4 3 6 2 3 4 2" xfId="29597" xr:uid="{00000000-0005-0000-0000-00009B630000}"/>
    <cellStyle name="Standaard 4 4 3 6 2 3 5" xfId="17656" xr:uid="{00000000-0005-0000-0000-00009C630000}"/>
    <cellStyle name="Standaard 4 4 3 6 2 3 6" xfId="29592" xr:uid="{00000000-0005-0000-0000-00009D630000}"/>
    <cellStyle name="Standaard 4 4 3 6 2 4" xfId="3005" xr:uid="{00000000-0005-0000-0000-00009E630000}"/>
    <cellStyle name="Standaard 4 4 3 6 2 4 2" xfId="7672" xr:uid="{00000000-0005-0000-0000-00009F630000}"/>
    <cellStyle name="Standaard 4 4 3 6 2 4 2 2" xfId="29599" xr:uid="{00000000-0005-0000-0000-0000A0630000}"/>
    <cellStyle name="Standaard 4 4 3 6 2 4 3" xfId="12990" xr:uid="{00000000-0005-0000-0000-0000A1630000}"/>
    <cellStyle name="Standaard 4 4 3 6 2 4 3 2" xfId="29600" xr:uid="{00000000-0005-0000-0000-0000A2630000}"/>
    <cellStyle name="Standaard 4 4 3 6 2 4 4" xfId="17658" xr:uid="{00000000-0005-0000-0000-0000A3630000}"/>
    <cellStyle name="Standaard 4 4 3 6 2 4 5" xfId="29598" xr:uid="{00000000-0005-0000-0000-0000A4630000}"/>
    <cellStyle name="Standaard 4 4 3 6 2 5" xfId="5341" xr:uid="{00000000-0005-0000-0000-0000A5630000}"/>
    <cellStyle name="Standaard 4 4 3 6 2 5 2" xfId="29601" xr:uid="{00000000-0005-0000-0000-0000A6630000}"/>
    <cellStyle name="Standaard 4 4 3 6 2 6" xfId="12985" xr:uid="{00000000-0005-0000-0000-0000A7630000}"/>
    <cellStyle name="Standaard 4 4 3 6 2 6 2" xfId="29602" xr:uid="{00000000-0005-0000-0000-0000A8630000}"/>
    <cellStyle name="Standaard 4 4 3 6 2 7" xfId="17653" xr:uid="{00000000-0005-0000-0000-0000A9630000}"/>
    <cellStyle name="Standaard 4 4 3 6 2 8" xfId="29585" xr:uid="{00000000-0005-0000-0000-0000AA630000}"/>
    <cellStyle name="Standaard 4 4 3 6 3" xfId="1840" xr:uid="{00000000-0005-0000-0000-0000AB630000}"/>
    <cellStyle name="Standaard 4 4 3 6 3 2" xfId="4171" xr:uid="{00000000-0005-0000-0000-0000AC630000}"/>
    <cellStyle name="Standaard 4 4 3 6 3 2 2" xfId="8838" xr:uid="{00000000-0005-0000-0000-0000AD630000}"/>
    <cellStyle name="Standaard 4 4 3 6 3 2 2 2" xfId="29605" xr:uid="{00000000-0005-0000-0000-0000AE630000}"/>
    <cellStyle name="Standaard 4 4 3 6 3 2 3" xfId="12992" xr:uid="{00000000-0005-0000-0000-0000AF630000}"/>
    <cellStyle name="Standaard 4 4 3 6 3 2 3 2" xfId="29606" xr:uid="{00000000-0005-0000-0000-0000B0630000}"/>
    <cellStyle name="Standaard 4 4 3 6 3 2 4" xfId="17660" xr:uid="{00000000-0005-0000-0000-0000B1630000}"/>
    <cellStyle name="Standaard 4 4 3 6 3 2 5" xfId="29604" xr:uid="{00000000-0005-0000-0000-0000B2630000}"/>
    <cellStyle name="Standaard 4 4 3 6 3 3" xfId="6507" xr:uid="{00000000-0005-0000-0000-0000B3630000}"/>
    <cellStyle name="Standaard 4 4 3 6 3 3 2" xfId="29607" xr:uid="{00000000-0005-0000-0000-0000B4630000}"/>
    <cellStyle name="Standaard 4 4 3 6 3 4" xfId="12991" xr:uid="{00000000-0005-0000-0000-0000B5630000}"/>
    <cellStyle name="Standaard 4 4 3 6 3 4 2" xfId="29608" xr:uid="{00000000-0005-0000-0000-0000B6630000}"/>
    <cellStyle name="Standaard 4 4 3 6 3 5" xfId="17659" xr:uid="{00000000-0005-0000-0000-0000B7630000}"/>
    <cellStyle name="Standaard 4 4 3 6 3 6" xfId="29603" xr:uid="{00000000-0005-0000-0000-0000B8630000}"/>
    <cellStyle name="Standaard 4 4 3 6 4" xfId="1063" xr:uid="{00000000-0005-0000-0000-0000B9630000}"/>
    <cellStyle name="Standaard 4 4 3 6 4 2" xfId="3394" xr:uid="{00000000-0005-0000-0000-0000BA630000}"/>
    <cellStyle name="Standaard 4 4 3 6 4 2 2" xfId="8061" xr:uid="{00000000-0005-0000-0000-0000BB630000}"/>
    <cellStyle name="Standaard 4 4 3 6 4 2 2 2" xfId="29611" xr:uid="{00000000-0005-0000-0000-0000BC630000}"/>
    <cellStyle name="Standaard 4 4 3 6 4 2 3" xfId="12994" xr:uid="{00000000-0005-0000-0000-0000BD630000}"/>
    <cellStyle name="Standaard 4 4 3 6 4 2 3 2" xfId="29612" xr:uid="{00000000-0005-0000-0000-0000BE630000}"/>
    <cellStyle name="Standaard 4 4 3 6 4 2 4" xfId="17662" xr:uid="{00000000-0005-0000-0000-0000BF630000}"/>
    <cellStyle name="Standaard 4 4 3 6 4 2 5" xfId="29610" xr:uid="{00000000-0005-0000-0000-0000C0630000}"/>
    <cellStyle name="Standaard 4 4 3 6 4 3" xfId="5730" xr:uid="{00000000-0005-0000-0000-0000C1630000}"/>
    <cellStyle name="Standaard 4 4 3 6 4 3 2" xfId="29613" xr:uid="{00000000-0005-0000-0000-0000C2630000}"/>
    <cellStyle name="Standaard 4 4 3 6 4 4" xfId="12993" xr:uid="{00000000-0005-0000-0000-0000C3630000}"/>
    <cellStyle name="Standaard 4 4 3 6 4 4 2" xfId="29614" xr:uid="{00000000-0005-0000-0000-0000C4630000}"/>
    <cellStyle name="Standaard 4 4 3 6 4 5" xfId="17661" xr:uid="{00000000-0005-0000-0000-0000C5630000}"/>
    <cellStyle name="Standaard 4 4 3 6 4 6" xfId="29609" xr:uid="{00000000-0005-0000-0000-0000C6630000}"/>
    <cellStyle name="Standaard 4 4 3 6 5" xfId="2617" xr:uid="{00000000-0005-0000-0000-0000C7630000}"/>
    <cellStyle name="Standaard 4 4 3 6 5 2" xfId="7284" xr:uid="{00000000-0005-0000-0000-0000C8630000}"/>
    <cellStyle name="Standaard 4 4 3 6 5 2 2" xfId="29616" xr:uid="{00000000-0005-0000-0000-0000C9630000}"/>
    <cellStyle name="Standaard 4 4 3 6 5 3" xfId="12995" xr:uid="{00000000-0005-0000-0000-0000CA630000}"/>
    <cellStyle name="Standaard 4 4 3 6 5 3 2" xfId="29617" xr:uid="{00000000-0005-0000-0000-0000CB630000}"/>
    <cellStyle name="Standaard 4 4 3 6 5 4" xfId="17663" xr:uid="{00000000-0005-0000-0000-0000CC630000}"/>
    <cellStyle name="Standaard 4 4 3 6 5 5" xfId="29615" xr:uid="{00000000-0005-0000-0000-0000CD630000}"/>
    <cellStyle name="Standaard 4 4 3 6 6" xfId="4953" xr:uid="{00000000-0005-0000-0000-0000CE630000}"/>
    <cellStyle name="Standaard 4 4 3 6 6 2" xfId="29618" xr:uid="{00000000-0005-0000-0000-0000CF630000}"/>
    <cellStyle name="Standaard 4 4 3 6 7" xfId="12984" xr:uid="{00000000-0005-0000-0000-0000D0630000}"/>
    <cellStyle name="Standaard 4 4 3 6 7 2" xfId="29619" xr:uid="{00000000-0005-0000-0000-0000D1630000}"/>
    <cellStyle name="Standaard 4 4 3 6 8" xfId="17652" xr:uid="{00000000-0005-0000-0000-0000D2630000}"/>
    <cellStyle name="Standaard 4 4 3 6 9" xfId="29584" xr:uid="{00000000-0005-0000-0000-0000D3630000}"/>
    <cellStyle name="Standaard 4 4 3 7" xfId="476" xr:uid="{00000000-0005-0000-0000-0000D4630000}"/>
    <cellStyle name="Standaard 4 4 3 7 2" xfId="2034" xr:uid="{00000000-0005-0000-0000-0000D5630000}"/>
    <cellStyle name="Standaard 4 4 3 7 2 2" xfId="4365" xr:uid="{00000000-0005-0000-0000-0000D6630000}"/>
    <cellStyle name="Standaard 4 4 3 7 2 2 2" xfId="9032" xr:uid="{00000000-0005-0000-0000-0000D7630000}"/>
    <cellStyle name="Standaard 4 4 3 7 2 2 2 2" xfId="29623" xr:uid="{00000000-0005-0000-0000-0000D8630000}"/>
    <cellStyle name="Standaard 4 4 3 7 2 2 3" xfId="12998" xr:uid="{00000000-0005-0000-0000-0000D9630000}"/>
    <cellStyle name="Standaard 4 4 3 7 2 2 3 2" xfId="29624" xr:uid="{00000000-0005-0000-0000-0000DA630000}"/>
    <cellStyle name="Standaard 4 4 3 7 2 2 4" xfId="17666" xr:uid="{00000000-0005-0000-0000-0000DB630000}"/>
    <cellStyle name="Standaard 4 4 3 7 2 2 5" xfId="29622" xr:uid="{00000000-0005-0000-0000-0000DC630000}"/>
    <cellStyle name="Standaard 4 4 3 7 2 3" xfId="6701" xr:uid="{00000000-0005-0000-0000-0000DD630000}"/>
    <cellStyle name="Standaard 4 4 3 7 2 3 2" xfId="29625" xr:uid="{00000000-0005-0000-0000-0000DE630000}"/>
    <cellStyle name="Standaard 4 4 3 7 2 4" xfId="12997" xr:uid="{00000000-0005-0000-0000-0000DF630000}"/>
    <cellStyle name="Standaard 4 4 3 7 2 4 2" xfId="29626" xr:uid="{00000000-0005-0000-0000-0000E0630000}"/>
    <cellStyle name="Standaard 4 4 3 7 2 5" xfId="17665" xr:uid="{00000000-0005-0000-0000-0000E1630000}"/>
    <cellStyle name="Standaard 4 4 3 7 2 6" xfId="29621" xr:uid="{00000000-0005-0000-0000-0000E2630000}"/>
    <cellStyle name="Standaard 4 4 3 7 3" xfId="1257" xr:uid="{00000000-0005-0000-0000-0000E3630000}"/>
    <cellStyle name="Standaard 4 4 3 7 3 2" xfId="3588" xr:uid="{00000000-0005-0000-0000-0000E4630000}"/>
    <cellStyle name="Standaard 4 4 3 7 3 2 2" xfId="8255" xr:uid="{00000000-0005-0000-0000-0000E5630000}"/>
    <cellStyle name="Standaard 4 4 3 7 3 2 2 2" xfId="29629" xr:uid="{00000000-0005-0000-0000-0000E6630000}"/>
    <cellStyle name="Standaard 4 4 3 7 3 2 3" xfId="13000" xr:uid="{00000000-0005-0000-0000-0000E7630000}"/>
    <cellStyle name="Standaard 4 4 3 7 3 2 3 2" xfId="29630" xr:uid="{00000000-0005-0000-0000-0000E8630000}"/>
    <cellStyle name="Standaard 4 4 3 7 3 2 4" xfId="17668" xr:uid="{00000000-0005-0000-0000-0000E9630000}"/>
    <cellStyle name="Standaard 4 4 3 7 3 2 5" xfId="29628" xr:uid="{00000000-0005-0000-0000-0000EA630000}"/>
    <cellStyle name="Standaard 4 4 3 7 3 3" xfId="5924" xr:uid="{00000000-0005-0000-0000-0000EB630000}"/>
    <cellStyle name="Standaard 4 4 3 7 3 3 2" xfId="29631" xr:uid="{00000000-0005-0000-0000-0000EC630000}"/>
    <cellStyle name="Standaard 4 4 3 7 3 4" xfId="12999" xr:uid="{00000000-0005-0000-0000-0000ED630000}"/>
    <cellStyle name="Standaard 4 4 3 7 3 4 2" xfId="29632" xr:uid="{00000000-0005-0000-0000-0000EE630000}"/>
    <cellStyle name="Standaard 4 4 3 7 3 5" xfId="17667" xr:uid="{00000000-0005-0000-0000-0000EF630000}"/>
    <cellStyle name="Standaard 4 4 3 7 3 6" xfId="29627" xr:uid="{00000000-0005-0000-0000-0000F0630000}"/>
    <cellStyle name="Standaard 4 4 3 7 4" xfId="2811" xr:uid="{00000000-0005-0000-0000-0000F1630000}"/>
    <cellStyle name="Standaard 4 4 3 7 4 2" xfId="7478" xr:uid="{00000000-0005-0000-0000-0000F2630000}"/>
    <cellStyle name="Standaard 4 4 3 7 4 2 2" xfId="29634" xr:uid="{00000000-0005-0000-0000-0000F3630000}"/>
    <cellStyle name="Standaard 4 4 3 7 4 3" xfId="13001" xr:uid="{00000000-0005-0000-0000-0000F4630000}"/>
    <cellStyle name="Standaard 4 4 3 7 4 3 2" xfId="29635" xr:uid="{00000000-0005-0000-0000-0000F5630000}"/>
    <cellStyle name="Standaard 4 4 3 7 4 4" xfId="17669" xr:uid="{00000000-0005-0000-0000-0000F6630000}"/>
    <cellStyle name="Standaard 4 4 3 7 4 5" xfId="29633" xr:uid="{00000000-0005-0000-0000-0000F7630000}"/>
    <cellStyle name="Standaard 4 4 3 7 5" xfId="5147" xr:uid="{00000000-0005-0000-0000-0000F8630000}"/>
    <cellStyle name="Standaard 4 4 3 7 5 2" xfId="29636" xr:uid="{00000000-0005-0000-0000-0000F9630000}"/>
    <cellStyle name="Standaard 4 4 3 7 6" xfId="12996" xr:uid="{00000000-0005-0000-0000-0000FA630000}"/>
    <cellStyle name="Standaard 4 4 3 7 6 2" xfId="29637" xr:uid="{00000000-0005-0000-0000-0000FB630000}"/>
    <cellStyle name="Standaard 4 4 3 7 7" xfId="17664" xr:uid="{00000000-0005-0000-0000-0000FC630000}"/>
    <cellStyle name="Standaard 4 4 3 7 8" xfId="29620" xr:uid="{00000000-0005-0000-0000-0000FD630000}"/>
    <cellStyle name="Standaard 4 4 3 8" xfId="1646" xr:uid="{00000000-0005-0000-0000-0000FE630000}"/>
    <cellStyle name="Standaard 4 4 3 8 2" xfId="3977" xr:uid="{00000000-0005-0000-0000-0000FF630000}"/>
    <cellStyle name="Standaard 4 4 3 8 2 2" xfId="8644" xr:uid="{00000000-0005-0000-0000-000000640000}"/>
    <cellStyle name="Standaard 4 4 3 8 2 2 2" xfId="29640" xr:uid="{00000000-0005-0000-0000-000001640000}"/>
    <cellStyle name="Standaard 4 4 3 8 2 3" xfId="13003" xr:uid="{00000000-0005-0000-0000-000002640000}"/>
    <cellStyle name="Standaard 4 4 3 8 2 3 2" xfId="29641" xr:uid="{00000000-0005-0000-0000-000003640000}"/>
    <cellStyle name="Standaard 4 4 3 8 2 4" xfId="17671" xr:uid="{00000000-0005-0000-0000-000004640000}"/>
    <cellStyle name="Standaard 4 4 3 8 2 5" xfId="29639" xr:uid="{00000000-0005-0000-0000-000005640000}"/>
    <cellStyle name="Standaard 4 4 3 8 3" xfId="6313" xr:uid="{00000000-0005-0000-0000-000006640000}"/>
    <cellStyle name="Standaard 4 4 3 8 3 2" xfId="29642" xr:uid="{00000000-0005-0000-0000-000007640000}"/>
    <cellStyle name="Standaard 4 4 3 8 4" xfId="13002" xr:uid="{00000000-0005-0000-0000-000008640000}"/>
    <cellStyle name="Standaard 4 4 3 8 4 2" xfId="29643" xr:uid="{00000000-0005-0000-0000-000009640000}"/>
    <cellStyle name="Standaard 4 4 3 8 5" xfId="17670" xr:uid="{00000000-0005-0000-0000-00000A640000}"/>
    <cellStyle name="Standaard 4 4 3 8 6" xfId="29638" xr:uid="{00000000-0005-0000-0000-00000B640000}"/>
    <cellStyle name="Standaard 4 4 3 9" xfId="869" xr:uid="{00000000-0005-0000-0000-00000C640000}"/>
    <cellStyle name="Standaard 4 4 3 9 2" xfId="3200" xr:uid="{00000000-0005-0000-0000-00000D640000}"/>
    <cellStyle name="Standaard 4 4 3 9 2 2" xfId="7867" xr:uid="{00000000-0005-0000-0000-00000E640000}"/>
    <cellStyle name="Standaard 4 4 3 9 2 2 2" xfId="29646" xr:uid="{00000000-0005-0000-0000-00000F640000}"/>
    <cellStyle name="Standaard 4 4 3 9 2 3" xfId="13005" xr:uid="{00000000-0005-0000-0000-000010640000}"/>
    <cellStyle name="Standaard 4 4 3 9 2 3 2" xfId="29647" xr:uid="{00000000-0005-0000-0000-000011640000}"/>
    <cellStyle name="Standaard 4 4 3 9 2 4" xfId="17673" xr:uid="{00000000-0005-0000-0000-000012640000}"/>
    <cellStyle name="Standaard 4 4 3 9 2 5" xfId="29645" xr:uid="{00000000-0005-0000-0000-000013640000}"/>
    <cellStyle name="Standaard 4 4 3 9 3" xfId="5536" xr:uid="{00000000-0005-0000-0000-000014640000}"/>
    <cellStyle name="Standaard 4 4 3 9 3 2" xfId="29648" xr:uid="{00000000-0005-0000-0000-000015640000}"/>
    <cellStyle name="Standaard 4 4 3 9 4" xfId="13004" xr:uid="{00000000-0005-0000-0000-000016640000}"/>
    <cellStyle name="Standaard 4 4 3 9 4 2" xfId="29649" xr:uid="{00000000-0005-0000-0000-000017640000}"/>
    <cellStyle name="Standaard 4 4 3 9 5" xfId="17672" xr:uid="{00000000-0005-0000-0000-000018640000}"/>
    <cellStyle name="Standaard 4 4 3 9 6" xfId="29644" xr:uid="{00000000-0005-0000-0000-000019640000}"/>
    <cellStyle name="Standaard 4 4 4" xfId="87" xr:uid="{00000000-0005-0000-0000-00001A640000}"/>
    <cellStyle name="Standaard 4 4 4 10" xfId="4726" xr:uid="{00000000-0005-0000-0000-00001B640000}"/>
    <cellStyle name="Standaard 4 4 4 10 2" xfId="29651" xr:uid="{00000000-0005-0000-0000-00001C640000}"/>
    <cellStyle name="Standaard 4 4 4 11" xfId="13006" xr:uid="{00000000-0005-0000-0000-00001D640000}"/>
    <cellStyle name="Standaard 4 4 4 11 2" xfId="29652" xr:uid="{00000000-0005-0000-0000-00001E640000}"/>
    <cellStyle name="Standaard 4 4 4 12" xfId="17674" xr:uid="{00000000-0005-0000-0000-00001F640000}"/>
    <cellStyle name="Standaard 4 4 4 13" xfId="29650" xr:uid="{00000000-0005-0000-0000-000020640000}"/>
    <cellStyle name="Standaard 4 4 4 2" xfId="88" xr:uid="{00000000-0005-0000-0000-000021640000}"/>
    <cellStyle name="Standaard 4 4 4 2 10" xfId="17675" xr:uid="{00000000-0005-0000-0000-000022640000}"/>
    <cellStyle name="Standaard 4 4 4 2 11" xfId="29653" xr:uid="{00000000-0005-0000-0000-000023640000}"/>
    <cellStyle name="Standaard 4 4 4 2 2" xfId="175" xr:uid="{00000000-0005-0000-0000-000024640000}"/>
    <cellStyle name="Standaard 4 4 4 2 2 10" xfId="29654" xr:uid="{00000000-0005-0000-0000-000025640000}"/>
    <cellStyle name="Standaard 4 4 4 2 2 2" xfId="369" xr:uid="{00000000-0005-0000-0000-000026640000}"/>
    <cellStyle name="Standaard 4 4 4 2 2 2 2" xfId="760" xr:uid="{00000000-0005-0000-0000-000027640000}"/>
    <cellStyle name="Standaard 4 4 4 2 2 2 2 2" xfId="2318" xr:uid="{00000000-0005-0000-0000-000028640000}"/>
    <cellStyle name="Standaard 4 4 4 2 2 2 2 2 2" xfId="4649" xr:uid="{00000000-0005-0000-0000-000029640000}"/>
    <cellStyle name="Standaard 4 4 4 2 2 2 2 2 2 2" xfId="9316" xr:uid="{00000000-0005-0000-0000-00002A640000}"/>
    <cellStyle name="Standaard 4 4 4 2 2 2 2 2 2 2 2" xfId="29659" xr:uid="{00000000-0005-0000-0000-00002B640000}"/>
    <cellStyle name="Standaard 4 4 4 2 2 2 2 2 2 3" xfId="13012" xr:uid="{00000000-0005-0000-0000-00002C640000}"/>
    <cellStyle name="Standaard 4 4 4 2 2 2 2 2 2 3 2" xfId="29660" xr:uid="{00000000-0005-0000-0000-00002D640000}"/>
    <cellStyle name="Standaard 4 4 4 2 2 2 2 2 2 4" xfId="17680" xr:uid="{00000000-0005-0000-0000-00002E640000}"/>
    <cellStyle name="Standaard 4 4 4 2 2 2 2 2 2 5" xfId="29658" xr:uid="{00000000-0005-0000-0000-00002F640000}"/>
    <cellStyle name="Standaard 4 4 4 2 2 2 2 2 3" xfId="6985" xr:uid="{00000000-0005-0000-0000-000030640000}"/>
    <cellStyle name="Standaard 4 4 4 2 2 2 2 2 3 2" xfId="29661" xr:uid="{00000000-0005-0000-0000-000031640000}"/>
    <cellStyle name="Standaard 4 4 4 2 2 2 2 2 4" xfId="13011" xr:uid="{00000000-0005-0000-0000-000032640000}"/>
    <cellStyle name="Standaard 4 4 4 2 2 2 2 2 4 2" xfId="29662" xr:uid="{00000000-0005-0000-0000-000033640000}"/>
    <cellStyle name="Standaard 4 4 4 2 2 2 2 2 5" xfId="17679" xr:uid="{00000000-0005-0000-0000-000034640000}"/>
    <cellStyle name="Standaard 4 4 4 2 2 2 2 2 6" xfId="29657" xr:uid="{00000000-0005-0000-0000-000035640000}"/>
    <cellStyle name="Standaard 4 4 4 2 2 2 2 3" xfId="1541" xr:uid="{00000000-0005-0000-0000-000036640000}"/>
    <cellStyle name="Standaard 4 4 4 2 2 2 2 3 2" xfId="3872" xr:uid="{00000000-0005-0000-0000-000037640000}"/>
    <cellStyle name="Standaard 4 4 4 2 2 2 2 3 2 2" xfId="8539" xr:uid="{00000000-0005-0000-0000-000038640000}"/>
    <cellStyle name="Standaard 4 4 4 2 2 2 2 3 2 2 2" xfId="29665" xr:uid="{00000000-0005-0000-0000-000039640000}"/>
    <cellStyle name="Standaard 4 4 4 2 2 2 2 3 2 3" xfId="13014" xr:uid="{00000000-0005-0000-0000-00003A640000}"/>
    <cellStyle name="Standaard 4 4 4 2 2 2 2 3 2 3 2" xfId="29666" xr:uid="{00000000-0005-0000-0000-00003B640000}"/>
    <cellStyle name="Standaard 4 4 4 2 2 2 2 3 2 4" xfId="17682" xr:uid="{00000000-0005-0000-0000-00003C640000}"/>
    <cellStyle name="Standaard 4 4 4 2 2 2 2 3 2 5" xfId="29664" xr:uid="{00000000-0005-0000-0000-00003D640000}"/>
    <cellStyle name="Standaard 4 4 4 2 2 2 2 3 3" xfId="6208" xr:uid="{00000000-0005-0000-0000-00003E640000}"/>
    <cellStyle name="Standaard 4 4 4 2 2 2 2 3 3 2" xfId="29667" xr:uid="{00000000-0005-0000-0000-00003F640000}"/>
    <cellStyle name="Standaard 4 4 4 2 2 2 2 3 4" xfId="13013" xr:uid="{00000000-0005-0000-0000-000040640000}"/>
    <cellStyle name="Standaard 4 4 4 2 2 2 2 3 4 2" xfId="29668" xr:uid="{00000000-0005-0000-0000-000041640000}"/>
    <cellStyle name="Standaard 4 4 4 2 2 2 2 3 5" xfId="17681" xr:uid="{00000000-0005-0000-0000-000042640000}"/>
    <cellStyle name="Standaard 4 4 4 2 2 2 2 3 6" xfId="29663" xr:uid="{00000000-0005-0000-0000-000043640000}"/>
    <cellStyle name="Standaard 4 4 4 2 2 2 2 4" xfId="3095" xr:uid="{00000000-0005-0000-0000-000044640000}"/>
    <cellStyle name="Standaard 4 4 4 2 2 2 2 4 2" xfId="7762" xr:uid="{00000000-0005-0000-0000-000045640000}"/>
    <cellStyle name="Standaard 4 4 4 2 2 2 2 4 2 2" xfId="29670" xr:uid="{00000000-0005-0000-0000-000046640000}"/>
    <cellStyle name="Standaard 4 4 4 2 2 2 2 4 3" xfId="13015" xr:uid="{00000000-0005-0000-0000-000047640000}"/>
    <cellStyle name="Standaard 4 4 4 2 2 2 2 4 3 2" xfId="29671" xr:uid="{00000000-0005-0000-0000-000048640000}"/>
    <cellStyle name="Standaard 4 4 4 2 2 2 2 4 4" xfId="17683" xr:uid="{00000000-0005-0000-0000-000049640000}"/>
    <cellStyle name="Standaard 4 4 4 2 2 2 2 4 5" xfId="29669" xr:uid="{00000000-0005-0000-0000-00004A640000}"/>
    <cellStyle name="Standaard 4 4 4 2 2 2 2 5" xfId="5431" xr:uid="{00000000-0005-0000-0000-00004B640000}"/>
    <cellStyle name="Standaard 4 4 4 2 2 2 2 5 2" xfId="29672" xr:uid="{00000000-0005-0000-0000-00004C640000}"/>
    <cellStyle name="Standaard 4 4 4 2 2 2 2 6" xfId="13010" xr:uid="{00000000-0005-0000-0000-00004D640000}"/>
    <cellStyle name="Standaard 4 4 4 2 2 2 2 6 2" xfId="29673" xr:uid="{00000000-0005-0000-0000-00004E640000}"/>
    <cellStyle name="Standaard 4 4 4 2 2 2 2 7" xfId="17678" xr:uid="{00000000-0005-0000-0000-00004F640000}"/>
    <cellStyle name="Standaard 4 4 4 2 2 2 2 8" xfId="29656" xr:uid="{00000000-0005-0000-0000-000050640000}"/>
    <cellStyle name="Standaard 4 4 4 2 2 2 3" xfId="1930" xr:uid="{00000000-0005-0000-0000-000051640000}"/>
    <cellStyle name="Standaard 4 4 4 2 2 2 3 2" xfId="4261" xr:uid="{00000000-0005-0000-0000-000052640000}"/>
    <cellStyle name="Standaard 4 4 4 2 2 2 3 2 2" xfId="8928" xr:uid="{00000000-0005-0000-0000-000053640000}"/>
    <cellStyle name="Standaard 4 4 4 2 2 2 3 2 2 2" xfId="29676" xr:uid="{00000000-0005-0000-0000-000054640000}"/>
    <cellStyle name="Standaard 4 4 4 2 2 2 3 2 3" xfId="13017" xr:uid="{00000000-0005-0000-0000-000055640000}"/>
    <cellStyle name="Standaard 4 4 4 2 2 2 3 2 3 2" xfId="29677" xr:uid="{00000000-0005-0000-0000-000056640000}"/>
    <cellStyle name="Standaard 4 4 4 2 2 2 3 2 4" xfId="17685" xr:uid="{00000000-0005-0000-0000-000057640000}"/>
    <cellStyle name="Standaard 4 4 4 2 2 2 3 2 5" xfId="29675" xr:uid="{00000000-0005-0000-0000-000058640000}"/>
    <cellStyle name="Standaard 4 4 4 2 2 2 3 3" xfId="6597" xr:uid="{00000000-0005-0000-0000-000059640000}"/>
    <cellStyle name="Standaard 4 4 4 2 2 2 3 3 2" xfId="29678" xr:uid="{00000000-0005-0000-0000-00005A640000}"/>
    <cellStyle name="Standaard 4 4 4 2 2 2 3 4" xfId="13016" xr:uid="{00000000-0005-0000-0000-00005B640000}"/>
    <cellStyle name="Standaard 4 4 4 2 2 2 3 4 2" xfId="29679" xr:uid="{00000000-0005-0000-0000-00005C640000}"/>
    <cellStyle name="Standaard 4 4 4 2 2 2 3 5" xfId="17684" xr:uid="{00000000-0005-0000-0000-00005D640000}"/>
    <cellStyle name="Standaard 4 4 4 2 2 2 3 6" xfId="29674" xr:uid="{00000000-0005-0000-0000-00005E640000}"/>
    <cellStyle name="Standaard 4 4 4 2 2 2 4" xfId="1153" xr:uid="{00000000-0005-0000-0000-00005F640000}"/>
    <cellStyle name="Standaard 4 4 4 2 2 2 4 2" xfId="3484" xr:uid="{00000000-0005-0000-0000-000060640000}"/>
    <cellStyle name="Standaard 4 4 4 2 2 2 4 2 2" xfId="8151" xr:uid="{00000000-0005-0000-0000-000061640000}"/>
    <cellStyle name="Standaard 4 4 4 2 2 2 4 2 2 2" xfId="29682" xr:uid="{00000000-0005-0000-0000-000062640000}"/>
    <cellStyle name="Standaard 4 4 4 2 2 2 4 2 3" xfId="13019" xr:uid="{00000000-0005-0000-0000-000063640000}"/>
    <cellStyle name="Standaard 4 4 4 2 2 2 4 2 3 2" xfId="29683" xr:uid="{00000000-0005-0000-0000-000064640000}"/>
    <cellStyle name="Standaard 4 4 4 2 2 2 4 2 4" xfId="17687" xr:uid="{00000000-0005-0000-0000-000065640000}"/>
    <cellStyle name="Standaard 4 4 4 2 2 2 4 2 5" xfId="29681" xr:uid="{00000000-0005-0000-0000-000066640000}"/>
    <cellStyle name="Standaard 4 4 4 2 2 2 4 3" xfId="5820" xr:uid="{00000000-0005-0000-0000-000067640000}"/>
    <cellStyle name="Standaard 4 4 4 2 2 2 4 3 2" xfId="29684" xr:uid="{00000000-0005-0000-0000-000068640000}"/>
    <cellStyle name="Standaard 4 4 4 2 2 2 4 4" xfId="13018" xr:uid="{00000000-0005-0000-0000-000069640000}"/>
    <cellStyle name="Standaard 4 4 4 2 2 2 4 4 2" xfId="29685" xr:uid="{00000000-0005-0000-0000-00006A640000}"/>
    <cellStyle name="Standaard 4 4 4 2 2 2 4 5" xfId="17686" xr:uid="{00000000-0005-0000-0000-00006B640000}"/>
    <cellStyle name="Standaard 4 4 4 2 2 2 4 6" xfId="29680" xr:uid="{00000000-0005-0000-0000-00006C640000}"/>
    <cellStyle name="Standaard 4 4 4 2 2 2 5" xfId="2707" xr:uid="{00000000-0005-0000-0000-00006D640000}"/>
    <cellStyle name="Standaard 4 4 4 2 2 2 5 2" xfId="7374" xr:uid="{00000000-0005-0000-0000-00006E640000}"/>
    <cellStyle name="Standaard 4 4 4 2 2 2 5 2 2" xfId="29687" xr:uid="{00000000-0005-0000-0000-00006F640000}"/>
    <cellStyle name="Standaard 4 4 4 2 2 2 5 3" xfId="13020" xr:uid="{00000000-0005-0000-0000-000070640000}"/>
    <cellStyle name="Standaard 4 4 4 2 2 2 5 3 2" xfId="29688" xr:uid="{00000000-0005-0000-0000-000071640000}"/>
    <cellStyle name="Standaard 4 4 4 2 2 2 5 4" xfId="17688" xr:uid="{00000000-0005-0000-0000-000072640000}"/>
    <cellStyle name="Standaard 4 4 4 2 2 2 5 5" xfId="29686" xr:uid="{00000000-0005-0000-0000-000073640000}"/>
    <cellStyle name="Standaard 4 4 4 2 2 2 6" xfId="5043" xr:uid="{00000000-0005-0000-0000-000074640000}"/>
    <cellStyle name="Standaard 4 4 4 2 2 2 6 2" xfId="29689" xr:uid="{00000000-0005-0000-0000-000075640000}"/>
    <cellStyle name="Standaard 4 4 4 2 2 2 7" xfId="13009" xr:uid="{00000000-0005-0000-0000-000076640000}"/>
    <cellStyle name="Standaard 4 4 4 2 2 2 7 2" xfId="29690" xr:uid="{00000000-0005-0000-0000-000077640000}"/>
    <cellStyle name="Standaard 4 4 4 2 2 2 8" xfId="17677" xr:uid="{00000000-0005-0000-0000-000078640000}"/>
    <cellStyle name="Standaard 4 4 4 2 2 2 9" xfId="29655" xr:uid="{00000000-0005-0000-0000-000079640000}"/>
    <cellStyle name="Standaard 4 4 4 2 2 3" xfId="566" xr:uid="{00000000-0005-0000-0000-00007A640000}"/>
    <cellStyle name="Standaard 4 4 4 2 2 3 2" xfId="2124" xr:uid="{00000000-0005-0000-0000-00007B640000}"/>
    <cellStyle name="Standaard 4 4 4 2 2 3 2 2" xfId="4455" xr:uid="{00000000-0005-0000-0000-00007C640000}"/>
    <cellStyle name="Standaard 4 4 4 2 2 3 2 2 2" xfId="9122" xr:uid="{00000000-0005-0000-0000-00007D640000}"/>
    <cellStyle name="Standaard 4 4 4 2 2 3 2 2 2 2" xfId="29694" xr:uid="{00000000-0005-0000-0000-00007E640000}"/>
    <cellStyle name="Standaard 4 4 4 2 2 3 2 2 3" xfId="13023" xr:uid="{00000000-0005-0000-0000-00007F640000}"/>
    <cellStyle name="Standaard 4 4 4 2 2 3 2 2 3 2" xfId="29695" xr:uid="{00000000-0005-0000-0000-000080640000}"/>
    <cellStyle name="Standaard 4 4 4 2 2 3 2 2 4" xfId="17691" xr:uid="{00000000-0005-0000-0000-000081640000}"/>
    <cellStyle name="Standaard 4 4 4 2 2 3 2 2 5" xfId="29693" xr:uid="{00000000-0005-0000-0000-000082640000}"/>
    <cellStyle name="Standaard 4 4 4 2 2 3 2 3" xfId="6791" xr:uid="{00000000-0005-0000-0000-000083640000}"/>
    <cellStyle name="Standaard 4 4 4 2 2 3 2 3 2" xfId="29696" xr:uid="{00000000-0005-0000-0000-000084640000}"/>
    <cellStyle name="Standaard 4 4 4 2 2 3 2 4" xfId="13022" xr:uid="{00000000-0005-0000-0000-000085640000}"/>
    <cellStyle name="Standaard 4 4 4 2 2 3 2 4 2" xfId="29697" xr:uid="{00000000-0005-0000-0000-000086640000}"/>
    <cellStyle name="Standaard 4 4 4 2 2 3 2 5" xfId="17690" xr:uid="{00000000-0005-0000-0000-000087640000}"/>
    <cellStyle name="Standaard 4 4 4 2 2 3 2 6" xfId="29692" xr:uid="{00000000-0005-0000-0000-000088640000}"/>
    <cellStyle name="Standaard 4 4 4 2 2 3 3" xfId="1347" xr:uid="{00000000-0005-0000-0000-000089640000}"/>
    <cellStyle name="Standaard 4 4 4 2 2 3 3 2" xfId="3678" xr:uid="{00000000-0005-0000-0000-00008A640000}"/>
    <cellStyle name="Standaard 4 4 4 2 2 3 3 2 2" xfId="8345" xr:uid="{00000000-0005-0000-0000-00008B640000}"/>
    <cellStyle name="Standaard 4 4 4 2 2 3 3 2 2 2" xfId="29700" xr:uid="{00000000-0005-0000-0000-00008C640000}"/>
    <cellStyle name="Standaard 4 4 4 2 2 3 3 2 3" xfId="13025" xr:uid="{00000000-0005-0000-0000-00008D640000}"/>
    <cellStyle name="Standaard 4 4 4 2 2 3 3 2 3 2" xfId="29701" xr:uid="{00000000-0005-0000-0000-00008E640000}"/>
    <cellStyle name="Standaard 4 4 4 2 2 3 3 2 4" xfId="17693" xr:uid="{00000000-0005-0000-0000-00008F640000}"/>
    <cellStyle name="Standaard 4 4 4 2 2 3 3 2 5" xfId="29699" xr:uid="{00000000-0005-0000-0000-000090640000}"/>
    <cellStyle name="Standaard 4 4 4 2 2 3 3 3" xfId="6014" xr:uid="{00000000-0005-0000-0000-000091640000}"/>
    <cellStyle name="Standaard 4 4 4 2 2 3 3 3 2" xfId="29702" xr:uid="{00000000-0005-0000-0000-000092640000}"/>
    <cellStyle name="Standaard 4 4 4 2 2 3 3 4" xfId="13024" xr:uid="{00000000-0005-0000-0000-000093640000}"/>
    <cellStyle name="Standaard 4 4 4 2 2 3 3 4 2" xfId="29703" xr:uid="{00000000-0005-0000-0000-000094640000}"/>
    <cellStyle name="Standaard 4 4 4 2 2 3 3 5" xfId="17692" xr:uid="{00000000-0005-0000-0000-000095640000}"/>
    <cellStyle name="Standaard 4 4 4 2 2 3 3 6" xfId="29698" xr:uid="{00000000-0005-0000-0000-000096640000}"/>
    <cellStyle name="Standaard 4 4 4 2 2 3 4" xfId="2901" xr:uid="{00000000-0005-0000-0000-000097640000}"/>
    <cellStyle name="Standaard 4 4 4 2 2 3 4 2" xfId="7568" xr:uid="{00000000-0005-0000-0000-000098640000}"/>
    <cellStyle name="Standaard 4 4 4 2 2 3 4 2 2" xfId="29705" xr:uid="{00000000-0005-0000-0000-000099640000}"/>
    <cellStyle name="Standaard 4 4 4 2 2 3 4 3" xfId="13026" xr:uid="{00000000-0005-0000-0000-00009A640000}"/>
    <cellStyle name="Standaard 4 4 4 2 2 3 4 3 2" xfId="29706" xr:uid="{00000000-0005-0000-0000-00009B640000}"/>
    <cellStyle name="Standaard 4 4 4 2 2 3 4 4" xfId="17694" xr:uid="{00000000-0005-0000-0000-00009C640000}"/>
    <cellStyle name="Standaard 4 4 4 2 2 3 4 5" xfId="29704" xr:uid="{00000000-0005-0000-0000-00009D640000}"/>
    <cellStyle name="Standaard 4 4 4 2 2 3 5" xfId="5237" xr:uid="{00000000-0005-0000-0000-00009E640000}"/>
    <cellStyle name="Standaard 4 4 4 2 2 3 5 2" xfId="29707" xr:uid="{00000000-0005-0000-0000-00009F640000}"/>
    <cellStyle name="Standaard 4 4 4 2 2 3 6" xfId="13021" xr:uid="{00000000-0005-0000-0000-0000A0640000}"/>
    <cellStyle name="Standaard 4 4 4 2 2 3 6 2" xfId="29708" xr:uid="{00000000-0005-0000-0000-0000A1640000}"/>
    <cellStyle name="Standaard 4 4 4 2 2 3 7" xfId="17689" xr:uid="{00000000-0005-0000-0000-0000A2640000}"/>
    <cellStyle name="Standaard 4 4 4 2 2 3 8" xfId="29691" xr:uid="{00000000-0005-0000-0000-0000A3640000}"/>
    <cellStyle name="Standaard 4 4 4 2 2 4" xfId="1736" xr:uid="{00000000-0005-0000-0000-0000A4640000}"/>
    <cellStyle name="Standaard 4 4 4 2 2 4 2" xfId="4067" xr:uid="{00000000-0005-0000-0000-0000A5640000}"/>
    <cellStyle name="Standaard 4 4 4 2 2 4 2 2" xfId="8734" xr:uid="{00000000-0005-0000-0000-0000A6640000}"/>
    <cellStyle name="Standaard 4 4 4 2 2 4 2 2 2" xfId="29711" xr:uid="{00000000-0005-0000-0000-0000A7640000}"/>
    <cellStyle name="Standaard 4 4 4 2 2 4 2 3" xfId="13028" xr:uid="{00000000-0005-0000-0000-0000A8640000}"/>
    <cellStyle name="Standaard 4 4 4 2 2 4 2 3 2" xfId="29712" xr:uid="{00000000-0005-0000-0000-0000A9640000}"/>
    <cellStyle name="Standaard 4 4 4 2 2 4 2 4" xfId="17696" xr:uid="{00000000-0005-0000-0000-0000AA640000}"/>
    <cellStyle name="Standaard 4 4 4 2 2 4 2 5" xfId="29710" xr:uid="{00000000-0005-0000-0000-0000AB640000}"/>
    <cellStyle name="Standaard 4 4 4 2 2 4 3" xfId="6403" xr:uid="{00000000-0005-0000-0000-0000AC640000}"/>
    <cellStyle name="Standaard 4 4 4 2 2 4 3 2" xfId="29713" xr:uid="{00000000-0005-0000-0000-0000AD640000}"/>
    <cellStyle name="Standaard 4 4 4 2 2 4 4" xfId="13027" xr:uid="{00000000-0005-0000-0000-0000AE640000}"/>
    <cellStyle name="Standaard 4 4 4 2 2 4 4 2" xfId="29714" xr:uid="{00000000-0005-0000-0000-0000AF640000}"/>
    <cellStyle name="Standaard 4 4 4 2 2 4 5" xfId="17695" xr:uid="{00000000-0005-0000-0000-0000B0640000}"/>
    <cellStyle name="Standaard 4 4 4 2 2 4 6" xfId="29709" xr:uid="{00000000-0005-0000-0000-0000B1640000}"/>
    <cellStyle name="Standaard 4 4 4 2 2 5" xfId="959" xr:uid="{00000000-0005-0000-0000-0000B2640000}"/>
    <cellStyle name="Standaard 4 4 4 2 2 5 2" xfId="3290" xr:uid="{00000000-0005-0000-0000-0000B3640000}"/>
    <cellStyle name="Standaard 4 4 4 2 2 5 2 2" xfId="7957" xr:uid="{00000000-0005-0000-0000-0000B4640000}"/>
    <cellStyle name="Standaard 4 4 4 2 2 5 2 2 2" xfId="29717" xr:uid="{00000000-0005-0000-0000-0000B5640000}"/>
    <cellStyle name="Standaard 4 4 4 2 2 5 2 3" xfId="13030" xr:uid="{00000000-0005-0000-0000-0000B6640000}"/>
    <cellStyle name="Standaard 4 4 4 2 2 5 2 3 2" xfId="29718" xr:uid="{00000000-0005-0000-0000-0000B7640000}"/>
    <cellStyle name="Standaard 4 4 4 2 2 5 2 4" xfId="17698" xr:uid="{00000000-0005-0000-0000-0000B8640000}"/>
    <cellStyle name="Standaard 4 4 4 2 2 5 2 5" xfId="29716" xr:uid="{00000000-0005-0000-0000-0000B9640000}"/>
    <cellStyle name="Standaard 4 4 4 2 2 5 3" xfId="5626" xr:uid="{00000000-0005-0000-0000-0000BA640000}"/>
    <cellStyle name="Standaard 4 4 4 2 2 5 3 2" xfId="29719" xr:uid="{00000000-0005-0000-0000-0000BB640000}"/>
    <cellStyle name="Standaard 4 4 4 2 2 5 4" xfId="13029" xr:uid="{00000000-0005-0000-0000-0000BC640000}"/>
    <cellStyle name="Standaard 4 4 4 2 2 5 4 2" xfId="29720" xr:uid="{00000000-0005-0000-0000-0000BD640000}"/>
    <cellStyle name="Standaard 4 4 4 2 2 5 5" xfId="17697" xr:uid="{00000000-0005-0000-0000-0000BE640000}"/>
    <cellStyle name="Standaard 4 4 4 2 2 5 6" xfId="29715" xr:uid="{00000000-0005-0000-0000-0000BF640000}"/>
    <cellStyle name="Standaard 4 4 4 2 2 6" xfId="2513" xr:uid="{00000000-0005-0000-0000-0000C0640000}"/>
    <cellStyle name="Standaard 4 4 4 2 2 6 2" xfId="7180" xr:uid="{00000000-0005-0000-0000-0000C1640000}"/>
    <cellStyle name="Standaard 4 4 4 2 2 6 2 2" xfId="29722" xr:uid="{00000000-0005-0000-0000-0000C2640000}"/>
    <cellStyle name="Standaard 4 4 4 2 2 6 3" xfId="13031" xr:uid="{00000000-0005-0000-0000-0000C3640000}"/>
    <cellStyle name="Standaard 4 4 4 2 2 6 3 2" xfId="29723" xr:uid="{00000000-0005-0000-0000-0000C4640000}"/>
    <cellStyle name="Standaard 4 4 4 2 2 6 4" xfId="17699" xr:uid="{00000000-0005-0000-0000-0000C5640000}"/>
    <cellStyle name="Standaard 4 4 4 2 2 6 5" xfId="29721" xr:uid="{00000000-0005-0000-0000-0000C6640000}"/>
    <cellStyle name="Standaard 4 4 4 2 2 7" xfId="4849" xr:uid="{00000000-0005-0000-0000-0000C7640000}"/>
    <cellStyle name="Standaard 4 4 4 2 2 7 2" xfId="29724" xr:uid="{00000000-0005-0000-0000-0000C8640000}"/>
    <cellStyle name="Standaard 4 4 4 2 2 8" xfId="13008" xr:uid="{00000000-0005-0000-0000-0000C9640000}"/>
    <cellStyle name="Standaard 4 4 4 2 2 8 2" xfId="29725" xr:uid="{00000000-0005-0000-0000-0000CA640000}"/>
    <cellStyle name="Standaard 4 4 4 2 2 9" xfId="17676" xr:uid="{00000000-0005-0000-0000-0000CB640000}"/>
    <cellStyle name="Standaard 4 4 4 2 3" xfId="284" xr:uid="{00000000-0005-0000-0000-0000CC640000}"/>
    <cellStyle name="Standaard 4 4 4 2 3 2" xfId="675" xr:uid="{00000000-0005-0000-0000-0000CD640000}"/>
    <cellStyle name="Standaard 4 4 4 2 3 2 2" xfId="2233" xr:uid="{00000000-0005-0000-0000-0000CE640000}"/>
    <cellStyle name="Standaard 4 4 4 2 3 2 2 2" xfId="4564" xr:uid="{00000000-0005-0000-0000-0000CF640000}"/>
    <cellStyle name="Standaard 4 4 4 2 3 2 2 2 2" xfId="9231" xr:uid="{00000000-0005-0000-0000-0000D0640000}"/>
    <cellStyle name="Standaard 4 4 4 2 3 2 2 2 2 2" xfId="29730" xr:uid="{00000000-0005-0000-0000-0000D1640000}"/>
    <cellStyle name="Standaard 4 4 4 2 3 2 2 2 3" xfId="13035" xr:uid="{00000000-0005-0000-0000-0000D2640000}"/>
    <cellStyle name="Standaard 4 4 4 2 3 2 2 2 3 2" xfId="29731" xr:uid="{00000000-0005-0000-0000-0000D3640000}"/>
    <cellStyle name="Standaard 4 4 4 2 3 2 2 2 4" xfId="17703" xr:uid="{00000000-0005-0000-0000-0000D4640000}"/>
    <cellStyle name="Standaard 4 4 4 2 3 2 2 2 5" xfId="29729" xr:uid="{00000000-0005-0000-0000-0000D5640000}"/>
    <cellStyle name="Standaard 4 4 4 2 3 2 2 3" xfId="6900" xr:uid="{00000000-0005-0000-0000-0000D6640000}"/>
    <cellStyle name="Standaard 4 4 4 2 3 2 2 3 2" xfId="29732" xr:uid="{00000000-0005-0000-0000-0000D7640000}"/>
    <cellStyle name="Standaard 4 4 4 2 3 2 2 4" xfId="13034" xr:uid="{00000000-0005-0000-0000-0000D8640000}"/>
    <cellStyle name="Standaard 4 4 4 2 3 2 2 4 2" xfId="29733" xr:uid="{00000000-0005-0000-0000-0000D9640000}"/>
    <cellStyle name="Standaard 4 4 4 2 3 2 2 5" xfId="17702" xr:uid="{00000000-0005-0000-0000-0000DA640000}"/>
    <cellStyle name="Standaard 4 4 4 2 3 2 2 6" xfId="29728" xr:uid="{00000000-0005-0000-0000-0000DB640000}"/>
    <cellStyle name="Standaard 4 4 4 2 3 2 3" xfId="1456" xr:uid="{00000000-0005-0000-0000-0000DC640000}"/>
    <cellStyle name="Standaard 4 4 4 2 3 2 3 2" xfId="3787" xr:uid="{00000000-0005-0000-0000-0000DD640000}"/>
    <cellStyle name="Standaard 4 4 4 2 3 2 3 2 2" xfId="8454" xr:uid="{00000000-0005-0000-0000-0000DE640000}"/>
    <cellStyle name="Standaard 4 4 4 2 3 2 3 2 2 2" xfId="29736" xr:uid="{00000000-0005-0000-0000-0000DF640000}"/>
    <cellStyle name="Standaard 4 4 4 2 3 2 3 2 3" xfId="13037" xr:uid="{00000000-0005-0000-0000-0000E0640000}"/>
    <cellStyle name="Standaard 4 4 4 2 3 2 3 2 3 2" xfId="29737" xr:uid="{00000000-0005-0000-0000-0000E1640000}"/>
    <cellStyle name="Standaard 4 4 4 2 3 2 3 2 4" xfId="17705" xr:uid="{00000000-0005-0000-0000-0000E2640000}"/>
    <cellStyle name="Standaard 4 4 4 2 3 2 3 2 5" xfId="29735" xr:uid="{00000000-0005-0000-0000-0000E3640000}"/>
    <cellStyle name="Standaard 4 4 4 2 3 2 3 3" xfId="6123" xr:uid="{00000000-0005-0000-0000-0000E4640000}"/>
    <cellStyle name="Standaard 4 4 4 2 3 2 3 3 2" xfId="29738" xr:uid="{00000000-0005-0000-0000-0000E5640000}"/>
    <cellStyle name="Standaard 4 4 4 2 3 2 3 4" xfId="13036" xr:uid="{00000000-0005-0000-0000-0000E6640000}"/>
    <cellStyle name="Standaard 4 4 4 2 3 2 3 4 2" xfId="29739" xr:uid="{00000000-0005-0000-0000-0000E7640000}"/>
    <cellStyle name="Standaard 4 4 4 2 3 2 3 5" xfId="17704" xr:uid="{00000000-0005-0000-0000-0000E8640000}"/>
    <cellStyle name="Standaard 4 4 4 2 3 2 3 6" xfId="29734" xr:uid="{00000000-0005-0000-0000-0000E9640000}"/>
    <cellStyle name="Standaard 4 4 4 2 3 2 4" xfId="3010" xr:uid="{00000000-0005-0000-0000-0000EA640000}"/>
    <cellStyle name="Standaard 4 4 4 2 3 2 4 2" xfId="7677" xr:uid="{00000000-0005-0000-0000-0000EB640000}"/>
    <cellStyle name="Standaard 4 4 4 2 3 2 4 2 2" xfId="29741" xr:uid="{00000000-0005-0000-0000-0000EC640000}"/>
    <cellStyle name="Standaard 4 4 4 2 3 2 4 3" xfId="13038" xr:uid="{00000000-0005-0000-0000-0000ED640000}"/>
    <cellStyle name="Standaard 4 4 4 2 3 2 4 3 2" xfId="29742" xr:uid="{00000000-0005-0000-0000-0000EE640000}"/>
    <cellStyle name="Standaard 4 4 4 2 3 2 4 4" xfId="17706" xr:uid="{00000000-0005-0000-0000-0000EF640000}"/>
    <cellStyle name="Standaard 4 4 4 2 3 2 4 5" xfId="29740" xr:uid="{00000000-0005-0000-0000-0000F0640000}"/>
    <cellStyle name="Standaard 4 4 4 2 3 2 5" xfId="5346" xr:uid="{00000000-0005-0000-0000-0000F1640000}"/>
    <cellStyle name="Standaard 4 4 4 2 3 2 5 2" xfId="29743" xr:uid="{00000000-0005-0000-0000-0000F2640000}"/>
    <cellStyle name="Standaard 4 4 4 2 3 2 6" xfId="13033" xr:uid="{00000000-0005-0000-0000-0000F3640000}"/>
    <cellStyle name="Standaard 4 4 4 2 3 2 6 2" xfId="29744" xr:uid="{00000000-0005-0000-0000-0000F4640000}"/>
    <cellStyle name="Standaard 4 4 4 2 3 2 7" xfId="17701" xr:uid="{00000000-0005-0000-0000-0000F5640000}"/>
    <cellStyle name="Standaard 4 4 4 2 3 2 8" xfId="29727" xr:uid="{00000000-0005-0000-0000-0000F6640000}"/>
    <cellStyle name="Standaard 4 4 4 2 3 3" xfId="1845" xr:uid="{00000000-0005-0000-0000-0000F7640000}"/>
    <cellStyle name="Standaard 4 4 4 2 3 3 2" xfId="4176" xr:uid="{00000000-0005-0000-0000-0000F8640000}"/>
    <cellStyle name="Standaard 4 4 4 2 3 3 2 2" xfId="8843" xr:uid="{00000000-0005-0000-0000-0000F9640000}"/>
    <cellStyle name="Standaard 4 4 4 2 3 3 2 2 2" xfId="29747" xr:uid="{00000000-0005-0000-0000-0000FA640000}"/>
    <cellStyle name="Standaard 4 4 4 2 3 3 2 3" xfId="13040" xr:uid="{00000000-0005-0000-0000-0000FB640000}"/>
    <cellStyle name="Standaard 4 4 4 2 3 3 2 3 2" xfId="29748" xr:uid="{00000000-0005-0000-0000-0000FC640000}"/>
    <cellStyle name="Standaard 4 4 4 2 3 3 2 4" xfId="17708" xr:uid="{00000000-0005-0000-0000-0000FD640000}"/>
    <cellStyle name="Standaard 4 4 4 2 3 3 2 5" xfId="29746" xr:uid="{00000000-0005-0000-0000-0000FE640000}"/>
    <cellStyle name="Standaard 4 4 4 2 3 3 3" xfId="6512" xr:uid="{00000000-0005-0000-0000-0000FF640000}"/>
    <cellStyle name="Standaard 4 4 4 2 3 3 3 2" xfId="29749" xr:uid="{00000000-0005-0000-0000-000000650000}"/>
    <cellStyle name="Standaard 4 4 4 2 3 3 4" xfId="13039" xr:uid="{00000000-0005-0000-0000-000001650000}"/>
    <cellStyle name="Standaard 4 4 4 2 3 3 4 2" xfId="29750" xr:uid="{00000000-0005-0000-0000-000002650000}"/>
    <cellStyle name="Standaard 4 4 4 2 3 3 5" xfId="17707" xr:uid="{00000000-0005-0000-0000-000003650000}"/>
    <cellStyle name="Standaard 4 4 4 2 3 3 6" xfId="29745" xr:uid="{00000000-0005-0000-0000-000004650000}"/>
    <cellStyle name="Standaard 4 4 4 2 3 4" xfId="1068" xr:uid="{00000000-0005-0000-0000-000005650000}"/>
    <cellStyle name="Standaard 4 4 4 2 3 4 2" xfId="3399" xr:uid="{00000000-0005-0000-0000-000006650000}"/>
    <cellStyle name="Standaard 4 4 4 2 3 4 2 2" xfId="8066" xr:uid="{00000000-0005-0000-0000-000007650000}"/>
    <cellStyle name="Standaard 4 4 4 2 3 4 2 2 2" xfId="29753" xr:uid="{00000000-0005-0000-0000-000008650000}"/>
    <cellStyle name="Standaard 4 4 4 2 3 4 2 3" xfId="13042" xr:uid="{00000000-0005-0000-0000-000009650000}"/>
    <cellStyle name="Standaard 4 4 4 2 3 4 2 3 2" xfId="29754" xr:uid="{00000000-0005-0000-0000-00000A650000}"/>
    <cellStyle name="Standaard 4 4 4 2 3 4 2 4" xfId="17710" xr:uid="{00000000-0005-0000-0000-00000B650000}"/>
    <cellStyle name="Standaard 4 4 4 2 3 4 2 5" xfId="29752" xr:uid="{00000000-0005-0000-0000-00000C650000}"/>
    <cellStyle name="Standaard 4 4 4 2 3 4 3" xfId="5735" xr:uid="{00000000-0005-0000-0000-00000D650000}"/>
    <cellStyle name="Standaard 4 4 4 2 3 4 3 2" xfId="29755" xr:uid="{00000000-0005-0000-0000-00000E650000}"/>
    <cellStyle name="Standaard 4 4 4 2 3 4 4" xfId="13041" xr:uid="{00000000-0005-0000-0000-00000F650000}"/>
    <cellStyle name="Standaard 4 4 4 2 3 4 4 2" xfId="29756" xr:uid="{00000000-0005-0000-0000-000010650000}"/>
    <cellStyle name="Standaard 4 4 4 2 3 4 5" xfId="17709" xr:uid="{00000000-0005-0000-0000-000011650000}"/>
    <cellStyle name="Standaard 4 4 4 2 3 4 6" xfId="29751" xr:uid="{00000000-0005-0000-0000-000012650000}"/>
    <cellStyle name="Standaard 4 4 4 2 3 5" xfId="2622" xr:uid="{00000000-0005-0000-0000-000013650000}"/>
    <cellStyle name="Standaard 4 4 4 2 3 5 2" xfId="7289" xr:uid="{00000000-0005-0000-0000-000014650000}"/>
    <cellStyle name="Standaard 4 4 4 2 3 5 2 2" xfId="29758" xr:uid="{00000000-0005-0000-0000-000015650000}"/>
    <cellStyle name="Standaard 4 4 4 2 3 5 3" xfId="13043" xr:uid="{00000000-0005-0000-0000-000016650000}"/>
    <cellStyle name="Standaard 4 4 4 2 3 5 3 2" xfId="29759" xr:uid="{00000000-0005-0000-0000-000017650000}"/>
    <cellStyle name="Standaard 4 4 4 2 3 5 4" xfId="17711" xr:uid="{00000000-0005-0000-0000-000018650000}"/>
    <cellStyle name="Standaard 4 4 4 2 3 5 5" xfId="29757" xr:uid="{00000000-0005-0000-0000-000019650000}"/>
    <cellStyle name="Standaard 4 4 4 2 3 6" xfId="4958" xr:uid="{00000000-0005-0000-0000-00001A650000}"/>
    <cellStyle name="Standaard 4 4 4 2 3 6 2" xfId="29760" xr:uid="{00000000-0005-0000-0000-00001B650000}"/>
    <cellStyle name="Standaard 4 4 4 2 3 7" xfId="13032" xr:uid="{00000000-0005-0000-0000-00001C650000}"/>
    <cellStyle name="Standaard 4 4 4 2 3 7 2" xfId="29761" xr:uid="{00000000-0005-0000-0000-00001D650000}"/>
    <cellStyle name="Standaard 4 4 4 2 3 8" xfId="17700" xr:uid="{00000000-0005-0000-0000-00001E650000}"/>
    <cellStyle name="Standaard 4 4 4 2 3 9" xfId="29726" xr:uid="{00000000-0005-0000-0000-00001F650000}"/>
    <cellStyle name="Standaard 4 4 4 2 4" xfId="481" xr:uid="{00000000-0005-0000-0000-000020650000}"/>
    <cellStyle name="Standaard 4 4 4 2 4 2" xfId="2039" xr:uid="{00000000-0005-0000-0000-000021650000}"/>
    <cellStyle name="Standaard 4 4 4 2 4 2 2" xfId="4370" xr:uid="{00000000-0005-0000-0000-000022650000}"/>
    <cellStyle name="Standaard 4 4 4 2 4 2 2 2" xfId="9037" xr:uid="{00000000-0005-0000-0000-000023650000}"/>
    <cellStyle name="Standaard 4 4 4 2 4 2 2 2 2" xfId="29765" xr:uid="{00000000-0005-0000-0000-000024650000}"/>
    <cellStyle name="Standaard 4 4 4 2 4 2 2 3" xfId="13046" xr:uid="{00000000-0005-0000-0000-000025650000}"/>
    <cellStyle name="Standaard 4 4 4 2 4 2 2 3 2" xfId="29766" xr:uid="{00000000-0005-0000-0000-000026650000}"/>
    <cellStyle name="Standaard 4 4 4 2 4 2 2 4" xfId="17714" xr:uid="{00000000-0005-0000-0000-000027650000}"/>
    <cellStyle name="Standaard 4 4 4 2 4 2 2 5" xfId="29764" xr:uid="{00000000-0005-0000-0000-000028650000}"/>
    <cellStyle name="Standaard 4 4 4 2 4 2 3" xfId="6706" xr:uid="{00000000-0005-0000-0000-000029650000}"/>
    <cellStyle name="Standaard 4 4 4 2 4 2 3 2" xfId="29767" xr:uid="{00000000-0005-0000-0000-00002A650000}"/>
    <cellStyle name="Standaard 4 4 4 2 4 2 4" xfId="13045" xr:uid="{00000000-0005-0000-0000-00002B650000}"/>
    <cellStyle name="Standaard 4 4 4 2 4 2 4 2" xfId="29768" xr:uid="{00000000-0005-0000-0000-00002C650000}"/>
    <cellStyle name="Standaard 4 4 4 2 4 2 5" xfId="17713" xr:uid="{00000000-0005-0000-0000-00002D650000}"/>
    <cellStyle name="Standaard 4 4 4 2 4 2 6" xfId="29763" xr:uid="{00000000-0005-0000-0000-00002E650000}"/>
    <cellStyle name="Standaard 4 4 4 2 4 3" xfId="1262" xr:uid="{00000000-0005-0000-0000-00002F650000}"/>
    <cellStyle name="Standaard 4 4 4 2 4 3 2" xfId="3593" xr:uid="{00000000-0005-0000-0000-000030650000}"/>
    <cellStyle name="Standaard 4 4 4 2 4 3 2 2" xfId="8260" xr:uid="{00000000-0005-0000-0000-000031650000}"/>
    <cellStyle name="Standaard 4 4 4 2 4 3 2 2 2" xfId="29771" xr:uid="{00000000-0005-0000-0000-000032650000}"/>
    <cellStyle name="Standaard 4 4 4 2 4 3 2 3" xfId="13048" xr:uid="{00000000-0005-0000-0000-000033650000}"/>
    <cellStyle name="Standaard 4 4 4 2 4 3 2 3 2" xfId="29772" xr:uid="{00000000-0005-0000-0000-000034650000}"/>
    <cellStyle name="Standaard 4 4 4 2 4 3 2 4" xfId="17716" xr:uid="{00000000-0005-0000-0000-000035650000}"/>
    <cellStyle name="Standaard 4 4 4 2 4 3 2 5" xfId="29770" xr:uid="{00000000-0005-0000-0000-000036650000}"/>
    <cellStyle name="Standaard 4 4 4 2 4 3 3" xfId="5929" xr:uid="{00000000-0005-0000-0000-000037650000}"/>
    <cellStyle name="Standaard 4 4 4 2 4 3 3 2" xfId="29773" xr:uid="{00000000-0005-0000-0000-000038650000}"/>
    <cellStyle name="Standaard 4 4 4 2 4 3 4" xfId="13047" xr:uid="{00000000-0005-0000-0000-000039650000}"/>
    <cellStyle name="Standaard 4 4 4 2 4 3 4 2" xfId="29774" xr:uid="{00000000-0005-0000-0000-00003A650000}"/>
    <cellStyle name="Standaard 4 4 4 2 4 3 5" xfId="17715" xr:uid="{00000000-0005-0000-0000-00003B650000}"/>
    <cellStyle name="Standaard 4 4 4 2 4 3 6" xfId="29769" xr:uid="{00000000-0005-0000-0000-00003C650000}"/>
    <cellStyle name="Standaard 4 4 4 2 4 4" xfId="2816" xr:uid="{00000000-0005-0000-0000-00003D650000}"/>
    <cellStyle name="Standaard 4 4 4 2 4 4 2" xfId="7483" xr:uid="{00000000-0005-0000-0000-00003E650000}"/>
    <cellStyle name="Standaard 4 4 4 2 4 4 2 2" xfId="29776" xr:uid="{00000000-0005-0000-0000-00003F650000}"/>
    <cellStyle name="Standaard 4 4 4 2 4 4 3" xfId="13049" xr:uid="{00000000-0005-0000-0000-000040650000}"/>
    <cellStyle name="Standaard 4 4 4 2 4 4 3 2" xfId="29777" xr:uid="{00000000-0005-0000-0000-000041650000}"/>
    <cellStyle name="Standaard 4 4 4 2 4 4 4" xfId="17717" xr:uid="{00000000-0005-0000-0000-000042650000}"/>
    <cellStyle name="Standaard 4 4 4 2 4 4 5" xfId="29775" xr:uid="{00000000-0005-0000-0000-000043650000}"/>
    <cellStyle name="Standaard 4 4 4 2 4 5" xfId="5152" xr:uid="{00000000-0005-0000-0000-000044650000}"/>
    <cellStyle name="Standaard 4 4 4 2 4 5 2" xfId="29778" xr:uid="{00000000-0005-0000-0000-000045650000}"/>
    <cellStyle name="Standaard 4 4 4 2 4 6" xfId="13044" xr:uid="{00000000-0005-0000-0000-000046650000}"/>
    <cellStyle name="Standaard 4 4 4 2 4 6 2" xfId="29779" xr:uid="{00000000-0005-0000-0000-000047650000}"/>
    <cellStyle name="Standaard 4 4 4 2 4 7" xfId="17712" xr:uid="{00000000-0005-0000-0000-000048650000}"/>
    <cellStyle name="Standaard 4 4 4 2 4 8" xfId="29762" xr:uid="{00000000-0005-0000-0000-000049650000}"/>
    <cellStyle name="Standaard 4 4 4 2 5" xfId="1651" xr:uid="{00000000-0005-0000-0000-00004A650000}"/>
    <cellStyle name="Standaard 4 4 4 2 5 2" xfId="3982" xr:uid="{00000000-0005-0000-0000-00004B650000}"/>
    <cellStyle name="Standaard 4 4 4 2 5 2 2" xfId="8649" xr:uid="{00000000-0005-0000-0000-00004C650000}"/>
    <cellStyle name="Standaard 4 4 4 2 5 2 2 2" xfId="29782" xr:uid="{00000000-0005-0000-0000-00004D650000}"/>
    <cellStyle name="Standaard 4 4 4 2 5 2 3" xfId="13051" xr:uid="{00000000-0005-0000-0000-00004E650000}"/>
    <cellStyle name="Standaard 4 4 4 2 5 2 3 2" xfId="29783" xr:uid="{00000000-0005-0000-0000-00004F650000}"/>
    <cellStyle name="Standaard 4 4 4 2 5 2 4" xfId="17719" xr:uid="{00000000-0005-0000-0000-000050650000}"/>
    <cellStyle name="Standaard 4 4 4 2 5 2 5" xfId="29781" xr:uid="{00000000-0005-0000-0000-000051650000}"/>
    <cellStyle name="Standaard 4 4 4 2 5 3" xfId="6318" xr:uid="{00000000-0005-0000-0000-000052650000}"/>
    <cellStyle name="Standaard 4 4 4 2 5 3 2" xfId="29784" xr:uid="{00000000-0005-0000-0000-000053650000}"/>
    <cellStyle name="Standaard 4 4 4 2 5 4" xfId="13050" xr:uid="{00000000-0005-0000-0000-000054650000}"/>
    <cellStyle name="Standaard 4 4 4 2 5 4 2" xfId="29785" xr:uid="{00000000-0005-0000-0000-000055650000}"/>
    <cellStyle name="Standaard 4 4 4 2 5 5" xfId="17718" xr:uid="{00000000-0005-0000-0000-000056650000}"/>
    <cellStyle name="Standaard 4 4 4 2 5 6" xfId="29780" xr:uid="{00000000-0005-0000-0000-000057650000}"/>
    <cellStyle name="Standaard 4 4 4 2 6" xfId="874" xr:uid="{00000000-0005-0000-0000-000058650000}"/>
    <cellStyle name="Standaard 4 4 4 2 6 2" xfId="3205" xr:uid="{00000000-0005-0000-0000-000059650000}"/>
    <cellStyle name="Standaard 4 4 4 2 6 2 2" xfId="7872" xr:uid="{00000000-0005-0000-0000-00005A650000}"/>
    <cellStyle name="Standaard 4 4 4 2 6 2 2 2" xfId="29788" xr:uid="{00000000-0005-0000-0000-00005B650000}"/>
    <cellStyle name="Standaard 4 4 4 2 6 2 3" xfId="13053" xr:uid="{00000000-0005-0000-0000-00005C650000}"/>
    <cellStyle name="Standaard 4 4 4 2 6 2 3 2" xfId="29789" xr:uid="{00000000-0005-0000-0000-00005D650000}"/>
    <cellStyle name="Standaard 4 4 4 2 6 2 4" xfId="17721" xr:uid="{00000000-0005-0000-0000-00005E650000}"/>
    <cellStyle name="Standaard 4 4 4 2 6 2 5" xfId="29787" xr:uid="{00000000-0005-0000-0000-00005F650000}"/>
    <cellStyle name="Standaard 4 4 4 2 6 3" xfId="5541" xr:uid="{00000000-0005-0000-0000-000060650000}"/>
    <cellStyle name="Standaard 4 4 4 2 6 3 2" xfId="29790" xr:uid="{00000000-0005-0000-0000-000061650000}"/>
    <cellStyle name="Standaard 4 4 4 2 6 4" xfId="13052" xr:uid="{00000000-0005-0000-0000-000062650000}"/>
    <cellStyle name="Standaard 4 4 4 2 6 4 2" xfId="29791" xr:uid="{00000000-0005-0000-0000-000063650000}"/>
    <cellStyle name="Standaard 4 4 4 2 6 5" xfId="17720" xr:uid="{00000000-0005-0000-0000-000064650000}"/>
    <cellStyle name="Standaard 4 4 4 2 6 6" xfId="29786" xr:uid="{00000000-0005-0000-0000-000065650000}"/>
    <cellStyle name="Standaard 4 4 4 2 7" xfId="2428" xr:uid="{00000000-0005-0000-0000-000066650000}"/>
    <cellStyle name="Standaard 4 4 4 2 7 2" xfId="7095" xr:uid="{00000000-0005-0000-0000-000067650000}"/>
    <cellStyle name="Standaard 4 4 4 2 7 2 2" xfId="29793" xr:uid="{00000000-0005-0000-0000-000068650000}"/>
    <cellStyle name="Standaard 4 4 4 2 7 3" xfId="13054" xr:uid="{00000000-0005-0000-0000-000069650000}"/>
    <cellStyle name="Standaard 4 4 4 2 7 3 2" xfId="29794" xr:uid="{00000000-0005-0000-0000-00006A650000}"/>
    <cellStyle name="Standaard 4 4 4 2 7 4" xfId="17722" xr:uid="{00000000-0005-0000-0000-00006B650000}"/>
    <cellStyle name="Standaard 4 4 4 2 7 5" xfId="29792" xr:uid="{00000000-0005-0000-0000-00006C650000}"/>
    <cellStyle name="Standaard 4 4 4 2 8" xfId="4750" xr:uid="{00000000-0005-0000-0000-00006D650000}"/>
    <cellStyle name="Standaard 4 4 4 2 8 2" xfId="29795" xr:uid="{00000000-0005-0000-0000-00006E650000}"/>
    <cellStyle name="Standaard 4 4 4 2 9" xfId="13007" xr:uid="{00000000-0005-0000-0000-00006F650000}"/>
    <cellStyle name="Standaard 4 4 4 2 9 2" xfId="29796" xr:uid="{00000000-0005-0000-0000-000070650000}"/>
    <cellStyle name="Standaard 4 4 4 3" xfId="89" xr:uid="{00000000-0005-0000-0000-000071650000}"/>
    <cellStyle name="Standaard 4 4 4 3 10" xfId="17723" xr:uid="{00000000-0005-0000-0000-000072650000}"/>
    <cellStyle name="Standaard 4 4 4 3 11" xfId="29797" xr:uid="{00000000-0005-0000-0000-000073650000}"/>
    <cellStyle name="Standaard 4 4 4 3 2" xfId="199" xr:uid="{00000000-0005-0000-0000-000074650000}"/>
    <cellStyle name="Standaard 4 4 4 3 2 10" xfId="29798" xr:uid="{00000000-0005-0000-0000-000075650000}"/>
    <cellStyle name="Standaard 4 4 4 3 2 2" xfId="393" xr:uid="{00000000-0005-0000-0000-000076650000}"/>
    <cellStyle name="Standaard 4 4 4 3 2 2 2" xfId="784" xr:uid="{00000000-0005-0000-0000-000077650000}"/>
    <cellStyle name="Standaard 4 4 4 3 2 2 2 2" xfId="2342" xr:uid="{00000000-0005-0000-0000-000078650000}"/>
    <cellStyle name="Standaard 4 4 4 3 2 2 2 2 2" xfId="4673" xr:uid="{00000000-0005-0000-0000-000079650000}"/>
    <cellStyle name="Standaard 4 4 4 3 2 2 2 2 2 2" xfId="9340" xr:uid="{00000000-0005-0000-0000-00007A650000}"/>
    <cellStyle name="Standaard 4 4 4 3 2 2 2 2 2 2 2" xfId="29803" xr:uid="{00000000-0005-0000-0000-00007B650000}"/>
    <cellStyle name="Standaard 4 4 4 3 2 2 2 2 2 3" xfId="13060" xr:uid="{00000000-0005-0000-0000-00007C650000}"/>
    <cellStyle name="Standaard 4 4 4 3 2 2 2 2 2 3 2" xfId="29804" xr:uid="{00000000-0005-0000-0000-00007D650000}"/>
    <cellStyle name="Standaard 4 4 4 3 2 2 2 2 2 4" xfId="17728" xr:uid="{00000000-0005-0000-0000-00007E650000}"/>
    <cellStyle name="Standaard 4 4 4 3 2 2 2 2 2 5" xfId="29802" xr:uid="{00000000-0005-0000-0000-00007F650000}"/>
    <cellStyle name="Standaard 4 4 4 3 2 2 2 2 3" xfId="7009" xr:uid="{00000000-0005-0000-0000-000080650000}"/>
    <cellStyle name="Standaard 4 4 4 3 2 2 2 2 3 2" xfId="29805" xr:uid="{00000000-0005-0000-0000-000081650000}"/>
    <cellStyle name="Standaard 4 4 4 3 2 2 2 2 4" xfId="13059" xr:uid="{00000000-0005-0000-0000-000082650000}"/>
    <cellStyle name="Standaard 4 4 4 3 2 2 2 2 4 2" xfId="29806" xr:uid="{00000000-0005-0000-0000-000083650000}"/>
    <cellStyle name="Standaard 4 4 4 3 2 2 2 2 5" xfId="17727" xr:uid="{00000000-0005-0000-0000-000084650000}"/>
    <cellStyle name="Standaard 4 4 4 3 2 2 2 2 6" xfId="29801" xr:uid="{00000000-0005-0000-0000-000085650000}"/>
    <cellStyle name="Standaard 4 4 4 3 2 2 2 3" xfId="1565" xr:uid="{00000000-0005-0000-0000-000086650000}"/>
    <cellStyle name="Standaard 4 4 4 3 2 2 2 3 2" xfId="3896" xr:uid="{00000000-0005-0000-0000-000087650000}"/>
    <cellStyle name="Standaard 4 4 4 3 2 2 2 3 2 2" xfId="8563" xr:uid="{00000000-0005-0000-0000-000088650000}"/>
    <cellStyle name="Standaard 4 4 4 3 2 2 2 3 2 2 2" xfId="29809" xr:uid="{00000000-0005-0000-0000-000089650000}"/>
    <cellStyle name="Standaard 4 4 4 3 2 2 2 3 2 3" xfId="13062" xr:uid="{00000000-0005-0000-0000-00008A650000}"/>
    <cellStyle name="Standaard 4 4 4 3 2 2 2 3 2 3 2" xfId="29810" xr:uid="{00000000-0005-0000-0000-00008B650000}"/>
    <cellStyle name="Standaard 4 4 4 3 2 2 2 3 2 4" xfId="17730" xr:uid="{00000000-0005-0000-0000-00008C650000}"/>
    <cellStyle name="Standaard 4 4 4 3 2 2 2 3 2 5" xfId="29808" xr:uid="{00000000-0005-0000-0000-00008D650000}"/>
    <cellStyle name="Standaard 4 4 4 3 2 2 2 3 3" xfId="6232" xr:uid="{00000000-0005-0000-0000-00008E650000}"/>
    <cellStyle name="Standaard 4 4 4 3 2 2 2 3 3 2" xfId="29811" xr:uid="{00000000-0005-0000-0000-00008F650000}"/>
    <cellStyle name="Standaard 4 4 4 3 2 2 2 3 4" xfId="13061" xr:uid="{00000000-0005-0000-0000-000090650000}"/>
    <cellStyle name="Standaard 4 4 4 3 2 2 2 3 4 2" xfId="29812" xr:uid="{00000000-0005-0000-0000-000091650000}"/>
    <cellStyle name="Standaard 4 4 4 3 2 2 2 3 5" xfId="17729" xr:uid="{00000000-0005-0000-0000-000092650000}"/>
    <cellStyle name="Standaard 4 4 4 3 2 2 2 3 6" xfId="29807" xr:uid="{00000000-0005-0000-0000-000093650000}"/>
    <cellStyle name="Standaard 4 4 4 3 2 2 2 4" xfId="3119" xr:uid="{00000000-0005-0000-0000-000094650000}"/>
    <cellStyle name="Standaard 4 4 4 3 2 2 2 4 2" xfId="7786" xr:uid="{00000000-0005-0000-0000-000095650000}"/>
    <cellStyle name="Standaard 4 4 4 3 2 2 2 4 2 2" xfId="29814" xr:uid="{00000000-0005-0000-0000-000096650000}"/>
    <cellStyle name="Standaard 4 4 4 3 2 2 2 4 3" xfId="13063" xr:uid="{00000000-0005-0000-0000-000097650000}"/>
    <cellStyle name="Standaard 4 4 4 3 2 2 2 4 3 2" xfId="29815" xr:uid="{00000000-0005-0000-0000-000098650000}"/>
    <cellStyle name="Standaard 4 4 4 3 2 2 2 4 4" xfId="17731" xr:uid="{00000000-0005-0000-0000-000099650000}"/>
    <cellStyle name="Standaard 4 4 4 3 2 2 2 4 5" xfId="29813" xr:uid="{00000000-0005-0000-0000-00009A650000}"/>
    <cellStyle name="Standaard 4 4 4 3 2 2 2 5" xfId="5455" xr:uid="{00000000-0005-0000-0000-00009B650000}"/>
    <cellStyle name="Standaard 4 4 4 3 2 2 2 5 2" xfId="29816" xr:uid="{00000000-0005-0000-0000-00009C650000}"/>
    <cellStyle name="Standaard 4 4 4 3 2 2 2 6" xfId="13058" xr:uid="{00000000-0005-0000-0000-00009D650000}"/>
    <cellStyle name="Standaard 4 4 4 3 2 2 2 6 2" xfId="29817" xr:uid="{00000000-0005-0000-0000-00009E650000}"/>
    <cellStyle name="Standaard 4 4 4 3 2 2 2 7" xfId="17726" xr:uid="{00000000-0005-0000-0000-00009F650000}"/>
    <cellStyle name="Standaard 4 4 4 3 2 2 2 8" xfId="29800" xr:uid="{00000000-0005-0000-0000-0000A0650000}"/>
    <cellStyle name="Standaard 4 4 4 3 2 2 3" xfId="1954" xr:uid="{00000000-0005-0000-0000-0000A1650000}"/>
    <cellStyle name="Standaard 4 4 4 3 2 2 3 2" xfId="4285" xr:uid="{00000000-0005-0000-0000-0000A2650000}"/>
    <cellStyle name="Standaard 4 4 4 3 2 2 3 2 2" xfId="8952" xr:uid="{00000000-0005-0000-0000-0000A3650000}"/>
    <cellStyle name="Standaard 4 4 4 3 2 2 3 2 2 2" xfId="29820" xr:uid="{00000000-0005-0000-0000-0000A4650000}"/>
    <cellStyle name="Standaard 4 4 4 3 2 2 3 2 3" xfId="13065" xr:uid="{00000000-0005-0000-0000-0000A5650000}"/>
    <cellStyle name="Standaard 4 4 4 3 2 2 3 2 3 2" xfId="29821" xr:uid="{00000000-0005-0000-0000-0000A6650000}"/>
    <cellStyle name="Standaard 4 4 4 3 2 2 3 2 4" xfId="17733" xr:uid="{00000000-0005-0000-0000-0000A7650000}"/>
    <cellStyle name="Standaard 4 4 4 3 2 2 3 2 5" xfId="29819" xr:uid="{00000000-0005-0000-0000-0000A8650000}"/>
    <cellStyle name="Standaard 4 4 4 3 2 2 3 3" xfId="6621" xr:uid="{00000000-0005-0000-0000-0000A9650000}"/>
    <cellStyle name="Standaard 4 4 4 3 2 2 3 3 2" xfId="29822" xr:uid="{00000000-0005-0000-0000-0000AA650000}"/>
    <cellStyle name="Standaard 4 4 4 3 2 2 3 4" xfId="13064" xr:uid="{00000000-0005-0000-0000-0000AB650000}"/>
    <cellStyle name="Standaard 4 4 4 3 2 2 3 4 2" xfId="29823" xr:uid="{00000000-0005-0000-0000-0000AC650000}"/>
    <cellStyle name="Standaard 4 4 4 3 2 2 3 5" xfId="17732" xr:uid="{00000000-0005-0000-0000-0000AD650000}"/>
    <cellStyle name="Standaard 4 4 4 3 2 2 3 6" xfId="29818" xr:uid="{00000000-0005-0000-0000-0000AE650000}"/>
    <cellStyle name="Standaard 4 4 4 3 2 2 4" xfId="1177" xr:uid="{00000000-0005-0000-0000-0000AF650000}"/>
    <cellStyle name="Standaard 4 4 4 3 2 2 4 2" xfId="3508" xr:uid="{00000000-0005-0000-0000-0000B0650000}"/>
    <cellStyle name="Standaard 4 4 4 3 2 2 4 2 2" xfId="8175" xr:uid="{00000000-0005-0000-0000-0000B1650000}"/>
    <cellStyle name="Standaard 4 4 4 3 2 2 4 2 2 2" xfId="29826" xr:uid="{00000000-0005-0000-0000-0000B2650000}"/>
    <cellStyle name="Standaard 4 4 4 3 2 2 4 2 3" xfId="13067" xr:uid="{00000000-0005-0000-0000-0000B3650000}"/>
    <cellStyle name="Standaard 4 4 4 3 2 2 4 2 3 2" xfId="29827" xr:uid="{00000000-0005-0000-0000-0000B4650000}"/>
    <cellStyle name="Standaard 4 4 4 3 2 2 4 2 4" xfId="17735" xr:uid="{00000000-0005-0000-0000-0000B5650000}"/>
    <cellStyle name="Standaard 4 4 4 3 2 2 4 2 5" xfId="29825" xr:uid="{00000000-0005-0000-0000-0000B6650000}"/>
    <cellStyle name="Standaard 4 4 4 3 2 2 4 3" xfId="5844" xr:uid="{00000000-0005-0000-0000-0000B7650000}"/>
    <cellStyle name="Standaard 4 4 4 3 2 2 4 3 2" xfId="29828" xr:uid="{00000000-0005-0000-0000-0000B8650000}"/>
    <cellStyle name="Standaard 4 4 4 3 2 2 4 4" xfId="13066" xr:uid="{00000000-0005-0000-0000-0000B9650000}"/>
    <cellStyle name="Standaard 4 4 4 3 2 2 4 4 2" xfId="29829" xr:uid="{00000000-0005-0000-0000-0000BA650000}"/>
    <cellStyle name="Standaard 4 4 4 3 2 2 4 5" xfId="17734" xr:uid="{00000000-0005-0000-0000-0000BB650000}"/>
    <cellStyle name="Standaard 4 4 4 3 2 2 4 6" xfId="29824" xr:uid="{00000000-0005-0000-0000-0000BC650000}"/>
    <cellStyle name="Standaard 4 4 4 3 2 2 5" xfId="2731" xr:uid="{00000000-0005-0000-0000-0000BD650000}"/>
    <cellStyle name="Standaard 4 4 4 3 2 2 5 2" xfId="7398" xr:uid="{00000000-0005-0000-0000-0000BE650000}"/>
    <cellStyle name="Standaard 4 4 4 3 2 2 5 2 2" xfId="29831" xr:uid="{00000000-0005-0000-0000-0000BF650000}"/>
    <cellStyle name="Standaard 4 4 4 3 2 2 5 3" xfId="13068" xr:uid="{00000000-0005-0000-0000-0000C0650000}"/>
    <cellStyle name="Standaard 4 4 4 3 2 2 5 3 2" xfId="29832" xr:uid="{00000000-0005-0000-0000-0000C1650000}"/>
    <cellStyle name="Standaard 4 4 4 3 2 2 5 4" xfId="17736" xr:uid="{00000000-0005-0000-0000-0000C2650000}"/>
    <cellStyle name="Standaard 4 4 4 3 2 2 5 5" xfId="29830" xr:uid="{00000000-0005-0000-0000-0000C3650000}"/>
    <cellStyle name="Standaard 4 4 4 3 2 2 6" xfId="5067" xr:uid="{00000000-0005-0000-0000-0000C4650000}"/>
    <cellStyle name="Standaard 4 4 4 3 2 2 6 2" xfId="29833" xr:uid="{00000000-0005-0000-0000-0000C5650000}"/>
    <cellStyle name="Standaard 4 4 4 3 2 2 7" xfId="13057" xr:uid="{00000000-0005-0000-0000-0000C6650000}"/>
    <cellStyle name="Standaard 4 4 4 3 2 2 7 2" xfId="29834" xr:uid="{00000000-0005-0000-0000-0000C7650000}"/>
    <cellStyle name="Standaard 4 4 4 3 2 2 8" xfId="17725" xr:uid="{00000000-0005-0000-0000-0000C8650000}"/>
    <cellStyle name="Standaard 4 4 4 3 2 2 9" xfId="29799" xr:uid="{00000000-0005-0000-0000-0000C9650000}"/>
    <cellStyle name="Standaard 4 4 4 3 2 3" xfId="590" xr:uid="{00000000-0005-0000-0000-0000CA650000}"/>
    <cellStyle name="Standaard 4 4 4 3 2 3 2" xfId="2148" xr:uid="{00000000-0005-0000-0000-0000CB650000}"/>
    <cellStyle name="Standaard 4 4 4 3 2 3 2 2" xfId="4479" xr:uid="{00000000-0005-0000-0000-0000CC650000}"/>
    <cellStyle name="Standaard 4 4 4 3 2 3 2 2 2" xfId="9146" xr:uid="{00000000-0005-0000-0000-0000CD650000}"/>
    <cellStyle name="Standaard 4 4 4 3 2 3 2 2 2 2" xfId="29838" xr:uid="{00000000-0005-0000-0000-0000CE650000}"/>
    <cellStyle name="Standaard 4 4 4 3 2 3 2 2 3" xfId="13071" xr:uid="{00000000-0005-0000-0000-0000CF650000}"/>
    <cellStyle name="Standaard 4 4 4 3 2 3 2 2 3 2" xfId="29839" xr:uid="{00000000-0005-0000-0000-0000D0650000}"/>
    <cellStyle name="Standaard 4 4 4 3 2 3 2 2 4" xfId="17739" xr:uid="{00000000-0005-0000-0000-0000D1650000}"/>
    <cellStyle name="Standaard 4 4 4 3 2 3 2 2 5" xfId="29837" xr:uid="{00000000-0005-0000-0000-0000D2650000}"/>
    <cellStyle name="Standaard 4 4 4 3 2 3 2 3" xfId="6815" xr:uid="{00000000-0005-0000-0000-0000D3650000}"/>
    <cellStyle name="Standaard 4 4 4 3 2 3 2 3 2" xfId="29840" xr:uid="{00000000-0005-0000-0000-0000D4650000}"/>
    <cellStyle name="Standaard 4 4 4 3 2 3 2 4" xfId="13070" xr:uid="{00000000-0005-0000-0000-0000D5650000}"/>
    <cellStyle name="Standaard 4 4 4 3 2 3 2 4 2" xfId="29841" xr:uid="{00000000-0005-0000-0000-0000D6650000}"/>
    <cellStyle name="Standaard 4 4 4 3 2 3 2 5" xfId="17738" xr:uid="{00000000-0005-0000-0000-0000D7650000}"/>
    <cellStyle name="Standaard 4 4 4 3 2 3 2 6" xfId="29836" xr:uid="{00000000-0005-0000-0000-0000D8650000}"/>
    <cellStyle name="Standaard 4 4 4 3 2 3 3" xfId="1371" xr:uid="{00000000-0005-0000-0000-0000D9650000}"/>
    <cellStyle name="Standaard 4 4 4 3 2 3 3 2" xfId="3702" xr:uid="{00000000-0005-0000-0000-0000DA650000}"/>
    <cellStyle name="Standaard 4 4 4 3 2 3 3 2 2" xfId="8369" xr:uid="{00000000-0005-0000-0000-0000DB650000}"/>
    <cellStyle name="Standaard 4 4 4 3 2 3 3 2 2 2" xfId="29844" xr:uid="{00000000-0005-0000-0000-0000DC650000}"/>
    <cellStyle name="Standaard 4 4 4 3 2 3 3 2 3" xfId="13073" xr:uid="{00000000-0005-0000-0000-0000DD650000}"/>
    <cellStyle name="Standaard 4 4 4 3 2 3 3 2 3 2" xfId="29845" xr:uid="{00000000-0005-0000-0000-0000DE650000}"/>
    <cellStyle name="Standaard 4 4 4 3 2 3 3 2 4" xfId="17741" xr:uid="{00000000-0005-0000-0000-0000DF650000}"/>
    <cellStyle name="Standaard 4 4 4 3 2 3 3 2 5" xfId="29843" xr:uid="{00000000-0005-0000-0000-0000E0650000}"/>
    <cellStyle name="Standaard 4 4 4 3 2 3 3 3" xfId="6038" xr:uid="{00000000-0005-0000-0000-0000E1650000}"/>
    <cellStyle name="Standaard 4 4 4 3 2 3 3 3 2" xfId="29846" xr:uid="{00000000-0005-0000-0000-0000E2650000}"/>
    <cellStyle name="Standaard 4 4 4 3 2 3 3 4" xfId="13072" xr:uid="{00000000-0005-0000-0000-0000E3650000}"/>
    <cellStyle name="Standaard 4 4 4 3 2 3 3 4 2" xfId="29847" xr:uid="{00000000-0005-0000-0000-0000E4650000}"/>
    <cellStyle name="Standaard 4 4 4 3 2 3 3 5" xfId="17740" xr:uid="{00000000-0005-0000-0000-0000E5650000}"/>
    <cellStyle name="Standaard 4 4 4 3 2 3 3 6" xfId="29842" xr:uid="{00000000-0005-0000-0000-0000E6650000}"/>
    <cellStyle name="Standaard 4 4 4 3 2 3 4" xfId="2925" xr:uid="{00000000-0005-0000-0000-0000E7650000}"/>
    <cellStyle name="Standaard 4 4 4 3 2 3 4 2" xfId="7592" xr:uid="{00000000-0005-0000-0000-0000E8650000}"/>
    <cellStyle name="Standaard 4 4 4 3 2 3 4 2 2" xfId="29849" xr:uid="{00000000-0005-0000-0000-0000E9650000}"/>
    <cellStyle name="Standaard 4 4 4 3 2 3 4 3" xfId="13074" xr:uid="{00000000-0005-0000-0000-0000EA650000}"/>
    <cellStyle name="Standaard 4 4 4 3 2 3 4 3 2" xfId="29850" xr:uid="{00000000-0005-0000-0000-0000EB650000}"/>
    <cellStyle name="Standaard 4 4 4 3 2 3 4 4" xfId="17742" xr:uid="{00000000-0005-0000-0000-0000EC650000}"/>
    <cellStyle name="Standaard 4 4 4 3 2 3 4 5" xfId="29848" xr:uid="{00000000-0005-0000-0000-0000ED650000}"/>
    <cellStyle name="Standaard 4 4 4 3 2 3 5" xfId="5261" xr:uid="{00000000-0005-0000-0000-0000EE650000}"/>
    <cellStyle name="Standaard 4 4 4 3 2 3 5 2" xfId="29851" xr:uid="{00000000-0005-0000-0000-0000EF650000}"/>
    <cellStyle name="Standaard 4 4 4 3 2 3 6" xfId="13069" xr:uid="{00000000-0005-0000-0000-0000F0650000}"/>
    <cellStyle name="Standaard 4 4 4 3 2 3 6 2" xfId="29852" xr:uid="{00000000-0005-0000-0000-0000F1650000}"/>
    <cellStyle name="Standaard 4 4 4 3 2 3 7" xfId="17737" xr:uid="{00000000-0005-0000-0000-0000F2650000}"/>
    <cellStyle name="Standaard 4 4 4 3 2 3 8" xfId="29835" xr:uid="{00000000-0005-0000-0000-0000F3650000}"/>
    <cellStyle name="Standaard 4 4 4 3 2 4" xfId="1760" xr:uid="{00000000-0005-0000-0000-0000F4650000}"/>
    <cellStyle name="Standaard 4 4 4 3 2 4 2" xfId="4091" xr:uid="{00000000-0005-0000-0000-0000F5650000}"/>
    <cellStyle name="Standaard 4 4 4 3 2 4 2 2" xfId="8758" xr:uid="{00000000-0005-0000-0000-0000F6650000}"/>
    <cellStyle name="Standaard 4 4 4 3 2 4 2 2 2" xfId="29855" xr:uid="{00000000-0005-0000-0000-0000F7650000}"/>
    <cellStyle name="Standaard 4 4 4 3 2 4 2 3" xfId="13076" xr:uid="{00000000-0005-0000-0000-0000F8650000}"/>
    <cellStyle name="Standaard 4 4 4 3 2 4 2 3 2" xfId="29856" xr:uid="{00000000-0005-0000-0000-0000F9650000}"/>
    <cellStyle name="Standaard 4 4 4 3 2 4 2 4" xfId="17744" xr:uid="{00000000-0005-0000-0000-0000FA650000}"/>
    <cellStyle name="Standaard 4 4 4 3 2 4 2 5" xfId="29854" xr:uid="{00000000-0005-0000-0000-0000FB650000}"/>
    <cellStyle name="Standaard 4 4 4 3 2 4 3" xfId="6427" xr:uid="{00000000-0005-0000-0000-0000FC650000}"/>
    <cellStyle name="Standaard 4 4 4 3 2 4 3 2" xfId="29857" xr:uid="{00000000-0005-0000-0000-0000FD650000}"/>
    <cellStyle name="Standaard 4 4 4 3 2 4 4" xfId="13075" xr:uid="{00000000-0005-0000-0000-0000FE650000}"/>
    <cellStyle name="Standaard 4 4 4 3 2 4 4 2" xfId="29858" xr:uid="{00000000-0005-0000-0000-0000FF650000}"/>
    <cellStyle name="Standaard 4 4 4 3 2 4 5" xfId="17743" xr:uid="{00000000-0005-0000-0000-000000660000}"/>
    <cellStyle name="Standaard 4 4 4 3 2 4 6" xfId="29853" xr:uid="{00000000-0005-0000-0000-000001660000}"/>
    <cellStyle name="Standaard 4 4 4 3 2 5" xfId="983" xr:uid="{00000000-0005-0000-0000-000002660000}"/>
    <cellStyle name="Standaard 4 4 4 3 2 5 2" xfId="3314" xr:uid="{00000000-0005-0000-0000-000003660000}"/>
    <cellStyle name="Standaard 4 4 4 3 2 5 2 2" xfId="7981" xr:uid="{00000000-0005-0000-0000-000004660000}"/>
    <cellStyle name="Standaard 4 4 4 3 2 5 2 2 2" xfId="29861" xr:uid="{00000000-0005-0000-0000-000005660000}"/>
    <cellStyle name="Standaard 4 4 4 3 2 5 2 3" xfId="13078" xr:uid="{00000000-0005-0000-0000-000006660000}"/>
    <cellStyle name="Standaard 4 4 4 3 2 5 2 3 2" xfId="29862" xr:uid="{00000000-0005-0000-0000-000007660000}"/>
    <cellStyle name="Standaard 4 4 4 3 2 5 2 4" xfId="17746" xr:uid="{00000000-0005-0000-0000-000008660000}"/>
    <cellStyle name="Standaard 4 4 4 3 2 5 2 5" xfId="29860" xr:uid="{00000000-0005-0000-0000-000009660000}"/>
    <cellStyle name="Standaard 4 4 4 3 2 5 3" xfId="5650" xr:uid="{00000000-0005-0000-0000-00000A660000}"/>
    <cellStyle name="Standaard 4 4 4 3 2 5 3 2" xfId="29863" xr:uid="{00000000-0005-0000-0000-00000B660000}"/>
    <cellStyle name="Standaard 4 4 4 3 2 5 4" xfId="13077" xr:uid="{00000000-0005-0000-0000-00000C660000}"/>
    <cellStyle name="Standaard 4 4 4 3 2 5 4 2" xfId="29864" xr:uid="{00000000-0005-0000-0000-00000D660000}"/>
    <cellStyle name="Standaard 4 4 4 3 2 5 5" xfId="17745" xr:uid="{00000000-0005-0000-0000-00000E660000}"/>
    <cellStyle name="Standaard 4 4 4 3 2 5 6" xfId="29859" xr:uid="{00000000-0005-0000-0000-00000F660000}"/>
    <cellStyle name="Standaard 4 4 4 3 2 6" xfId="2537" xr:uid="{00000000-0005-0000-0000-000010660000}"/>
    <cellStyle name="Standaard 4 4 4 3 2 6 2" xfId="7204" xr:uid="{00000000-0005-0000-0000-000011660000}"/>
    <cellStyle name="Standaard 4 4 4 3 2 6 2 2" xfId="29866" xr:uid="{00000000-0005-0000-0000-000012660000}"/>
    <cellStyle name="Standaard 4 4 4 3 2 6 3" xfId="13079" xr:uid="{00000000-0005-0000-0000-000013660000}"/>
    <cellStyle name="Standaard 4 4 4 3 2 6 3 2" xfId="29867" xr:uid="{00000000-0005-0000-0000-000014660000}"/>
    <cellStyle name="Standaard 4 4 4 3 2 6 4" xfId="17747" xr:uid="{00000000-0005-0000-0000-000015660000}"/>
    <cellStyle name="Standaard 4 4 4 3 2 6 5" xfId="29865" xr:uid="{00000000-0005-0000-0000-000016660000}"/>
    <cellStyle name="Standaard 4 4 4 3 2 7" xfId="4873" xr:uid="{00000000-0005-0000-0000-000017660000}"/>
    <cellStyle name="Standaard 4 4 4 3 2 7 2" xfId="29868" xr:uid="{00000000-0005-0000-0000-000018660000}"/>
    <cellStyle name="Standaard 4 4 4 3 2 8" xfId="13056" xr:uid="{00000000-0005-0000-0000-000019660000}"/>
    <cellStyle name="Standaard 4 4 4 3 2 8 2" xfId="29869" xr:uid="{00000000-0005-0000-0000-00001A660000}"/>
    <cellStyle name="Standaard 4 4 4 3 2 9" xfId="17724" xr:uid="{00000000-0005-0000-0000-00001B660000}"/>
    <cellStyle name="Standaard 4 4 4 3 3" xfId="285" xr:uid="{00000000-0005-0000-0000-00001C660000}"/>
    <cellStyle name="Standaard 4 4 4 3 3 2" xfId="676" xr:uid="{00000000-0005-0000-0000-00001D660000}"/>
    <cellStyle name="Standaard 4 4 4 3 3 2 2" xfId="2234" xr:uid="{00000000-0005-0000-0000-00001E660000}"/>
    <cellStyle name="Standaard 4 4 4 3 3 2 2 2" xfId="4565" xr:uid="{00000000-0005-0000-0000-00001F660000}"/>
    <cellStyle name="Standaard 4 4 4 3 3 2 2 2 2" xfId="9232" xr:uid="{00000000-0005-0000-0000-000020660000}"/>
    <cellStyle name="Standaard 4 4 4 3 3 2 2 2 2 2" xfId="29874" xr:uid="{00000000-0005-0000-0000-000021660000}"/>
    <cellStyle name="Standaard 4 4 4 3 3 2 2 2 3" xfId="13083" xr:uid="{00000000-0005-0000-0000-000022660000}"/>
    <cellStyle name="Standaard 4 4 4 3 3 2 2 2 3 2" xfId="29875" xr:uid="{00000000-0005-0000-0000-000023660000}"/>
    <cellStyle name="Standaard 4 4 4 3 3 2 2 2 4" xfId="17751" xr:uid="{00000000-0005-0000-0000-000024660000}"/>
    <cellStyle name="Standaard 4 4 4 3 3 2 2 2 5" xfId="29873" xr:uid="{00000000-0005-0000-0000-000025660000}"/>
    <cellStyle name="Standaard 4 4 4 3 3 2 2 3" xfId="6901" xr:uid="{00000000-0005-0000-0000-000026660000}"/>
    <cellStyle name="Standaard 4 4 4 3 3 2 2 3 2" xfId="29876" xr:uid="{00000000-0005-0000-0000-000027660000}"/>
    <cellStyle name="Standaard 4 4 4 3 3 2 2 4" xfId="13082" xr:uid="{00000000-0005-0000-0000-000028660000}"/>
    <cellStyle name="Standaard 4 4 4 3 3 2 2 4 2" xfId="29877" xr:uid="{00000000-0005-0000-0000-000029660000}"/>
    <cellStyle name="Standaard 4 4 4 3 3 2 2 5" xfId="17750" xr:uid="{00000000-0005-0000-0000-00002A660000}"/>
    <cellStyle name="Standaard 4 4 4 3 3 2 2 6" xfId="29872" xr:uid="{00000000-0005-0000-0000-00002B660000}"/>
    <cellStyle name="Standaard 4 4 4 3 3 2 3" xfId="1457" xr:uid="{00000000-0005-0000-0000-00002C660000}"/>
    <cellStyle name="Standaard 4 4 4 3 3 2 3 2" xfId="3788" xr:uid="{00000000-0005-0000-0000-00002D660000}"/>
    <cellStyle name="Standaard 4 4 4 3 3 2 3 2 2" xfId="8455" xr:uid="{00000000-0005-0000-0000-00002E660000}"/>
    <cellStyle name="Standaard 4 4 4 3 3 2 3 2 2 2" xfId="29880" xr:uid="{00000000-0005-0000-0000-00002F660000}"/>
    <cellStyle name="Standaard 4 4 4 3 3 2 3 2 3" xfId="13085" xr:uid="{00000000-0005-0000-0000-000030660000}"/>
    <cellStyle name="Standaard 4 4 4 3 3 2 3 2 3 2" xfId="29881" xr:uid="{00000000-0005-0000-0000-000031660000}"/>
    <cellStyle name="Standaard 4 4 4 3 3 2 3 2 4" xfId="17753" xr:uid="{00000000-0005-0000-0000-000032660000}"/>
    <cellStyle name="Standaard 4 4 4 3 3 2 3 2 5" xfId="29879" xr:uid="{00000000-0005-0000-0000-000033660000}"/>
    <cellStyle name="Standaard 4 4 4 3 3 2 3 3" xfId="6124" xr:uid="{00000000-0005-0000-0000-000034660000}"/>
    <cellStyle name="Standaard 4 4 4 3 3 2 3 3 2" xfId="29882" xr:uid="{00000000-0005-0000-0000-000035660000}"/>
    <cellStyle name="Standaard 4 4 4 3 3 2 3 4" xfId="13084" xr:uid="{00000000-0005-0000-0000-000036660000}"/>
    <cellStyle name="Standaard 4 4 4 3 3 2 3 4 2" xfId="29883" xr:uid="{00000000-0005-0000-0000-000037660000}"/>
    <cellStyle name="Standaard 4 4 4 3 3 2 3 5" xfId="17752" xr:uid="{00000000-0005-0000-0000-000038660000}"/>
    <cellStyle name="Standaard 4 4 4 3 3 2 3 6" xfId="29878" xr:uid="{00000000-0005-0000-0000-000039660000}"/>
    <cellStyle name="Standaard 4 4 4 3 3 2 4" xfId="3011" xr:uid="{00000000-0005-0000-0000-00003A660000}"/>
    <cellStyle name="Standaard 4 4 4 3 3 2 4 2" xfId="7678" xr:uid="{00000000-0005-0000-0000-00003B660000}"/>
    <cellStyle name="Standaard 4 4 4 3 3 2 4 2 2" xfId="29885" xr:uid="{00000000-0005-0000-0000-00003C660000}"/>
    <cellStyle name="Standaard 4 4 4 3 3 2 4 3" xfId="13086" xr:uid="{00000000-0005-0000-0000-00003D660000}"/>
    <cellStyle name="Standaard 4 4 4 3 3 2 4 3 2" xfId="29886" xr:uid="{00000000-0005-0000-0000-00003E660000}"/>
    <cellStyle name="Standaard 4 4 4 3 3 2 4 4" xfId="17754" xr:uid="{00000000-0005-0000-0000-00003F660000}"/>
    <cellStyle name="Standaard 4 4 4 3 3 2 4 5" xfId="29884" xr:uid="{00000000-0005-0000-0000-000040660000}"/>
    <cellStyle name="Standaard 4 4 4 3 3 2 5" xfId="5347" xr:uid="{00000000-0005-0000-0000-000041660000}"/>
    <cellStyle name="Standaard 4 4 4 3 3 2 5 2" xfId="29887" xr:uid="{00000000-0005-0000-0000-000042660000}"/>
    <cellStyle name="Standaard 4 4 4 3 3 2 6" xfId="13081" xr:uid="{00000000-0005-0000-0000-000043660000}"/>
    <cellStyle name="Standaard 4 4 4 3 3 2 6 2" xfId="29888" xr:uid="{00000000-0005-0000-0000-000044660000}"/>
    <cellStyle name="Standaard 4 4 4 3 3 2 7" xfId="17749" xr:uid="{00000000-0005-0000-0000-000045660000}"/>
    <cellStyle name="Standaard 4 4 4 3 3 2 8" xfId="29871" xr:uid="{00000000-0005-0000-0000-000046660000}"/>
    <cellStyle name="Standaard 4 4 4 3 3 3" xfId="1846" xr:uid="{00000000-0005-0000-0000-000047660000}"/>
    <cellStyle name="Standaard 4 4 4 3 3 3 2" xfId="4177" xr:uid="{00000000-0005-0000-0000-000048660000}"/>
    <cellStyle name="Standaard 4 4 4 3 3 3 2 2" xfId="8844" xr:uid="{00000000-0005-0000-0000-000049660000}"/>
    <cellStyle name="Standaard 4 4 4 3 3 3 2 2 2" xfId="29891" xr:uid="{00000000-0005-0000-0000-00004A660000}"/>
    <cellStyle name="Standaard 4 4 4 3 3 3 2 3" xfId="13088" xr:uid="{00000000-0005-0000-0000-00004B660000}"/>
    <cellStyle name="Standaard 4 4 4 3 3 3 2 3 2" xfId="29892" xr:uid="{00000000-0005-0000-0000-00004C660000}"/>
    <cellStyle name="Standaard 4 4 4 3 3 3 2 4" xfId="17756" xr:uid="{00000000-0005-0000-0000-00004D660000}"/>
    <cellStyle name="Standaard 4 4 4 3 3 3 2 5" xfId="29890" xr:uid="{00000000-0005-0000-0000-00004E660000}"/>
    <cellStyle name="Standaard 4 4 4 3 3 3 3" xfId="6513" xr:uid="{00000000-0005-0000-0000-00004F660000}"/>
    <cellStyle name="Standaard 4 4 4 3 3 3 3 2" xfId="29893" xr:uid="{00000000-0005-0000-0000-000050660000}"/>
    <cellStyle name="Standaard 4 4 4 3 3 3 4" xfId="13087" xr:uid="{00000000-0005-0000-0000-000051660000}"/>
    <cellStyle name="Standaard 4 4 4 3 3 3 4 2" xfId="29894" xr:uid="{00000000-0005-0000-0000-000052660000}"/>
    <cellStyle name="Standaard 4 4 4 3 3 3 5" xfId="17755" xr:uid="{00000000-0005-0000-0000-000053660000}"/>
    <cellStyle name="Standaard 4 4 4 3 3 3 6" xfId="29889" xr:uid="{00000000-0005-0000-0000-000054660000}"/>
    <cellStyle name="Standaard 4 4 4 3 3 4" xfId="1069" xr:uid="{00000000-0005-0000-0000-000055660000}"/>
    <cellStyle name="Standaard 4 4 4 3 3 4 2" xfId="3400" xr:uid="{00000000-0005-0000-0000-000056660000}"/>
    <cellStyle name="Standaard 4 4 4 3 3 4 2 2" xfId="8067" xr:uid="{00000000-0005-0000-0000-000057660000}"/>
    <cellStyle name="Standaard 4 4 4 3 3 4 2 2 2" xfId="29897" xr:uid="{00000000-0005-0000-0000-000058660000}"/>
    <cellStyle name="Standaard 4 4 4 3 3 4 2 3" xfId="13090" xr:uid="{00000000-0005-0000-0000-000059660000}"/>
    <cellStyle name="Standaard 4 4 4 3 3 4 2 3 2" xfId="29898" xr:uid="{00000000-0005-0000-0000-00005A660000}"/>
    <cellStyle name="Standaard 4 4 4 3 3 4 2 4" xfId="17758" xr:uid="{00000000-0005-0000-0000-00005B660000}"/>
    <cellStyle name="Standaard 4 4 4 3 3 4 2 5" xfId="29896" xr:uid="{00000000-0005-0000-0000-00005C660000}"/>
    <cellStyle name="Standaard 4 4 4 3 3 4 3" xfId="5736" xr:uid="{00000000-0005-0000-0000-00005D660000}"/>
    <cellStyle name="Standaard 4 4 4 3 3 4 3 2" xfId="29899" xr:uid="{00000000-0005-0000-0000-00005E660000}"/>
    <cellStyle name="Standaard 4 4 4 3 3 4 4" xfId="13089" xr:uid="{00000000-0005-0000-0000-00005F660000}"/>
    <cellStyle name="Standaard 4 4 4 3 3 4 4 2" xfId="29900" xr:uid="{00000000-0005-0000-0000-000060660000}"/>
    <cellStyle name="Standaard 4 4 4 3 3 4 5" xfId="17757" xr:uid="{00000000-0005-0000-0000-000061660000}"/>
    <cellStyle name="Standaard 4 4 4 3 3 4 6" xfId="29895" xr:uid="{00000000-0005-0000-0000-000062660000}"/>
    <cellStyle name="Standaard 4 4 4 3 3 5" xfId="2623" xr:uid="{00000000-0005-0000-0000-000063660000}"/>
    <cellStyle name="Standaard 4 4 4 3 3 5 2" xfId="7290" xr:uid="{00000000-0005-0000-0000-000064660000}"/>
    <cellStyle name="Standaard 4 4 4 3 3 5 2 2" xfId="29902" xr:uid="{00000000-0005-0000-0000-000065660000}"/>
    <cellStyle name="Standaard 4 4 4 3 3 5 3" xfId="13091" xr:uid="{00000000-0005-0000-0000-000066660000}"/>
    <cellStyle name="Standaard 4 4 4 3 3 5 3 2" xfId="29903" xr:uid="{00000000-0005-0000-0000-000067660000}"/>
    <cellStyle name="Standaard 4 4 4 3 3 5 4" xfId="17759" xr:uid="{00000000-0005-0000-0000-000068660000}"/>
    <cellStyle name="Standaard 4 4 4 3 3 5 5" xfId="29901" xr:uid="{00000000-0005-0000-0000-000069660000}"/>
    <cellStyle name="Standaard 4 4 4 3 3 6" xfId="4959" xr:uid="{00000000-0005-0000-0000-00006A660000}"/>
    <cellStyle name="Standaard 4 4 4 3 3 6 2" xfId="29904" xr:uid="{00000000-0005-0000-0000-00006B660000}"/>
    <cellStyle name="Standaard 4 4 4 3 3 7" xfId="13080" xr:uid="{00000000-0005-0000-0000-00006C660000}"/>
    <cellStyle name="Standaard 4 4 4 3 3 7 2" xfId="29905" xr:uid="{00000000-0005-0000-0000-00006D660000}"/>
    <cellStyle name="Standaard 4 4 4 3 3 8" xfId="17748" xr:uid="{00000000-0005-0000-0000-00006E660000}"/>
    <cellStyle name="Standaard 4 4 4 3 3 9" xfId="29870" xr:uid="{00000000-0005-0000-0000-00006F660000}"/>
    <cellStyle name="Standaard 4 4 4 3 4" xfId="482" xr:uid="{00000000-0005-0000-0000-000070660000}"/>
    <cellStyle name="Standaard 4 4 4 3 4 2" xfId="2040" xr:uid="{00000000-0005-0000-0000-000071660000}"/>
    <cellStyle name="Standaard 4 4 4 3 4 2 2" xfId="4371" xr:uid="{00000000-0005-0000-0000-000072660000}"/>
    <cellStyle name="Standaard 4 4 4 3 4 2 2 2" xfId="9038" xr:uid="{00000000-0005-0000-0000-000073660000}"/>
    <cellStyle name="Standaard 4 4 4 3 4 2 2 2 2" xfId="29909" xr:uid="{00000000-0005-0000-0000-000074660000}"/>
    <cellStyle name="Standaard 4 4 4 3 4 2 2 3" xfId="13094" xr:uid="{00000000-0005-0000-0000-000075660000}"/>
    <cellStyle name="Standaard 4 4 4 3 4 2 2 3 2" xfId="29910" xr:uid="{00000000-0005-0000-0000-000076660000}"/>
    <cellStyle name="Standaard 4 4 4 3 4 2 2 4" xfId="17762" xr:uid="{00000000-0005-0000-0000-000077660000}"/>
    <cellStyle name="Standaard 4 4 4 3 4 2 2 5" xfId="29908" xr:uid="{00000000-0005-0000-0000-000078660000}"/>
    <cellStyle name="Standaard 4 4 4 3 4 2 3" xfId="6707" xr:uid="{00000000-0005-0000-0000-000079660000}"/>
    <cellStyle name="Standaard 4 4 4 3 4 2 3 2" xfId="29911" xr:uid="{00000000-0005-0000-0000-00007A660000}"/>
    <cellStyle name="Standaard 4 4 4 3 4 2 4" xfId="13093" xr:uid="{00000000-0005-0000-0000-00007B660000}"/>
    <cellStyle name="Standaard 4 4 4 3 4 2 4 2" xfId="29912" xr:uid="{00000000-0005-0000-0000-00007C660000}"/>
    <cellStyle name="Standaard 4 4 4 3 4 2 5" xfId="17761" xr:uid="{00000000-0005-0000-0000-00007D660000}"/>
    <cellStyle name="Standaard 4 4 4 3 4 2 6" xfId="29907" xr:uid="{00000000-0005-0000-0000-00007E660000}"/>
    <cellStyle name="Standaard 4 4 4 3 4 3" xfId="1263" xr:uid="{00000000-0005-0000-0000-00007F660000}"/>
    <cellStyle name="Standaard 4 4 4 3 4 3 2" xfId="3594" xr:uid="{00000000-0005-0000-0000-000080660000}"/>
    <cellStyle name="Standaard 4 4 4 3 4 3 2 2" xfId="8261" xr:uid="{00000000-0005-0000-0000-000081660000}"/>
    <cellStyle name="Standaard 4 4 4 3 4 3 2 2 2" xfId="29915" xr:uid="{00000000-0005-0000-0000-000082660000}"/>
    <cellStyle name="Standaard 4 4 4 3 4 3 2 3" xfId="13096" xr:uid="{00000000-0005-0000-0000-000083660000}"/>
    <cellStyle name="Standaard 4 4 4 3 4 3 2 3 2" xfId="29916" xr:uid="{00000000-0005-0000-0000-000084660000}"/>
    <cellStyle name="Standaard 4 4 4 3 4 3 2 4" xfId="17764" xr:uid="{00000000-0005-0000-0000-000085660000}"/>
    <cellStyle name="Standaard 4 4 4 3 4 3 2 5" xfId="29914" xr:uid="{00000000-0005-0000-0000-000086660000}"/>
    <cellStyle name="Standaard 4 4 4 3 4 3 3" xfId="5930" xr:uid="{00000000-0005-0000-0000-000087660000}"/>
    <cellStyle name="Standaard 4 4 4 3 4 3 3 2" xfId="29917" xr:uid="{00000000-0005-0000-0000-000088660000}"/>
    <cellStyle name="Standaard 4 4 4 3 4 3 4" xfId="13095" xr:uid="{00000000-0005-0000-0000-000089660000}"/>
    <cellStyle name="Standaard 4 4 4 3 4 3 4 2" xfId="29918" xr:uid="{00000000-0005-0000-0000-00008A660000}"/>
    <cellStyle name="Standaard 4 4 4 3 4 3 5" xfId="17763" xr:uid="{00000000-0005-0000-0000-00008B660000}"/>
    <cellStyle name="Standaard 4 4 4 3 4 3 6" xfId="29913" xr:uid="{00000000-0005-0000-0000-00008C660000}"/>
    <cellStyle name="Standaard 4 4 4 3 4 4" xfId="2817" xr:uid="{00000000-0005-0000-0000-00008D660000}"/>
    <cellStyle name="Standaard 4 4 4 3 4 4 2" xfId="7484" xr:uid="{00000000-0005-0000-0000-00008E660000}"/>
    <cellStyle name="Standaard 4 4 4 3 4 4 2 2" xfId="29920" xr:uid="{00000000-0005-0000-0000-00008F660000}"/>
    <cellStyle name="Standaard 4 4 4 3 4 4 3" xfId="13097" xr:uid="{00000000-0005-0000-0000-000090660000}"/>
    <cellStyle name="Standaard 4 4 4 3 4 4 3 2" xfId="29921" xr:uid="{00000000-0005-0000-0000-000091660000}"/>
    <cellStyle name="Standaard 4 4 4 3 4 4 4" xfId="17765" xr:uid="{00000000-0005-0000-0000-000092660000}"/>
    <cellStyle name="Standaard 4 4 4 3 4 4 5" xfId="29919" xr:uid="{00000000-0005-0000-0000-000093660000}"/>
    <cellStyle name="Standaard 4 4 4 3 4 5" xfId="5153" xr:uid="{00000000-0005-0000-0000-000094660000}"/>
    <cellStyle name="Standaard 4 4 4 3 4 5 2" xfId="29922" xr:uid="{00000000-0005-0000-0000-000095660000}"/>
    <cellStyle name="Standaard 4 4 4 3 4 6" xfId="13092" xr:uid="{00000000-0005-0000-0000-000096660000}"/>
    <cellStyle name="Standaard 4 4 4 3 4 6 2" xfId="29923" xr:uid="{00000000-0005-0000-0000-000097660000}"/>
    <cellStyle name="Standaard 4 4 4 3 4 7" xfId="17760" xr:uid="{00000000-0005-0000-0000-000098660000}"/>
    <cellStyle name="Standaard 4 4 4 3 4 8" xfId="29906" xr:uid="{00000000-0005-0000-0000-000099660000}"/>
    <cellStyle name="Standaard 4 4 4 3 5" xfId="1652" xr:uid="{00000000-0005-0000-0000-00009A660000}"/>
    <cellStyle name="Standaard 4 4 4 3 5 2" xfId="3983" xr:uid="{00000000-0005-0000-0000-00009B660000}"/>
    <cellStyle name="Standaard 4 4 4 3 5 2 2" xfId="8650" xr:uid="{00000000-0005-0000-0000-00009C660000}"/>
    <cellStyle name="Standaard 4 4 4 3 5 2 2 2" xfId="29926" xr:uid="{00000000-0005-0000-0000-00009D660000}"/>
    <cellStyle name="Standaard 4 4 4 3 5 2 3" xfId="13099" xr:uid="{00000000-0005-0000-0000-00009E660000}"/>
    <cellStyle name="Standaard 4 4 4 3 5 2 3 2" xfId="29927" xr:uid="{00000000-0005-0000-0000-00009F660000}"/>
    <cellStyle name="Standaard 4 4 4 3 5 2 4" xfId="17767" xr:uid="{00000000-0005-0000-0000-0000A0660000}"/>
    <cellStyle name="Standaard 4 4 4 3 5 2 5" xfId="29925" xr:uid="{00000000-0005-0000-0000-0000A1660000}"/>
    <cellStyle name="Standaard 4 4 4 3 5 3" xfId="6319" xr:uid="{00000000-0005-0000-0000-0000A2660000}"/>
    <cellStyle name="Standaard 4 4 4 3 5 3 2" xfId="29928" xr:uid="{00000000-0005-0000-0000-0000A3660000}"/>
    <cellStyle name="Standaard 4 4 4 3 5 4" xfId="13098" xr:uid="{00000000-0005-0000-0000-0000A4660000}"/>
    <cellStyle name="Standaard 4 4 4 3 5 4 2" xfId="29929" xr:uid="{00000000-0005-0000-0000-0000A5660000}"/>
    <cellStyle name="Standaard 4 4 4 3 5 5" xfId="17766" xr:uid="{00000000-0005-0000-0000-0000A6660000}"/>
    <cellStyle name="Standaard 4 4 4 3 5 6" xfId="29924" xr:uid="{00000000-0005-0000-0000-0000A7660000}"/>
    <cellStyle name="Standaard 4 4 4 3 6" xfId="875" xr:uid="{00000000-0005-0000-0000-0000A8660000}"/>
    <cellStyle name="Standaard 4 4 4 3 6 2" xfId="3206" xr:uid="{00000000-0005-0000-0000-0000A9660000}"/>
    <cellStyle name="Standaard 4 4 4 3 6 2 2" xfId="7873" xr:uid="{00000000-0005-0000-0000-0000AA660000}"/>
    <cellStyle name="Standaard 4 4 4 3 6 2 2 2" xfId="29932" xr:uid="{00000000-0005-0000-0000-0000AB660000}"/>
    <cellStyle name="Standaard 4 4 4 3 6 2 3" xfId="13101" xr:uid="{00000000-0005-0000-0000-0000AC660000}"/>
    <cellStyle name="Standaard 4 4 4 3 6 2 3 2" xfId="29933" xr:uid="{00000000-0005-0000-0000-0000AD660000}"/>
    <cellStyle name="Standaard 4 4 4 3 6 2 4" xfId="17769" xr:uid="{00000000-0005-0000-0000-0000AE660000}"/>
    <cellStyle name="Standaard 4 4 4 3 6 2 5" xfId="29931" xr:uid="{00000000-0005-0000-0000-0000AF660000}"/>
    <cellStyle name="Standaard 4 4 4 3 6 3" xfId="5542" xr:uid="{00000000-0005-0000-0000-0000B0660000}"/>
    <cellStyle name="Standaard 4 4 4 3 6 3 2" xfId="29934" xr:uid="{00000000-0005-0000-0000-0000B1660000}"/>
    <cellStyle name="Standaard 4 4 4 3 6 4" xfId="13100" xr:uid="{00000000-0005-0000-0000-0000B2660000}"/>
    <cellStyle name="Standaard 4 4 4 3 6 4 2" xfId="29935" xr:uid="{00000000-0005-0000-0000-0000B3660000}"/>
    <cellStyle name="Standaard 4 4 4 3 6 5" xfId="17768" xr:uid="{00000000-0005-0000-0000-0000B4660000}"/>
    <cellStyle name="Standaard 4 4 4 3 6 6" xfId="29930" xr:uid="{00000000-0005-0000-0000-0000B5660000}"/>
    <cellStyle name="Standaard 4 4 4 3 7" xfId="2429" xr:uid="{00000000-0005-0000-0000-0000B6660000}"/>
    <cellStyle name="Standaard 4 4 4 3 7 2" xfId="7096" xr:uid="{00000000-0005-0000-0000-0000B7660000}"/>
    <cellStyle name="Standaard 4 4 4 3 7 2 2" xfId="29937" xr:uid="{00000000-0005-0000-0000-0000B8660000}"/>
    <cellStyle name="Standaard 4 4 4 3 7 3" xfId="13102" xr:uid="{00000000-0005-0000-0000-0000B9660000}"/>
    <cellStyle name="Standaard 4 4 4 3 7 3 2" xfId="29938" xr:uid="{00000000-0005-0000-0000-0000BA660000}"/>
    <cellStyle name="Standaard 4 4 4 3 7 4" xfId="17770" xr:uid="{00000000-0005-0000-0000-0000BB660000}"/>
    <cellStyle name="Standaard 4 4 4 3 7 5" xfId="29936" xr:uid="{00000000-0005-0000-0000-0000BC660000}"/>
    <cellStyle name="Standaard 4 4 4 3 8" xfId="4774" xr:uid="{00000000-0005-0000-0000-0000BD660000}"/>
    <cellStyle name="Standaard 4 4 4 3 8 2" xfId="29939" xr:uid="{00000000-0005-0000-0000-0000BE660000}"/>
    <cellStyle name="Standaard 4 4 4 3 9" xfId="13055" xr:uid="{00000000-0005-0000-0000-0000BF660000}"/>
    <cellStyle name="Standaard 4 4 4 3 9 2" xfId="29940" xr:uid="{00000000-0005-0000-0000-0000C0660000}"/>
    <cellStyle name="Standaard 4 4 4 4" xfId="151" xr:uid="{00000000-0005-0000-0000-0000C1660000}"/>
    <cellStyle name="Standaard 4 4 4 4 10" xfId="29941" xr:uid="{00000000-0005-0000-0000-0000C2660000}"/>
    <cellStyle name="Standaard 4 4 4 4 2" xfId="345" xr:uid="{00000000-0005-0000-0000-0000C3660000}"/>
    <cellStyle name="Standaard 4 4 4 4 2 2" xfId="736" xr:uid="{00000000-0005-0000-0000-0000C4660000}"/>
    <cellStyle name="Standaard 4 4 4 4 2 2 2" xfId="2294" xr:uid="{00000000-0005-0000-0000-0000C5660000}"/>
    <cellStyle name="Standaard 4 4 4 4 2 2 2 2" xfId="4625" xr:uid="{00000000-0005-0000-0000-0000C6660000}"/>
    <cellStyle name="Standaard 4 4 4 4 2 2 2 2 2" xfId="9292" xr:uid="{00000000-0005-0000-0000-0000C7660000}"/>
    <cellStyle name="Standaard 4 4 4 4 2 2 2 2 2 2" xfId="29946" xr:uid="{00000000-0005-0000-0000-0000C8660000}"/>
    <cellStyle name="Standaard 4 4 4 4 2 2 2 2 3" xfId="13107" xr:uid="{00000000-0005-0000-0000-0000C9660000}"/>
    <cellStyle name="Standaard 4 4 4 4 2 2 2 2 3 2" xfId="29947" xr:uid="{00000000-0005-0000-0000-0000CA660000}"/>
    <cellStyle name="Standaard 4 4 4 4 2 2 2 2 4" xfId="17775" xr:uid="{00000000-0005-0000-0000-0000CB660000}"/>
    <cellStyle name="Standaard 4 4 4 4 2 2 2 2 5" xfId="29945" xr:uid="{00000000-0005-0000-0000-0000CC660000}"/>
    <cellStyle name="Standaard 4 4 4 4 2 2 2 3" xfId="6961" xr:uid="{00000000-0005-0000-0000-0000CD660000}"/>
    <cellStyle name="Standaard 4 4 4 4 2 2 2 3 2" xfId="29948" xr:uid="{00000000-0005-0000-0000-0000CE660000}"/>
    <cellStyle name="Standaard 4 4 4 4 2 2 2 4" xfId="13106" xr:uid="{00000000-0005-0000-0000-0000CF660000}"/>
    <cellStyle name="Standaard 4 4 4 4 2 2 2 4 2" xfId="29949" xr:uid="{00000000-0005-0000-0000-0000D0660000}"/>
    <cellStyle name="Standaard 4 4 4 4 2 2 2 5" xfId="17774" xr:uid="{00000000-0005-0000-0000-0000D1660000}"/>
    <cellStyle name="Standaard 4 4 4 4 2 2 2 6" xfId="29944" xr:uid="{00000000-0005-0000-0000-0000D2660000}"/>
    <cellStyle name="Standaard 4 4 4 4 2 2 3" xfId="1517" xr:uid="{00000000-0005-0000-0000-0000D3660000}"/>
    <cellStyle name="Standaard 4 4 4 4 2 2 3 2" xfId="3848" xr:uid="{00000000-0005-0000-0000-0000D4660000}"/>
    <cellStyle name="Standaard 4 4 4 4 2 2 3 2 2" xfId="8515" xr:uid="{00000000-0005-0000-0000-0000D5660000}"/>
    <cellStyle name="Standaard 4 4 4 4 2 2 3 2 2 2" xfId="29952" xr:uid="{00000000-0005-0000-0000-0000D6660000}"/>
    <cellStyle name="Standaard 4 4 4 4 2 2 3 2 3" xfId="13109" xr:uid="{00000000-0005-0000-0000-0000D7660000}"/>
    <cellStyle name="Standaard 4 4 4 4 2 2 3 2 3 2" xfId="29953" xr:uid="{00000000-0005-0000-0000-0000D8660000}"/>
    <cellStyle name="Standaard 4 4 4 4 2 2 3 2 4" xfId="17777" xr:uid="{00000000-0005-0000-0000-0000D9660000}"/>
    <cellStyle name="Standaard 4 4 4 4 2 2 3 2 5" xfId="29951" xr:uid="{00000000-0005-0000-0000-0000DA660000}"/>
    <cellStyle name="Standaard 4 4 4 4 2 2 3 3" xfId="6184" xr:uid="{00000000-0005-0000-0000-0000DB660000}"/>
    <cellStyle name="Standaard 4 4 4 4 2 2 3 3 2" xfId="29954" xr:uid="{00000000-0005-0000-0000-0000DC660000}"/>
    <cellStyle name="Standaard 4 4 4 4 2 2 3 4" xfId="13108" xr:uid="{00000000-0005-0000-0000-0000DD660000}"/>
    <cellStyle name="Standaard 4 4 4 4 2 2 3 4 2" xfId="29955" xr:uid="{00000000-0005-0000-0000-0000DE660000}"/>
    <cellStyle name="Standaard 4 4 4 4 2 2 3 5" xfId="17776" xr:uid="{00000000-0005-0000-0000-0000DF660000}"/>
    <cellStyle name="Standaard 4 4 4 4 2 2 3 6" xfId="29950" xr:uid="{00000000-0005-0000-0000-0000E0660000}"/>
    <cellStyle name="Standaard 4 4 4 4 2 2 4" xfId="3071" xr:uid="{00000000-0005-0000-0000-0000E1660000}"/>
    <cellStyle name="Standaard 4 4 4 4 2 2 4 2" xfId="7738" xr:uid="{00000000-0005-0000-0000-0000E2660000}"/>
    <cellStyle name="Standaard 4 4 4 4 2 2 4 2 2" xfId="29957" xr:uid="{00000000-0005-0000-0000-0000E3660000}"/>
    <cellStyle name="Standaard 4 4 4 4 2 2 4 3" xfId="13110" xr:uid="{00000000-0005-0000-0000-0000E4660000}"/>
    <cellStyle name="Standaard 4 4 4 4 2 2 4 3 2" xfId="29958" xr:uid="{00000000-0005-0000-0000-0000E5660000}"/>
    <cellStyle name="Standaard 4 4 4 4 2 2 4 4" xfId="17778" xr:uid="{00000000-0005-0000-0000-0000E6660000}"/>
    <cellStyle name="Standaard 4 4 4 4 2 2 4 5" xfId="29956" xr:uid="{00000000-0005-0000-0000-0000E7660000}"/>
    <cellStyle name="Standaard 4 4 4 4 2 2 5" xfId="5407" xr:uid="{00000000-0005-0000-0000-0000E8660000}"/>
    <cellStyle name="Standaard 4 4 4 4 2 2 5 2" xfId="29959" xr:uid="{00000000-0005-0000-0000-0000E9660000}"/>
    <cellStyle name="Standaard 4 4 4 4 2 2 6" xfId="13105" xr:uid="{00000000-0005-0000-0000-0000EA660000}"/>
    <cellStyle name="Standaard 4 4 4 4 2 2 6 2" xfId="29960" xr:uid="{00000000-0005-0000-0000-0000EB660000}"/>
    <cellStyle name="Standaard 4 4 4 4 2 2 7" xfId="17773" xr:uid="{00000000-0005-0000-0000-0000EC660000}"/>
    <cellStyle name="Standaard 4 4 4 4 2 2 8" xfId="29943" xr:uid="{00000000-0005-0000-0000-0000ED660000}"/>
    <cellStyle name="Standaard 4 4 4 4 2 3" xfId="1906" xr:uid="{00000000-0005-0000-0000-0000EE660000}"/>
    <cellStyle name="Standaard 4 4 4 4 2 3 2" xfId="4237" xr:uid="{00000000-0005-0000-0000-0000EF660000}"/>
    <cellStyle name="Standaard 4 4 4 4 2 3 2 2" xfId="8904" xr:uid="{00000000-0005-0000-0000-0000F0660000}"/>
    <cellStyle name="Standaard 4 4 4 4 2 3 2 2 2" xfId="29963" xr:uid="{00000000-0005-0000-0000-0000F1660000}"/>
    <cellStyle name="Standaard 4 4 4 4 2 3 2 3" xfId="13112" xr:uid="{00000000-0005-0000-0000-0000F2660000}"/>
    <cellStyle name="Standaard 4 4 4 4 2 3 2 3 2" xfId="29964" xr:uid="{00000000-0005-0000-0000-0000F3660000}"/>
    <cellStyle name="Standaard 4 4 4 4 2 3 2 4" xfId="17780" xr:uid="{00000000-0005-0000-0000-0000F4660000}"/>
    <cellStyle name="Standaard 4 4 4 4 2 3 2 5" xfId="29962" xr:uid="{00000000-0005-0000-0000-0000F5660000}"/>
    <cellStyle name="Standaard 4 4 4 4 2 3 3" xfId="6573" xr:uid="{00000000-0005-0000-0000-0000F6660000}"/>
    <cellStyle name="Standaard 4 4 4 4 2 3 3 2" xfId="29965" xr:uid="{00000000-0005-0000-0000-0000F7660000}"/>
    <cellStyle name="Standaard 4 4 4 4 2 3 4" xfId="13111" xr:uid="{00000000-0005-0000-0000-0000F8660000}"/>
    <cellStyle name="Standaard 4 4 4 4 2 3 4 2" xfId="29966" xr:uid="{00000000-0005-0000-0000-0000F9660000}"/>
    <cellStyle name="Standaard 4 4 4 4 2 3 5" xfId="17779" xr:uid="{00000000-0005-0000-0000-0000FA660000}"/>
    <cellStyle name="Standaard 4 4 4 4 2 3 6" xfId="29961" xr:uid="{00000000-0005-0000-0000-0000FB660000}"/>
    <cellStyle name="Standaard 4 4 4 4 2 4" xfId="1129" xr:uid="{00000000-0005-0000-0000-0000FC660000}"/>
    <cellStyle name="Standaard 4 4 4 4 2 4 2" xfId="3460" xr:uid="{00000000-0005-0000-0000-0000FD660000}"/>
    <cellStyle name="Standaard 4 4 4 4 2 4 2 2" xfId="8127" xr:uid="{00000000-0005-0000-0000-0000FE660000}"/>
    <cellStyle name="Standaard 4 4 4 4 2 4 2 2 2" xfId="29969" xr:uid="{00000000-0005-0000-0000-0000FF660000}"/>
    <cellStyle name="Standaard 4 4 4 4 2 4 2 3" xfId="13114" xr:uid="{00000000-0005-0000-0000-000000670000}"/>
    <cellStyle name="Standaard 4 4 4 4 2 4 2 3 2" xfId="29970" xr:uid="{00000000-0005-0000-0000-000001670000}"/>
    <cellStyle name="Standaard 4 4 4 4 2 4 2 4" xfId="17782" xr:uid="{00000000-0005-0000-0000-000002670000}"/>
    <cellStyle name="Standaard 4 4 4 4 2 4 2 5" xfId="29968" xr:uid="{00000000-0005-0000-0000-000003670000}"/>
    <cellStyle name="Standaard 4 4 4 4 2 4 3" xfId="5796" xr:uid="{00000000-0005-0000-0000-000004670000}"/>
    <cellStyle name="Standaard 4 4 4 4 2 4 3 2" xfId="29971" xr:uid="{00000000-0005-0000-0000-000005670000}"/>
    <cellStyle name="Standaard 4 4 4 4 2 4 4" xfId="13113" xr:uid="{00000000-0005-0000-0000-000006670000}"/>
    <cellStyle name="Standaard 4 4 4 4 2 4 4 2" xfId="29972" xr:uid="{00000000-0005-0000-0000-000007670000}"/>
    <cellStyle name="Standaard 4 4 4 4 2 4 5" xfId="17781" xr:uid="{00000000-0005-0000-0000-000008670000}"/>
    <cellStyle name="Standaard 4 4 4 4 2 4 6" xfId="29967" xr:uid="{00000000-0005-0000-0000-000009670000}"/>
    <cellStyle name="Standaard 4 4 4 4 2 5" xfId="2683" xr:uid="{00000000-0005-0000-0000-00000A670000}"/>
    <cellStyle name="Standaard 4 4 4 4 2 5 2" xfId="7350" xr:uid="{00000000-0005-0000-0000-00000B670000}"/>
    <cellStyle name="Standaard 4 4 4 4 2 5 2 2" xfId="29974" xr:uid="{00000000-0005-0000-0000-00000C670000}"/>
    <cellStyle name="Standaard 4 4 4 4 2 5 3" xfId="13115" xr:uid="{00000000-0005-0000-0000-00000D670000}"/>
    <cellStyle name="Standaard 4 4 4 4 2 5 3 2" xfId="29975" xr:uid="{00000000-0005-0000-0000-00000E670000}"/>
    <cellStyle name="Standaard 4 4 4 4 2 5 4" xfId="17783" xr:uid="{00000000-0005-0000-0000-00000F670000}"/>
    <cellStyle name="Standaard 4 4 4 4 2 5 5" xfId="29973" xr:uid="{00000000-0005-0000-0000-000010670000}"/>
    <cellStyle name="Standaard 4 4 4 4 2 6" xfId="5019" xr:uid="{00000000-0005-0000-0000-000011670000}"/>
    <cellStyle name="Standaard 4 4 4 4 2 6 2" xfId="29976" xr:uid="{00000000-0005-0000-0000-000012670000}"/>
    <cellStyle name="Standaard 4 4 4 4 2 7" xfId="13104" xr:uid="{00000000-0005-0000-0000-000013670000}"/>
    <cellStyle name="Standaard 4 4 4 4 2 7 2" xfId="29977" xr:uid="{00000000-0005-0000-0000-000014670000}"/>
    <cellStyle name="Standaard 4 4 4 4 2 8" xfId="17772" xr:uid="{00000000-0005-0000-0000-000015670000}"/>
    <cellStyle name="Standaard 4 4 4 4 2 9" xfId="29942" xr:uid="{00000000-0005-0000-0000-000016670000}"/>
    <cellStyle name="Standaard 4 4 4 4 3" xfId="542" xr:uid="{00000000-0005-0000-0000-000017670000}"/>
    <cellStyle name="Standaard 4 4 4 4 3 2" xfId="2100" xr:uid="{00000000-0005-0000-0000-000018670000}"/>
    <cellStyle name="Standaard 4 4 4 4 3 2 2" xfId="4431" xr:uid="{00000000-0005-0000-0000-000019670000}"/>
    <cellStyle name="Standaard 4 4 4 4 3 2 2 2" xfId="9098" xr:uid="{00000000-0005-0000-0000-00001A670000}"/>
    <cellStyle name="Standaard 4 4 4 4 3 2 2 2 2" xfId="29981" xr:uid="{00000000-0005-0000-0000-00001B670000}"/>
    <cellStyle name="Standaard 4 4 4 4 3 2 2 3" xfId="13118" xr:uid="{00000000-0005-0000-0000-00001C670000}"/>
    <cellStyle name="Standaard 4 4 4 4 3 2 2 3 2" xfId="29982" xr:uid="{00000000-0005-0000-0000-00001D670000}"/>
    <cellStyle name="Standaard 4 4 4 4 3 2 2 4" xfId="17786" xr:uid="{00000000-0005-0000-0000-00001E670000}"/>
    <cellStyle name="Standaard 4 4 4 4 3 2 2 5" xfId="29980" xr:uid="{00000000-0005-0000-0000-00001F670000}"/>
    <cellStyle name="Standaard 4 4 4 4 3 2 3" xfId="6767" xr:uid="{00000000-0005-0000-0000-000020670000}"/>
    <cellStyle name="Standaard 4 4 4 4 3 2 3 2" xfId="29983" xr:uid="{00000000-0005-0000-0000-000021670000}"/>
    <cellStyle name="Standaard 4 4 4 4 3 2 4" xfId="13117" xr:uid="{00000000-0005-0000-0000-000022670000}"/>
    <cellStyle name="Standaard 4 4 4 4 3 2 4 2" xfId="29984" xr:uid="{00000000-0005-0000-0000-000023670000}"/>
    <cellStyle name="Standaard 4 4 4 4 3 2 5" xfId="17785" xr:uid="{00000000-0005-0000-0000-000024670000}"/>
    <cellStyle name="Standaard 4 4 4 4 3 2 6" xfId="29979" xr:uid="{00000000-0005-0000-0000-000025670000}"/>
    <cellStyle name="Standaard 4 4 4 4 3 3" xfId="1323" xr:uid="{00000000-0005-0000-0000-000026670000}"/>
    <cellStyle name="Standaard 4 4 4 4 3 3 2" xfId="3654" xr:uid="{00000000-0005-0000-0000-000027670000}"/>
    <cellStyle name="Standaard 4 4 4 4 3 3 2 2" xfId="8321" xr:uid="{00000000-0005-0000-0000-000028670000}"/>
    <cellStyle name="Standaard 4 4 4 4 3 3 2 2 2" xfId="29987" xr:uid="{00000000-0005-0000-0000-000029670000}"/>
    <cellStyle name="Standaard 4 4 4 4 3 3 2 3" xfId="13120" xr:uid="{00000000-0005-0000-0000-00002A670000}"/>
    <cellStyle name="Standaard 4 4 4 4 3 3 2 3 2" xfId="29988" xr:uid="{00000000-0005-0000-0000-00002B670000}"/>
    <cellStyle name="Standaard 4 4 4 4 3 3 2 4" xfId="17788" xr:uid="{00000000-0005-0000-0000-00002C670000}"/>
    <cellStyle name="Standaard 4 4 4 4 3 3 2 5" xfId="29986" xr:uid="{00000000-0005-0000-0000-00002D670000}"/>
    <cellStyle name="Standaard 4 4 4 4 3 3 3" xfId="5990" xr:uid="{00000000-0005-0000-0000-00002E670000}"/>
    <cellStyle name="Standaard 4 4 4 4 3 3 3 2" xfId="29989" xr:uid="{00000000-0005-0000-0000-00002F670000}"/>
    <cellStyle name="Standaard 4 4 4 4 3 3 4" xfId="13119" xr:uid="{00000000-0005-0000-0000-000030670000}"/>
    <cellStyle name="Standaard 4 4 4 4 3 3 4 2" xfId="29990" xr:uid="{00000000-0005-0000-0000-000031670000}"/>
    <cellStyle name="Standaard 4 4 4 4 3 3 5" xfId="17787" xr:uid="{00000000-0005-0000-0000-000032670000}"/>
    <cellStyle name="Standaard 4 4 4 4 3 3 6" xfId="29985" xr:uid="{00000000-0005-0000-0000-000033670000}"/>
    <cellStyle name="Standaard 4 4 4 4 3 4" xfId="2877" xr:uid="{00000000-0005-0000-0000-000034670000}"/>
    <cellStyle name="Standaard 4 4 4 4 3 4 2" xfId="7544" xr:uid="{00000000-0005-0000-0000-000035670000}"/>
    <cellStyle name="Standaard 4 4 4 4 3 4 2 2" xfId="29992" xr:uid="{00000000-0005-0000-0000-000036670000}"/>
    <cellStyle name="Standaard 4 4 4 4 3 4 3" xfId="13121" xr:uid="{00000000-0005-0000-0000-000037670000}"/>
    <cellStyle name="Standaard 4 4 4 4 3 4 3 2" xfId="29993" xr:uid="{00000000-0005-0000-0000-000038670000}"/>
    <cellStyle name="Standaard 4 4 4 4 3 4 4" xfId="17789" xr:uid="{00000000-0005-0000-0000-000039670000}"/>
    <cellStyle name="Standaard 4 4 4 4 3 4 5" xfId="29991" xr:uid="{00000000-0005-0000-0000-00003A670000}"/>
    <cellStyle name="Standaard 4 4 4 4 3 5" xfId="5213" xr:uid="{00000000-0005-0000-0000-00003B670000}"/>
    <cellStyle name="Standaard 4 4 4 4 3 5 2" xfId="29994" xr:uid="{00000000-0005-0000-0000-00003C670000}"/>
    <cellStyle name="Standaard 4 4 4 4 3 6" xfId="13116" xr:uid="{00000000-0005-0000-0000-00003D670000}"/>
    <cellStyle name="Standaard 4 4 4 4 3 6 2" xfId="29995" xr:uid="{00000000-0005-0000-0000-00003E670000}"/>
    <cellStyle name="Standaard 4 4 4 4 3 7" xfId="17784" xr:uid="{00000000-0005-0000-0000-00003F670000}"/>
    <cellStyle name="Standaard 4 4 4 4 3 8" xfId="29978" xr:uid="{00000000-0005-0000-0000-000040670000}"/>
    <cellStyle name="Standaard 4 4 4 4 4" xfId="1712" xr:uid="{00000000-0005-0000-0000-000041670000}"/>
    <cellStyle name="Standaard 4 4 4 4 4 2" xfId="4043" xr:uid="{00000000-0005-0000-0000-000042670000}"/>
    <cellStyle name="Standaard 4 4 4 4 4 2 2" xfId="8710" xr:uid="{00000000-0005-0000-0000-000043670000}"/>
    <cellStyle name="Standaard 4 4 4 4 4 2 2 2" xfId="29998" xr:uid="{00000000-0005-0000-0000-000044670000}"/>
    <cellStyle name="Standaard 4 4 4 4 4 2 3" xfId="13123" xr:uid="{00000000-0005-0000-0000-000045670000}"/>
    <cellStyle name="Standaard 4 4 4 4 4 2 3 2" xfId="29999" xr:uid="{00000000-0005-0000-0000-000046670000}"/>
    <cellStyle name="Standaard 4 4 4 4 4 2 4" xfId="17791" xr:uid="{00000000-0005-0000-0000-000047670000}"/>
    <cellStyle name="Standaard 4 4 4 4 4 2 5" xfId="29997" xr:uid="{00000000-0005-0000-0000-000048670000}"/>
    <cellStyle name="Standaard 4 4 4 4 4 3" xfId="6379" xr:uid="{00000000-0005-0000-0000-000049670000}"/>
    <cellStyle name="Standaard 4 4 4 4 4 3 2" xfId="30000" xr:uid="{00000000-0005-0000-0000-00004A670000}"/>
    <cellStyle name="Standaard 4 4 4 4 4 4" xfId="13122" xr:uid="{00000000-0005-0000-0000-00004B670000}"/>
    <cellStyle name="Standaard 4 4 4 4 4 4 2" xfId="30001" xr:uid="{00000000-0005-0000-0000-00004C670000}"/>
    <cellStyle name="Standaard 4 4 4 4 4 5" xfId="17790" xr:uid="{00000000-0005-0000-0000-00004D670000}"/>
    <cellStyle name="Standaard 4 4 4 4 4 6" xfId="29996" xr:uid="{00000000-0005-0000-0000-00004E670000}"/>
    <cellStyle name="Standaard 4 4 4 4 5" xfId="935" xr:uid="{00000000-0005-0000-0000-00004F670000}"/>
    <cellStyle name="Standaard 4 4 4 4 5 2" xfId="3266" xr:uid="{00000000-0005-0000-0000-000050670000}"/>
    <cellStyle name="Standaard 4 4 4 4 5 2 2" xfId="7933" xr:uid="{00000000-0005-0000-0000-000051670000}"/>
    <cellStyle name="Standaard 4 4 4 4 5 2 2 2" xfId="30004" xr:uid="{00000000-0005-0000-0000-000052670000}"/>
    <cellStyle name="Standaard 4 4 4 4 5 2 3" xfId="13125" xr:uid="{00000000-0005-0000-0000-000053670000}"/>
    <cellStyle name="Standaard 4 4 4 4 5 2 3 2" xfId="30005" xr:uid="{00000000-0005-0000-0000-000054670000}"/>
    <cellStyle name="Standaard 4 4 4 4 5 2 4" xfId="17793" xr:uid="{00000000-0005-0000-0000-000055670000}"/>
    <cellStyle name="Standaard 4 4 4 4 5 2 5" xfId="30003" xr:uid="{00000000-0005-0000-0000-000056670000}"/>
    <cellStyle name="Standaard 4 4 4 4 5 3" xfId="5602" xr:uid="{00000000-0005-0000-0000-000057670000}"/>
    <cellStyle name="Standaard 4 4 4 4 5 3 2" xfId="30006" xr:uid="{00000000-0005-0000-0000-000058670000}"/>
    <cellStyle name="Standaard 4 4 4 4 5 4" xfId="13124" xr:uid="{00000000-0005-0000-0000-000059670000}"/>
    <cellStyle name="Standaard 4 4 4 4 5 4 2" xfId="30007" xr:uid="{00000000-0005-0000-0000-00005A670000}"/>
    <cellStyle name="Standaard 4 4 4 4 5 5" xfId="17792" xr:uid="{00000000-0005-0000-0000-00005B670000}"/>
    <cellStyle name="Standaard 4 4 4 4 5 6" xfId="30002" xr:uid="{00000000-0005-0000-0000-00005C670000}"/>
    <cellStyle name="Standaard 4 4 4 4 6" xfId="2489" xr:uid="{00000000-0005-0000-0000-00005D670000}"/>
    <cellStyle name="Standaard 4 4 4 4 6 2" xfId="7156" xr:uid="{00000000-0005-0000-0000-00005E670000}"/>
    <cellStyle name="Standaard 4 4 4 4 6 2 2" xfId="30009" xr:uid="{00000000-0005-0000-0000-00005F670000}"/>
    <cellStyle name="Standaard 4 4 4 4 6 3" xfId="13126" xr:uid="{00000000-0005-0000-0000-000060670000}"/>
    <cellStyle name="Standaard 4 4 4 4 6 3 2" xfId="30010" xr:uid="{00000000-0005-0000-0000-000061670000}"/>
    <cellStyle name="Standaard 4 4 4 4 6 4" xfId="17794" xr:uid="{00000000-0005-0000-0000-000062670000}"/>
    <cellStyle name="Standaard 4 4 4 4 6 5" xfId="30008" xr:uid="{00000000-0005-0000-0000-000063670000}"/>
    <cellStyle name="Standaard 4 4 4 4 7" xfId="4825" xr:uid="{00000000-0005-0000-0000-000064670000}"/>
    <cellStyle name="Standaard 4 4 4 4 7 2" xfId="30011" xr:uid="{00000000-0005-0000-0000-000065670000}"/>
    <cellStyle name="Standaard 4 4 4 4 8" xfId="13103" xr:uid="{00000000-0005-0000-0000-000066670000}"/>
    <cellStyle name="Standaard 4 4 4 4 8 2" xfId="30012" xr:uid="{00000000-0005-0000-0000-000067670000}"/>
    <cellStyle name="Standaard 4 4 4 4 9" xfId="17771" xr:uid="{00000000-0005-0000-0000-000068670000}"/>
    <cellStyle name="Standaard 4 4 4 5" xfId="283" xr:uid="{00000000-0005-0000-0000-000069670000}"/>
    <cellStyle name="Standaard 4 4 4 5 2" xfId="674" xr:uid="{00000000-0005-0000-0000-00006A670000}"/>
    <cellStyle name="Standaard 4 4 4 5 2 2" xfId="2232" xr:uid="{00000000-0005-0000-0000-00006B670000}"/>
    <cellStyle name="Standaard 4 4 4 5 2 2 2" xfId="4563" xr:uid="{00000000-0005-0000-0000-00006C670000}"/>
    <cellStyle name="Standaard 4 4 4 5 2 2 2 2" xfId="9230" xr:uid="{00000000-0005-0000-0000-00006D670000}"/>
    <cellStyle name="Standaard 4 4 4 5 2 2 2 2 2" xfId="30017" xr:uid="{00000000-0005-0000-0000-00006E670000}"/>
    <cellStyle name="Standaard 4 4 4 5 2 2 2 3" xfId="13130" xr:uid="{00000000-0005-0000-0000-00006F670000}"/>
    <cellStyle name="Standaard 4 4 4 5 2 2 2 3 2" xfId="30018" xr:uid="{00000000-0005-0000-0000-000070670000}"/>
    <cellStyle name="Standaard 4 4 4 5 2 2 2 4" xfId="17798" xr:uid="{00000000-0005-0000-0000-000071670000}"/>
    <cellStyle name="Standaard 4 4 4 5 2 2 2 5" xfId="30016" xr:uid="{00000000-0005-0000-0000-000072670000}"/>
    <cellStyle name="Standaard 4 4 4 5 2 2 3" xfId="6899" xr:uid="{00000000-0005-0000-0000-000073670000}"/>
    <cellStyle name="Standaard 4 4 4 5 2 2 3 2" xfId="30019" xr:uid="{00000000-0005-0000-0000-000074670000}"/>
    <cellStyle name="Standaard 4 4 4 5 2 2 4" xfId="13129" xr:uid="{00000000-0005-0000-0000-000075670000}"/>
    <cellStyle name="Standaard 4 4 4 5 2 2 4 2" xfId="30020" xr:uid="{00000000-0005-0000-0000-000076670000}"/>
    <cellStyle name="Standaard 4 4 4 5 2 2 5" xfId="17797" xr:uid="{00000000-0005-0000-0000-000077670000}"/>
    <cellStyle name="Standaard 4 4 4 5 2 2 6" xfId="30015" xr:uid="{00000000-0005-0000-0000-000078670000}"/>
    <cellStyle name="Standaard 4 4 4 5 2 3" xfId="1455" xr:uid="{00000000-0005-0000-0000-000079670000}"/>
    <cellStyle name="Standaard 4 4 4 5 2 3 2" xfId="3786" xr:uid="{00000000-0005-0000-0000-00007A670000}"/>
    <cellStyle name="Standaard 4 4 4 5 2 3 2 2" xfId="8453" xr:uid="{00000000-0005-0000-0000-00007B670000}"/>
    <cellStyle name="Standaard 4 4 4 5 2 3 2 2 2" xfId="30023" xr:uid="{00000000-0005-0000-0000-00007C670000}"/>
    <cellStyle name="Standaard 4 4 4 5 2 3 2 3" xfId="13132" xr:uid="{00000000-0005-0000-0000-00007D670000}"/>
    <cellStyle name="Standaard 4 4 4 5 2 3 2 3 2" xfId="30024" xr:uid="{00000000-0005-0000-0000-00007E670000}"/>
    <cellStyle name="Standaard 4 4 4 5 2 3 2 4" xfId="17800" xr:uid="{00000000-0005-0000-0000-00007F670000}"/>
    <cellStyle name="Standaard 4 4 4 5 2 3 2 5" xfId="30022" xr:uid="{00000000-0005-0000-0000-000080670000}"/>
    <cellStyle name="Standaard 4 4 4 5 2 3 3" xfId="6122" xr:uid="{00000000-0005-0000-0000-000081670000}"/>
    <cellStyle name="Standaard 4 4 4 5 2 3 3 2" xfId="30025" xr:uid="{00000000-0005-0000-0000-000082670000}"/>
    <cellStyle name="Standaard 4 4 4 5 2 3 4" xfId="13131" xr:uid="{00000000-0005-0000-0000-000083670000}"/>
    <cellStyle name="Standaard 4 4 4 5 2 3 4 2" xfId="30026" xr:uid="{00000000-0005-0000-0000-000084670000}"/>
    <cellStyle name="Standaard 4 4 4 5 2 3 5" xfId="17799" xr:uid="{00000000-0005-0000-0000-000085670000}"/>
    <cellStyle name="Standaard 4 4 4 5 2 3 6" xfId="30021" xr:uid="{00000000-0005-0000-0000-000086670000}"/>
    <cellStyle name="Standaard 4 4 4 5 2 4" xfId="3009" xr:uid="{00000000-0005-0000-0000-000087670000}"/>
    <cellStyle name="Standaard 4 4 4 5 2 4 2" xfId="7676" xr:uid="{00000000-0005-0000-0000-000088670000}"/>
    <cellStyle name="Standaard 4 4 4 5 2 4 2 2" xfId="30028" xr:uid="{00000000-0005-0000-0000-000089670000}"/>
    <cellStyle name="Standaard 4 4 4 5 2 4 3" xfId="13133" xr:uid="{00000000-0005-0000-0000-00008A670000}"/>
    <cellStyle name="Standaard 4 4 4 5 2 4 3 2" xfId="30029" xr:uid="{00000000-0005-0000-0000-00008B670000}"/>
    <cellStyle name="Standaard 4 4 4 5 2 4 4" xfId="17801" xr:uid="{00000000-0005-0000-0000-00008C670000}"/>
    <cellStyle name="Standaard 4 4 4 5 2 4 5" xfId="30027" xr:uid="{00000000-0005-0000-0000-00008D670000}"/>
    <cellStyle name="Standaard 4 4 4 5 2 5" xfId="5345" xr:uid="{00000000-0005-0000-0000-00008E670000}"/>
    <cellStyle name="Standaard 4 4 4 5 2 5 2" xfId="30030" xr:uid="{00000000-0005-0000-0000-00008F670000}"/>
    <cellStyle name="Standaard 4 4 4 5 2 6" xfId="13128" xr:uid="{00000000-0005-0000-0000-000090670000}"/>
    <cellStyle name="Standaard 4 4 4 5 2 6 2" xfId="30031" xr:uid="{00000000-0005-0000-0000-000091670000}"/>
    <cellStyle name="Standaard 4 4 4 5 2 7" xfId="17796" xr:uid="{00000000-0005-0000-0000-000092670000}"/>
    <cellStyle name="Standaard 4 4 4 5 2 8" xfId="30014" xr:uid="{00000000-0005-0000-0000-000093670000}"/>
    <cellStyle name="Standaard 4 4 4 5 3" xfId="1844" xr:uid="{00000000-0005-0000-0000-000094670000}"/>
    <cellStyle name="Standaard 4 4 4 5 3 2" xfId="4175" xr:uid="{00000000-0005-0000-0000-000095670000}"/>
    <cellStyle name="Standaard 4 4 4 5 3 2 2" xfId="8842" xr:uid="{00000000-0005-0000-0000-000096670000}"/>
    <cellStyle name="Standaard 4 4 4 5 3 2 2 2" xfId="30034" xr:uid="{00000000-0005-0000-0000-000097670000}"/>
    <cellStyle name="Standaard 4 4 4 5 3 2 3" xfId="13135" xr:uid="{00000000-0005-0000-0000-000098670000}"/>
    <cellStyle name="Standaard 4 4 4 5 3 2 3 2" xfId="30035" xr:uid="{00000000-0005-0000-0000-000099670000}"/>
    <cellStyle name="Standaard 4 4 4 5 3 2 4" xfId="17803" xr:uid="{00000000-0005-0000-0000-00009A670000}"/>
    <cellStyle name="Standaard 4 4 4 5 3 2 5" xfId="30033" xr:uid="{00000000-0005-0000-0000-00009B670000}"/>
    <cellStyle name="Standaard 4 4 4 5 3 3" xfId="6511" xr:uid="{00000000-0005-0000-0000-00009C670000}"/>
    <cellStyle name="Standaard 4 4 4 5 3 3 2" xfId="30036" xr:uid="{00000000-0005-0000-0000-00009D670000}"/>
    <cellStyle name="Standaard 4 4 4 5 3 4" xfId="13134" xr:uid="{00000000-0005-0000-0000-00009E670000}"/>
    <cellStyle name="Standaard 4 4 4 5 3 4 2" xfId="30037" xr:uid="{00000000-0005-0000-0000-00009F670000}"/>
    <cellStyle name="Standaard 4 4 4 5 3 5" xfId="17802" xr:uid="{00000000-0005-0000-0000-0000A0670000}"/>
    <cellStyle name="Standaard 4 4 4 5 3 6" xfId="30032" xr:uid="{00000000-0005-0000-0000-0000A1670000}"/>
    <cellStyle name="Standaard 4 4 4 5 4" xfId="1067" xr:uid="{00000000-0005-0000-0000-0000A2670000}"/>
    <cellStyle name="Standaard 4 4 4 5 4 2" xfId="3398" xr:uid="{00000000-0005-0000-0000-0000A3670000}"/>
    <cellStyle name="Standaard 4 4 4 5 4 2 2" xfId="8065" xr:uid="{00000000-0005-0000-0000-0000A4670000}"/>
    <cellStyle name="Standaard 4 4 4 5 4 2 2 2" xfId="30040" xr:uid="{00000000-0005-0000-0000-0000A5670000}"/>
    <cellStyle name="Standaard 4 4 4 5 4 2 3" xfId="13137" xr:uid="{00000000-0005-0000-0000-0000A6670000}"/>
    <cellStyle name="Standaard 4 4 4 5 4 2 3 2" xfId="30041" xr:uid="{00000000-0005-0000-0000-0000A7670000}"/>
    <cellStyle name="Standaard 4 4 4 5 4 2 4" xfId="17805" xr:uid="{00000000-0005-0000-0000-0000A8670000}"/>
    <cellStyle name="Standaard 4 4 4 5 4 2 5" xfId="30039" xr:uid="{00000000-0005-0000-0000-0000A9670000}"/>
    <cellStyle name="Standaard 4 4 4 5 4 3" xfId="5734" xr:uid="{00000000-0005-0000-0000-0000AA670000}"/>
    <cellStyle name="Standaard 4 4 4 5 4 3 2" xfId="30042" xr:uid="{00000000-0005-0000-0000-0000AB670000}"/>
    <cellStyle name="Standaard 4 4 4 5 4 4" xfId="13136" xr:uid="{00000000-0005-0000-0000-0000AC670000}"/>
    <cellStyle name="Standaard 4 4 4 5 4 4 2" xfId="30043" xr:uid="{00000000-0005-0000-0000-0000AD670000}"/>
    <cellStyle name="Standaard 4 4 4 5 4 5" xfId="17804" xr:uid="{00000000-0005-0000-0000-0000AE670000}"/>
    <cellStyle name="Standaard 4 4 4 5 4 6" xfId="30038" xr:uid="{00000000-0005-0000-0000-0000AF670000}"/>
    <cellStyle name="Standaard 4 4 4 5 5" xfId="2621" xr:uid="{00000000-0005-0000-0000-0000B0670000}"/>
    <cellStyle name="Standaard 4 4 4 5 5 2" xfId="7288" xr:uid="{00000000-0005-0000-0000-0000B1670000}"/>
    <cellStyle name="Standaard 4 4 4 5 5 2 2" xfId="30045" xr:uid="{00000000-0005-0000-0000-0000B2670000}"/>
    <cellStyle name="Standaard 4 4 4 5 5 3" xfId="13138" xr:uid="{00000000-0005-0000-0000-0000B3670000}"/>
    <cellStyle name="Standaard 4 4 4 5 5 3 2" xfId="30046" xr:uid="{00000000-0005-0000-0000-0000B4670000}"/>
    <cellStyle name="Standaard 4 4 4 5 5 4" xfId="17806" xr:uid="{00000000-0005-0000-0000-0000B5670000}"/>
    <cellStyle name="Standaard 4 4 4 5 5 5" xfId="30044" xr:uid="{00000000-0005-0000-0000-0000B6670000}"/>
    <cellStyle name="Standaard 4 4 4 5 6" xfId="4957" xr:uid="{00000000-0005-0000-0000-0000B7670000}"/>
    <cellStyle name="Standaard 4 4 4 5 6 2" xfId="30047" xr:uid="{00000000-0005-0000-0000-0000B8670000}"/>
    <cellStyle name="Standaard 4 4 4 5 7" xfId="13127" xr:uid="{00000000-0005-0000-0000-0000B9670000}"/>
    <cellStyle name="Standaard 4 4 4 5 7 2" xfId="30048" xr:uid="{00000000-0005-0000-0000-0000BA670000}"/>
    <cellStyle name="Standaard 4 4 4 5 8" xfId="17795" xr:uid="{00000000-0005-0000-0000-0000BB670000}"/>
    <cellStyle name="Standaard 4 4 4 5 9" xfId="30013" xr:uid="{00000000-0005-0000-0000-0000BC670000}"/>
    <cellStyle name="Standaard 4 4 4 6" xfId="480" xr:uid="{00000000-0005-0000-0000-0000BD670000}"/>
    <cellStyle name="Standaard 4 4 4 6 2" xfId="2038" xr:uid="{00000000-0005-0000-0000-0000BE670000}"/>
    <cellStyle name="Standaard 4 4 4 6 2 2" xfId="4369" xr:uid="{00000000-0005-0000-0000-0000BF670000}"/>
    <cellStyle name="Standaard 4 4 4 6 2 2 2" xfId="9036" xr:uid="{00000000-0005-0000-0000-0000C0670000}"/>
    <cellStyle name="Standaard 4 4 4 6 2 2 2 2" xfId="30052" xr:uid="{00000000-0005-0000-0000-0000C1670000}"/>
    <cellStyle name="Standaard 4 4 4 6 2 2 3" xfId="13141" xr:uid="{00000000-0005-0000-0000-0000C2670000}"/>
    <cellStyle name="Standaard 4 4 4 6 2 2 3 2" xfId="30053" xr:uid="{00000000-0005-0000-0000-0000C3670000}"/>
    <cellStyle name="Standaard 4 4 4 6 2 2 4" xfId="17809" xr:uid="{00000000-0005-0000-0000-0000C4670000}"/>
    <cellStyle name="Standaard 4 4 4 6 2 2 5" xfId="30051" xr:uid="{00000000-0005-0000-0000-0000C5670000}"/>
    <cellStyle name="Standaard 4 4 4 6 2 3" xfId="6705" xr:uid="{00000000-0005-0000-0000-0000C6670000}"/>
    <cellStyle name="Standaard 4 4 4 6 2 3 2" xfId="30054" xr:uid="{00000000-0005-0000-0000-0000C7670000}"/>
    <cellStyle name="Standaard 4 4 4 6 2 4" xfId="13140" xr:uid="{00000000-0005-0000-0000-0000C8670000}"/>
    <cellStyle name="Standaard 4 4 4 6 2 4 2" xfId="30055" xr:uid="{00000000-0005-0000-0000-0000C9670000}"/>
    <cellStyle name="Standaard 4 4 4 6 2 5" xfId="17808" xr:uid="{00000000-0005-0000-0000-0000CA670000}"/>
    <cellStyle name="Standaard 4 4 4 6 2 6" xfId="30050" xr:uid="{00000000-0005-0000-0000-0000CB670000}"/>
    <cellStyle name="Standaard 4 4 4 6 3" xfId="1261" xr:uid="{00000000-0005-0000-0000-0000CC670000}"/>
    <cellStyle name="Standaard 4 4 4 6 3 2" xfId="3592" xr:uid="{00000000-0005-0000-0000-0000CD670000}"/>
    <cellStyle name="Standaard 4 4 4 6 3 2 2" xfId="8259" xr:uid="{00000000-0005-0000-0000-0000CE670000}"/>
    <cellStyle name="Standaard 4 4 4 6 3 2 2 2" xfId="30058" xr:uid="{00000000-0005-0000-0000-0000CF670000}"/>
    <cellStyle name="Standaard 4 4 4 6 3 2 3" xfId="13143" xr:uid="{00000000-0005-0000-0000-0000D0670000}"/>
    <cellStyle name="Standaard 4 4 4 6 3 2 3 2" xfId="30059" xr:uid="{00000000-0005-0000-0000-0000D1670000}"/>
    <cellStyle name="Standaard 4 4 4 6 3 2 4" xfId="17811" xr:uid="{00000000-0005-0000-0000-0000D2670000}"/>
    <cellStyle name="Standaard 4 4 4 6 3 2 5" xfId="30057" xr:uid="{00000000-0005-0000-0000-0000D3670000}"/>
    <cellStyle name="Standaard 4 4 4 6 3 3" xfId="5928" xr:uid="{00000000-0005-0000-0000-0000D4670000}"/>
    <cellStyle name="Standaard 4 4 4 6 3 3 2" xfId="30060" xr:uid="{00000000-0005-0000-0000-0000D5670000}"/>
    <cellStyle name="Standaard 4 4 4 6 3 4" xfId="13142" xr:uid="{00000000-0005-0000-0000-0000D6670000}"/>
    <cellStyle name="Standaard 4 4 4 6 3 4 2" xfId="30061" xr:uid="{00000000-0005-0000-0000-0000D7670000}"/>
    <cellStyle name="Standaard 4 4 4 6 3 5" xfId="17810" xr:uid="{00000000-0005-0000-0000-0000D8670000}"/>
    <cellStyle name="Standaard 4 4 4 6 3 6" xfId="30056" xr:uid="{00000000-0005-0000-0000-0000D9670000}"/>
    <cellStyle name="Standaard 4 4 4 6 4" xfId="2815" xr:uid="{00000000-0005-0000-0000-0000DA670000}"/>
    <cellStyle name="Standaard 4 4 4 6 4 2" xfId="7482" xr:uid="{00000000-0005-0000-0000-0000DB670000}"/>
    <cellStyle name="Standaard 4 4 4 6 4 2 2" xfId="30063" xr:uid="{00000000-0005-0000-0000-0000DC670000}"/>
    <cellStyle name="Standaard 4 4 4 6 4 3" xfId="13144" xr:uid="{00000000-0005-0000-0000-0000DD670000}"/>
    <cellStyle name="Standaard 4 4 4 6 4 3 2" xfId="30064" xr:uid="{00000000-0005-0000-0000-0000DE670000}"/>
    <cellStyle name="Standaard 4 4 4 6 4 4" xfId="17812" xr:uid="{00000000-0005-0000-0000-0000DF670000}"/>
    <cellStyle name="Standaard 4 4 4 6 4 5" xfId="30062" xr:uid="{00000000-0005-0000-0000-0000E0670000}"/>
    <cellStyle name="Standaard 4 4 4 6 5" xfId="5151" xr:uid="{00000000-0005-0000-0000-0000E1670000}"/>
    <cellStyle name="Standaard 4 4 4 6 5 2" xfId="30065" xr:uid="{00000000-0005-0000-0000-0000E2670000}"/>
    <cellStyle name="Standaard 4 4 4 6 6" xfId="13139" xr:uid="{00000000-0005-0000-0000-0000E3670000}"/>
    <cellStyle name="Standaard 4 4 4 6 6 2" xfId="30066" xr:uid="{00000000-0005-0000-0000-0000E4670000}"/>
    <cellStyle name="Standaard 4 4 4 6 7" xfId="17807" xr:uid="{00000000-0005-0000-0000-0000E5670000}"/>
    <cellStyle name="Standaard 4 4 4 6 8" xfId="30049" xr:uid="{00000000-0005-0000-0000-0000E6670000}"/>
    <cellStyle name="Standaard 4 4 4 7" xfId="1650" xr:uid="{00000000-0005-0000-0000-0000E7670000}"/>
    <cellStyle name="Standaard 4 4 4 7 2" xfId="3981" xr:uid="{00000000-0005-0000-0000-0000E8670000}"/>
    <cellStyle name="Standaard 4 4 4 7 2 2" xfId="8648" xr:uid="{00000000-0005-0000-0000-0000E9670000}"/>
    <cellStyle name="Standaard 4 4 4 7 2 2 2" xfId="30069" xr:uid="{00000000-0005-0000-0000-0000EA670000}"/>
    <cellStyle name="Standaard 4 4 4 7 2 3" xfId="13146" xr:uid="{00000000-0005-0000-0000-0000EB670000}"/>
    <cellStyle name="Standaard 4 4 4 7 2 3 2" xfId="30070" xr:uid="{00000000-0005-0000-0000-0000EC670000}"/>
    <cellStyle name="Standaard 4 4 4 7 2 4" xfId="17814" xr:uid="{00000000-0005-0000-0000-0000ED670000}"/>
    <cellStyle name="Standaard 4 4 4 7 2 5" xfId="30068" xr:uid="{00000000-0005-0000-0000-0000EE670000}"/>
    <cellStyle name="Standaard 4 4 4 7 3" xfId="6317" xr:uid="{00000000-0005-0000-0000-0000EF670000}"/>
    <cellStyle name="Standaard 4 4 4 7 3 2" xfId="30071" xr:uid="{00000000-0005-0000-0000-0000F0670000}"/>
    <cellStyle name="Standaard 4 4 4 7 4" xfId="13145" xr:uid="{00000000-0005-0000-0000-0000F1670000}"/>
    <cellStyle name="Standaard 4 4 4 7 4 2" xfId="30072" xr:uid="{00000000-0005-0000-0000-0000F2670000}"/>
    <cellStyle name="Standaard 4 4 4 7 5" xfId="17813" xr:uid="{00000000-0005-0000-0000-0000F3670000}"/>
    <cellStyle name="Standaard 4 4 4 7 6" xfId="30067" xr:uid="{00000000-0005-0000-0000-0000F4670000}"/>
    <cellStyle name="Standaard 4 4 4 8" xfId="873" xr:uid="{00000000-0005-0000-0000-0000F5670000}"/>
    <cellStyle name="Standaard 4 4 4 8 2" xfId="3204" xr:uid="{00000000-0005-0000-0000-0000F6670000}"/>
    <cellStyle name="Standaard 4 4 4 8 2 2" xfId="7871" xr:uid="{00000000-0005-0000-0000-0000F7670000}"/>
    <cellStyle name="Standaard 4 4 4 8 2 2 2" xfId="30075" xr:uid="{00000000-0005-0000-0000-0000F8670000}"/>
    <cellStyle name="Standaard 4 4 4 8 2 3" xfId="13148" xr:uid="{00000000-0005-0000-0000-0000F9670000}"/>
    <cellStyle name="Standaard 4 4 4 8 2 3 2" xfId="30076" xr:uid="{00000000-0005-0000-0000-0000FA670000}"/>
    <cellStyle name="Standaard 4 4 4 8 2 4" xfId="17816" xr:uid="{00000000-0005-0000-0000-0000FB670000}"/>
    <cellStyle name="Standaard 4 4 4 8 2 5" xfId="30074" xr:uid="{00000000-0005-0000-0000-0000FC670000}"/>
    <cellStyle name="Standaard 4 4 4 8 3" xfId="5540" xr:uid="{00000000-0005-0000-0000-0000FD670000}"/>
    <cellStyle name="Standaard 4 4 4 8 3 2" xfId="30077" xr:uid="{00000000-0005-0000-0000-0000FE670000}"/>
    <cellStyle name="Standaard 4 4 4 8 4" xfId="13147" xr:uid="{00000000-0005-0000-0000-0000FF670000}"/>
    <cellStyle name="Standaard 4 4 4 8 4 2" xfId="30078" xr:uid="{00000000-0005-0000-0000-000000680000}"/>
    <cellStyle name="Standaard 4 4 4 8 5" xfId="17815" xr:uid="{00000000-0005-0000-0000-000001680000}"/>
    <cellStyle name="Standaard 4 4 4 8 6" xfId="30073" xr:uid="{00000000-0005-0000-0000-000002680000}"/>
    <cellStyle name="Standaard 4 4 4 9" xfId="2427" xr:uid="{00000000-0005-0000-0000-000003680000}"/>
    <cellStyle name="Standaard 4 4 4 9 2" xfId="7094" xr:uid="{00000000-0005-0000-0000-000004680000}"/>
    <cellStyle name="Standaard 4 4 4 9 2 2" xfId="30080" xr:uid="{00000000-0005-0000-0000-000005680000}"/>
    <cellStyle name="Standaard 4 4 4 9 3" xfId="13149" xr:uid="{00000000-0005-0000-0000-000006680000}"/>
    <cellStyle name="Standaard 4 4 4 9 3 2" xfId="30081" xr:uid="{00000000-0005-0000-0000-000007680000}"/>
    <cellStyle name="Standaard 4 4 4 9 4" xfId="17817" xr:uid="{00000000-0005-0000-0000-000008680000}"/>
    <cellStyle name="Standaard 4 4 4 9 5" xfId="30079" xr:uid="{00000000-0005-0000-0000-000009680000}"/>
    <cellStyle name="Standaard 4 4 5" xfId="90" xr:uid="{00000000-0005-0000-0000-00000A680000}"/>
    <cellStyle name="Standaard 4 4 5 10" xfId="17818" xr:uid="{00000000-0005-0000-0000-00000B680000}"/>
    <cellStyle name="Standaard 4 4 5 11" xfId="30082" xr:uid="{00000000-0005-0000-0000-00000C680000}"/>
    <cellStyle name="Standaard 4 4 5 2" xfId="157" xr:uid="{00000000-0005-0000-0000-00000D680000}"/>
    <cellStyle name="Standaard 4 4 5 2 10" xfId="30083" xr:uid="{00000000-0005-0000-0000-00000E680000}"/>
    <cellStyle name="Standaard 4 4 5 2 2" xfId="351" xr:uid="{00000000-0005-0000-0000-00000F680000}"/>
    <cellStyle name="Standaard 4 4 5 2 2 2" xfId="742" xr:uid="{00000000-0005-0000-0000-000010680000}"/>
    <cellStyle name="Standaard 4 4 5 2 2 2 2" xfId="2300" xr:uid="{00000000-0005-0000-0000-000011680000}"/>
    <cellStyle name="Standaard 4 4 5 2 2 2 2 2" xfId="4631" xr:uid="{00000000-0005-0000-0000-000012680000}"/>
    <cellStyle name="Standaard 4 4 5 2 2 2 2 2 2" xfId="9298" xr:uid="{00000000-0005-0000-0000-000013680000}"/>
    <cellStyle name="Standaard 4 4 5 2 2 2 2 2 2 2" xfId="30088" xr:uid="{00000000-0005-0000-0000-000014680000}"/>
    <cellStyle name="Standaard 4 4 5 2 2 2 2 2 3" xfId="13155" xr:uid="{00000000-0005-0000-0000-000015680000}"/>
    <cellStyle name="Standaard 4 4 5 2 2 2 2 2 3 2" xfId="30089" xr:uid="{00000000-0005-0000-0000-000016680000}"/>
    <cellStyle name="Standaard 4 4 5 2 2 2 2 2 4" xfId="17823" xr:uid="{00000000-0005-0000-0000-000017680000}"/>
    <cellStyle name="Standaard 4 4 5 2 2 2 2 2 5" xfId="30087" xr:uid="{00000000-0005-0000-0000-000018680000}"/>
    <cellStyle name="Standaard 4 4 5 2 2 2 2 3" xfId="6967" xr:uid="{00000000-0005-0000-0000-000019680000}"/>
    <cellStyle name="Standaard 4 4 5 2 2 2 2 3 2" xfId="30090" xr:uid="{00000000-0005-0000-0000-00001A680000}"/>
    <cellStyle name="Standaard 4 4 5 2 2 2 2 4" xfId="13154" xr:uid="{00000000-0005-0000-0000-00001B680000}"/>
    <cellStyle name="Standaard 4 4 5 2 2 2 2 4 2" xfId="30091" xr:uid="{00000000-0005-0000-0000-00001C680000}"/>
    <cellStyle name="Standaard 4 4 5 2 2 2 2 5" xfId="17822" xr:uid="{00000000-0005-0000-0000-00001D680000}"/>
    <cellStyle name="Standaard 4 4 5 2 2 2 2 6" xfId="30086" xr:uid="{00000000-0005-0000-0000-00001E680000}"/>
    <cellStyle name="Standaard 4 4 5 2 2 2 3" xfId="1523" xr:uid="{00000000-0005-0000-0000-00001F680000}"/>
    <cellStyle name="Standaard 4 4 5 2 2 2 3 2" xfId="3854" xr:uid="{00000000-0005-0000-0000-000020680000}"/>
    <cellStyle name="Standaard 4 4 5 2 2 2 3 2 2" xfId="8521" xr:uid="{00000000-0005-0000-0000-000021680000}"/>
    <cellStyle name="Standaard 4 4 5 2 2 2 3 2 2 2" xfId="30094" xr:uid="{00000000-0005-0000-0000-000022680000}"/>
    <cellStyle name="Standaard 4 4 5 2 2 2 3 2 3" xfId="13157" xr:uid="{00000000-0005-0000-0000-000023680000}"/>
    <cellStyle name="Standaard 4 4 5 2 2 2 3 2 3 2" xfId="30095" xr:uid="{00000000-0005-0000-0000-000024680000}"/>
    <cellStyle name="Standaard 4 4 5 2 2 2 3 2 4" xfId="17825" xr:uid="{00000000-0005-0000-0000-000025680000}"/>
    <cellStyle name="Standaard 4 4 5 2 2 2 3 2 5" xfId="30093" xr:uid="{00000000-0005-0000-0000-000026680000}"/>
    <cellStyle name="Standaard 4 4 5 2 2 2 3 3" xfId="6190" xr:uid="{00000000-0005-0000-0000-000027680000}"/>
    <cellStyle name="Standaard 4 4 5 2 2 2 3 3 2" xfId="30096" xr:uid="{00000000-0005-0000-0000-000028680000}"/>
    <cellStyle name="Standaard 4 4 5 2 2 2 3 4" xfId="13156" xr:uid="{00000000-0005-0000-0000-000029680000}"/>
    <cellStyle name="Standaard 4 4 5 2 2 2 3 4 2" xfId="30097" xr:uid="{00000000-0005-0000-0000-00002A680000}"/>
    <cellStyle name="Standaard 4 4 5 2 2 2 3 5" xfId="17824" xr:uid="{00000000-0005-0000-0000-00002B680000}"/>
    <cellStyle name="Standaard 4 4 5 2 2 2 3 6" xfId="30092" xr:uid="{00000000-0005-0000-0000-00002C680000}"/>
    <cellStyle name="Standaard 4 4 5 2 2 2 4" xfId="3077" xr:uid="{00000000-0005-0000-0000-00002D680000}"/>
    <cellStyle name="Standaard 4 4 5 2 2 2 4 2" xfId="7744" xr:uid="{00000000-0005-0000-0000-00002E680000}"/>
    <cellStyle name="Standaard 4 4 5 2 2 2 4 2 2" xfId="30099" xr:uid="{00000000-0005-0000-0000-00002F680000}"/>
    <cellStyle name="Standaard 4 4 5 2 2 2 4 3" xfId="13158" xr:uid="{00000000-0005-0000-0000-000030680000}"/>
    <cellStyle name="Standaard 4 4 5 2 2 2 4 3 2" xfId="30100" xr:uid="{00000000-0005-0000-0000-000031680000}"/>
    <cellStyle name="Standaard 4 4 5 2 2 2 4 4" xfId="17826" xr:uid="{00000000-0005-0000-0000-000032680000}"/>
    <cellStyle name="Standaard 4 4 5 2 2 2 4 5" xfId="30098" xr:uid="{00000000-0005-0000-0000-000033680000}"/>
    <cellStyle name="Standaard 4 4 5 2 2 2 5" xfId="5413" xr:uid="{00000000-0005-0000-0000-000034680000}"/>
    <cellStyle name="Standaard 4 4 5 2 2 2 5 2" xfId="30101" xr:uid="{00000000-0005-0000-0000-000035680000}"/>
    <cellStyle name="Standaard 4 4 5 2 2 2 6" xfId="13153" xr:uid="{00000000-0005-0000-0000-000036680000}"/>
    <cellStyle name="Standaard 4 4 5 2 2 2 6 2" xfId="30102" xr:uid="{00000000-0005-0000-0000-000037680000}"/>
    <cellStyle name="Standaard 4 4 5 2 2 2 7" xfId="17821" xr:uid="{00000000-0005-0000-0000-000038680000}"/>
    <cellStyle name="Standaard 4 4 5 2 2 2 8" xfId="30085" xr:uid="{00000000-0005-0000-0000-000039680000}"/>
    <cellStyle name="Standaard 4 4 5 2 2 3" xfId="1912" xr:uid="{00000000-0005-0000-0000-00003A680000}"/>
    <cellStyle name="Standaard 4 4 5 2 2 3 2" xfId="4243" xr:uid="{00000000-0005-0000-0000-00003B680000}"/>
    <cellStyle name="Standaard 4 4 5 2 2 3 2 2" xfId="8910" xr:uid="{00000000-0005-0000-0000-00003C680000}"/>
    <cellStyle name="Standaard 4 4 5 2 2 3 2 2 2" xfId="30105" xr:uid="{00000000-0005-0000-0000-00003D680000}"/>
    <cellStyle name="Standaard 4 4 5 2 2 3 2 3" xfId="13160" xr:uid="{00000000-0005-0000-0000-00003E680000}"/>
    <cellStyle name="Standaard 4 4 5 2 2 3 2 3 2" xfId="30106" xr:uid="{00000000-0005-0000-0000-00003F680000}"/>
    <cellStyle name="Standaard 4 4 5 2 2 3 2 4" xfId="17828" xr:uid="{00000000-0005-0000-0000-000040680000}"/>
    <cellStyle name="Standaard 4 4 5 2 2 3 2 5" xfId="30104" xr:uid="{00000000-0005-0000-0000-000041680000}"/>
    <cellStyle name="Standaard 4 4 5 2 2 3 3" xfId="6579" xr:uid="{00000000-0005-0000-0000-000042680000}"/>
    <cellStyle name="Standaard 4 4 5 2 2 3 3 2" xfId="30107" xr:uid="{00000000-0005-0000-0000-000043680000}"/>
    <cellStyle name="Standaard 4 4 5 2 2 3 4" xfId="13159" xr:uid="{00000000-0005-0000-0000-000044680000}"/>
    <cellStyle name="Standaard 4 4 5 2 2 3 4 2" xfId="30108" xr:uid="{00000000-0005-0000-0000-000045680000}"/>
    <cellStyle name="Standaard 4 4 5 2 2 3 5" xfId="17827" xr:uid="{00000000-0005-0000-0000-000046680000}"/>
    <cellStyle name="Standaard 4 4 5 2 2 3 6" xfId="30103" xr:uid="{00000000-0005-0000-0000-000047680000}"/>
    <cellStyle name="Standaard 4 4 5 2 2 4" xfId="1135" xr:uid="{00000000-0005-0000-0000-000048680000}"/>
    <cellStyle name="Standaard 4 4 5 2 2 4 2" xfId="3466" xr:uid="{00000000-0005-0000-0000-000049680000}"/>
    <cellStyle name="Standaard 4 4 5 2 2 4 2 2" xfId="8133" xr:uid="{00000000-0005-0000-0000-00004A680000}"/>
    <cellStyle name="Standaard 4 4 5 2 2 4 2 2 2" xfId="30111" xr:uid="{00000000-0005-0000-0000-00004B680000}"/>
    <cellStyle name="Standaard 4 4 5 2 2 4 2 3" xfId="13162" xr:uid="{00000000-0005-0000-0000-00004C680000}"/>
    <cellStyle name="Standaard 4 4 5 2 2 4 2 3 2" xfId="30112" xr:uid="{00000000-0005-0000-0000-00004D680000}"/>
    <cellStyle name="Standaard 4 4 5 2 2 4 2 4" xfId="17830" xr:uid="{00000000-0005-0000-0000-00004E680000}"/>
    <cellStyle name="Standaard 4 4 5 2 2 4 2 5" xfId="30110" xr:uid="{00000000-0005-0000-0000-00004F680000}"/>
    <cellStyle name="Standaard 4 4 5 2 2 4 3" xfId="5802" xr:uid="{00000000-0005-0000-0000-000050680000}"/>
    <cellStyle name="Standaard 4 4 5 2 2 4 3 2" xfId="30113" xr:uid="{00000000-0005-0000-0000-000051680000}"/>
    <cellStyle name="Standaard 4 4 5 2 2 4 4" xfId="13161" xr:uid="{00000000-0005-0000-0000-000052680000}"/>
    <cellStyle name="Standaard 4 4 5 2 2 4 4 2" xfId="30114" xr:uid="{00000000-0005-0000-0000-000053680000}"/>
    <cellStyle name="Standaard 4 4 5 2 2 4 5" xfId="17829" xr:uid="{00000000-0005-0000-0000-000054680000}"/>
    <cellStyle name="Standaard 4 4 5 2 2 4 6" xfId="30109" xr:uid="{00000000-0005-0000-0000-000055680000}"/>
    <cellStyle name="Standaard 4 4 5 2 2 5" xfId="2689" xr:uid="{00000000-0005-0000-0000-000056680000}"/>
    <cellStyle name="Standaard 4 4 5 2 2 5 2" xfId="7356" xr:uid="{00000000-0005-0000-0000-000057680000}"/>
    <cellStyle name="Standaard 4 4 5 2 2 5 2 2" xfId="30116" xr:uid="{00000000-0005-0000-0000-000058680000}"/>
    <cellStyle name="Standaard 4 4 5 2 2 5 3" xfId="13163" xr:uid="{00000000-0005-0000-0000-000059680000}"/>
    <cellStyle name="Standaard 4 4 5 2 2 5 3 2" xfId="30117" xr:uid="{00000000-0005-0000-0000-00005A680000}"/>
    <cellStyle name="Standaard 4 4 5 2 2 5 4" xfId="17831" xr:uid="{00000000-0005-0000-0000-00005B680000}"/>
    <cellStyle name="Standaard 4 4 5 2 2 5 5" xfId="30115" xr:uid="{00000000-0005-0000-0000-00005C680000}"/>
    <cellStyle name="Standaard 4 4 5 2 2 6" xfId="5025" xr:uid="{00000000-0005-0000-0000-00005D680000}"/>
    <cellStyle name="Standaard 4 4 5 2 2 6 2" xfId="30118" xr:uid="{00000000-0005-0000-0000-00005E680000}"/>
    <cellStyle name="Standaard 4 4 5 2 2 7" xfId="13152" xr:uid="{00000000-0005-0000-0000-00005F680000}"/>
    <cellStyle name="Standaard 4 4 5 2 2 7 2" xfId="30119" xr:uid="{00000000-0005-0000-0000-000060680000}"/>
    <cellStyle name="Standaard 4 4 5 2 2 8" xfId="17820" xr:uid="{00000000-0005-0000-0000-000061680000}"/>
    <cellStyle name="Standaard 4 4 5 2 2 9" xfId="30084" xr:uid="{00000000-0005-0000-0000-000062680000}"/>
    <cellStyle name="Standaard 4 4 5 2 3" xfId="548" xr:uid="{00000000-0005-0000-0000-000063680000}"/>
    <cellStyle name="Standaard 4 4 5 2 3 2" xfId="2106" xr:uid="{00000000-0005-0000-0000-000064680000}"/>
    <cellStyle name="Standaard 4 4 5 2 3 2 2" xfId="4437" xr:uid="{00000000-0005-0000-0000-000065680000}"/>
    <cellStyle name="Standaard 4 4 5 2 3 2 2 2" xfId="9104" xr:uid="{00000000-0005-0000-0000-000066680000}"/>
    <cellStyle name="Standaard 4 4 5 2 3 2 2 2 2" xfId="30123" xr:uid="{00000000-0005-0000-0000-000067680000}"/>
    <cellStyle name="Standaard 4 4 5 2 3 2 2 3" xfId="13166" xr:uid="{00000000-0005-0000-0000-000068680000}"/>
    <cellStyle name="Standaard 4 4 5 2 3 2 2 3 2" xfId="30124" xr:uid="{00000000-0005-0000-0000-000069680000}"/>
    <cellStyle name="Standaard 4 4 5 2 3 2 2 4" xfId="17834" xr:uid="{00000000-0005-0000-0000-00006A680000}"/>
    <cellStyle name="Standaard 4 4 5 2 3 2 2 5" xfId="30122" xr:uid="{00000000-0005-0000-0000-00006B680000}"/>
    <cellStyle name="Standaard 4 4 5 2 3 2 3" xfId="6773" xr:uid="{00000000-0005-0000-0000-00006C680000}"/>
    <cellStyle name="Standaard 4 4 5 2 3 2 3 2" xfId="30125" xr:uid="{00000000-0005-0000-0000-00006D680000}"/>
    <cellStyle name="Standaard 4 4 5 2 3 2 4" xfId="13165" xr:uid="{00000000-0005-0000-0000-00006E680000}"/>
    <cellStyle name="Standaard 4 4 5 2 3 2 4 2" xfId="30126" xr:uid="{00000000-0005-0000-0000-00006F680000}"/>
    <cellStyle name="Standaard 4 4 5 2 3 2 5" xfId="17833" xr:uid="{00000000-0005-0000-0000-000070680000}"/>
    <cellStyle name="Standaard 4 4 5 2 3 2 6" xfId="30121" xr:uid="{00000000-0005-0000-0000-000071680000}"/>
    <cellStyle name="Standaard 4 4 5 2 3 3" xfId="1329" xr:uid="{00000000-0005-0000-0000-000072680000}"/>
    <cellStyle name="Standaard 4 4 5 2 3 3 2" xfId="3660" xr:uid="{00000000-0005-0000-0000-000073680000}"/>
    <cellStyle name="Standaard 4 4 5 2 3 3 2 2" xfId="8327" xr:uid="{00000000-0005-0000-0000-000074680000}"/>
    <cellStyle name="Standaard 4 4 5 2 3 3 2 2 2" xfId="30129" xr:uid="{00000000-0005-0000-0000-000075680000}"/>
    <cellStyle name="Standaard 4 4 5 2 3 3 2 3" xfId="13168" xr:uid="{00000000-0005-0000-0000-000076680000}"/>
    <cellStyle name="Standaard 4 4 5 2 3 3 2 3 2" xfId="30130" xr:uid="{00000000-0005-0000-0000-000077680000}"/>
    <cellStyle name="Standaard 4 4 5 2 3 3 2 4" xfId="17836" xr:uid="{00000000-0005-0000-0000-000078680000}"/>
    <cellStyle name="Standaard 4 4 5 2 3 3 2 5" xfId="30128" xr:uid="{00000000-0005-0000-0000-000079680000}"/>
    <cellStyle name="Standaard 4 4 5 2 3 3 3" xfId="5996" xr:uid="{00000000-0005-0000-0000-00007A680000}"/>
    <cellStyle name="Standaard 4 4 5 2 3 3 3 2" xfId="30131" xr:uid="{00000000-0005-0000-0000-00007B680000}"/>
    <cellStyle name="Standaard 4 4 5 2 3 3 4" xfId="13167" xr:uid="{00000000-0005-0000-0000-00007C680000}"/>
    <cellStyle name="Standaard 4 4 5 2 3 3 4 2" xfId="30132" xr:uid="{00000000-0005-0000-0000-00007D680000}"/>
    <cellStyle name="Standaard 4 4 5 2 3 3 5" xfId="17835" xr:uid="{00000000-0005-0000-0000-00007E680000}"/>
    <cellStyle name="Standaard 4 4 5 2 3 3 6" xfId="30127" xr:uid="{00000000-0005-0000-0000-00007F680000}"/>
    <cellStyle name="Standaard 4 4 5 2 3 4" xfId="2883" xr:uid="{00000000-0005-0000-0000-000080680000}"/>
    <cellStyle name="Standaard 4 4 5 2 3 4 2" xfId="7550" xr:uid="{00000000-0005-0000-0000-000081680000}"/>
    <cellStyle name="Standaard 4 4 5 2 3 4 2 2" xfId="30134" xr:uid="{00000000-0005-0000-0000-000082680000}"/>
    <cellStyle name="Standaard 4 4 5 2 3 4 3" xfId="13169" xr:uid="{00000000-0005-0000-0000-000083680000}"/>
    <cellStyle name="Standaard 4 4 5 2 3 4 3 2" xfId="30135" xr:uid="{00000000-0005-0000-0000-000084680000}"/>
    <cellStyle name="Standaard 4 4 5 2 3 4 4" xfId="17837" xr:uid="{00000000-0005-0000-0000-000085680000}"/>
    <cellStyle name="Standaard 4 4 5 2 3 4 5" xfId="30133" xr:uid="{00000000-0005-0000-0000-000086680000}"/>
    <cellStyle name="Standaard 4 4 5 2 3 5" xfId="5219" xr:uid="{00000000-0005-0000-0000-000087680000}"/>
    <cellStyle name="Standaard 4 4 5 2 3 5 2" xfId="30136" xr:uid="{00000000-0005-0000-0000-000088680000}"/>
    <cellStyle name="Standaard 4 4 5 2 3 6" xfId="13164" xr:uid="{00000000-0005-0000-0000-000089680000}"/>
    <cellStyle name="Standaard 4 4 5 2 3 6 2" xfId="30137" xr:uid="{00000000-0005-0000-0000-00008A680000}"/>
    <cellStyle name="Standaard 4 4 5 2 3 7" xfId="17832" xr:uid="{00000000-0005-0000-0000-00008B680000}"/>
    <cellStyle name="Standaard 4 4 5 2 3 8" xfId="30120" xr:uid="{00000000-0005-0000-0000-00008C680000}"/>
    <cellStyle name="Standaard 4 4 5 2 4" xfId="1718" xr:uid="{00000000-0005-0000-0000-00008D680000}"/>
    <cellStyle name="Standaard 4 4 5 2 4 2" xfId="4049" xr:uid="{00000000-0005-0000-0000-00008E680000}"/>
    <cellStyle name="Standaard 4 4 5 2 4 2 2" xfId="8716" xr:uid="{00000000-0005-0000-0000-00008F680000}"/>
    <cellStyle name="Standaard 4 4 5 2 4 2 2 2" xfId="30140" xr:uid="{00000000-0005-0000-0000-000090680000}"/>
    <cellStyle name="Standaard 4 4 5 2 4 2 3" xfId="13171" xr:uid="{00000000-0005-0000-0000-000091680000}"/>
    <cellStyle name="Standaard 4 4 5 2 4 2 3 2" xfId="30141" xr:uid="{00000000-0005-0000-0000-000092680000}"/>
    <cellStyle name="Standaard 4 4 5 2 4 2 4" xfId="17839" xr:uid="{00000000-0005-0000-0000-000093680000}"/>
    <cellStyle name="Standaard 4 4 5 2 4 2 5" xfId="30139" xr:uid="{00000000-0005-0000-0000-000094680000}"/>
    <cellStyle name="Standaard 4 4 5 2 4 3" xfId="6385" xr:uid="{00000000-0005-0000-0000-000095680000}"/>
    <cellStyle name="Standaard 4 4 5 2 4 3 2" xfId="30142" xr:uid="{00000000-0005-0000-0000-000096680000}"/>
    <cellStyle name="Standaard 4 4 5 2 4 4" xfId="13170" xr:uid="{00000000-0005-0000-0000-000097680000}"/>
    <cellStyle name="Standaard 4 4 5 2 4 4 2" xfId="30143" xr:uid="{00000000-0005-0000-0000-000098680000}"/>
    <cellStyle name="Standaard 4 4 5 2 4 5" xfId="17838" xr:uid="{00000000-0005-0000-0000-000099680000}"/>
    <cellStyle name="Standaard 4 4 5 2 4 6" xfId="30138" xr:uid="{00000000-0005-0000-0000-00009A680000}"/>
    <cellStyle name="Standaard 4 4 5 2 5" xfId="941" xr:uid="{00000000-0005-0000-0000-00009B680000}"/>
    <cellStyle name="Standaard 4 4 5 2 5 2" xfId="3272" xr:uid="{00000000-0005-0000-0000-00009C680000}"/>
    <cellStyle name="Standaard 4 4 5 2 5 2 2" xfId="7939" xr:uid="{00000000-0005-0000-0000-00009D680000}"/>
    <cellStyle name="Standaard 4 4 5 2 5 2 2 2" xfId="30146" xr:uid="{00000000-0005-0000-0000-00009E680000}"/>
    <cellStyle name="Standaard 4 4 5 2 5 2 3" xfId="13173" xr:uid="{00000000-0005-0000-0000-00009F680000}"/>
    <cellStyle name="Standaard 4 4 5 2 5 2 3 2" xfId="30147" xr:uid="{00000000-0005-0000-0000-0000A0680000}"/>
    <cellStyle name="Standaard 4 4 5 2 5 2 4" xfId="17841" xr:uid="{00000000-0005-0000-0000-0000A1680000}"/>
    <cellStyle name="Standaard 4 4 5 2 5 2 5" xfId="30145" xr:uid="{00000000-0005-0000-0000-0000A2680000}"/>
    <cellStyle name="Standaard 4 4 5 2 5 3" xfId="5608" xr:uid="{00000000-0005-0000-0000-0000A3680000}"/>
    <cellStyle name="Standaard 4 4 5 2 5 3 2" xfId="30148" xr:uid="{00000000-0005-0000-0000-0000A4680000}"/>
    <cellStyle name="Standaard 4 4 5 2 5 4" xfId="13172" xr:uid="{00000000-0005-0000-0000-0000A5680000}"/>
    <cellStyle name="Standaard 4 4 5 2 5 4 2" xfId="30149" xr:uid="{00000000-0005-0000-0000-0000A6680000}"/>
    <cellStyle name="Standaard 4 4 5 2 5 5" xfId="17840" xr:uid="{00000000-0005-0000-0000-0000A7680000}"/>
    <cellStyle name="Standaard 4 4 5 2 5 6" xfId="30144" xr:uid="{00000000-0005-0000-0000-0000A8680000}"/>
    <cellStyle name="Standaard 4 4 5 2 6" xfId="2495" xr:uid="{00000000-0005-0000-0000-0000A9680000}"/>
    <cellStyle name="Standaard 4 4 5 2 6 2" xfId="7162" xr:uid="{00000000-0005-0000-0000-0000AA680000}"/>
    <cellStyle name="Standaard 4 4 5 2 6 2 2" xfId="30151" xr:uid="{00000000-0005-0000-0000-0000AB680000}"/>
    <cellStyle name="Standaard 4 4 5 2 6 3" xfId="13174" xr:uid="{00000000-0005-0000-0000-0000AC680000}"/>
    <cellStyle name="Standaard 4 4 5 2 6 3 2" xfId="30152" xr:uid="{00000000-0005-0000-0000-0000AD680000}"/>
    <cellStyle name="Standaard 4 4 5 2 6 4" xfId="17842" xr:uid="{00000000-0005-0000-0000-0000AE680000}"/>
    <cellStyle name="Standaard 4 4 5 2 6 5" xfId="30150" xr:uid="{00000000-0005-0000-0000-0000AF680000}"/>
    <cellStyle name="Standaard 4 4 5 2 7" xfId="4831" xr:uid="{00000000-0005-0000-0000-0000B0680000}"/>
    <cellStyle name="Standaard 4 4 5 2 7 2" xfId="30153" xr:uid="{00000000-0005-0000-0000-0000B1680000}"/>
    <cellStyle name="Standaard 4 4 5 2 8" xfId="13151" xr:uid="{00000000-0005-0000-0000-0000B2680000}"/>
    <cellStyle name="Standaard 4 4 5 2 8 2" xfId="30154" xr:uid="{00000000-0005-0000-0000-0000B3680000}"/>
    <cellStyle name="Standaard 4 4 5 2 9" xfId="17819" xr:uid="{00000000-0005-0000-0000-0000B4680000}"/>
    <cellStyle name="Standaard 4 4 5 3" xfId="286" xr:uid="{00000000-0005-0000-0000-0000B5680000}"/>
    <cellStyle name="Standaard 4 4 5 3 2" xfId="677" xr:uid="{00000000-0005-0000-0000-0000B6680000}"/>
    <cellStyle name="Standaard 4 4 5 3 2 2" xfId="2235" xr:uid="{00000000-0005-0000-0000-0000B7680000}"/>
    <cellStyle name="Standaard 4 4 5 3 2 2 2" xfId="4566" xr:uid="{00000000-0005-0000-0000-0000B8680000}"/>
    <cellStyle name="Standaard 4 4 5 3 2 2 2 2" xfId="9233" xr:uid="{00000000-0005-0000-0000-0000B9680000}"/>
    <cellStyle name="Standaard 4 4 5 3 2 2 2 2 2" xfId="30159" xr:uid="{00000000-0005-0000-0000-0000BA680000}"/>
    <cellStyle name="Standaard 4 4 5 3 2 2 2 3" xfId="13178" xr:uid="{00000000-0005-0000-0000-0000BB680000}"/>
    <cellStyle name="Standaard 4 4 5 3 2 2 2 3 2" xfId="30160" xr:uid="{00000000-0005-0000-0000-0000BC680000}"/>
    <cellStyle name="Standaard 4 4 5 3 2 2 2 4" xfId="17846" xr:uid="{00000000-0005-0000-0000-0000BD680000}"/>
    <cellStyle name="Standaard 4 4 5 3 2 2 2 5" xfId="30158" xr:uid="{00000000-0005-0000-0000-0000BE680000}"/>
    <cellStyle name="Standaard 4 4 5 3 2 2 3" xfId="6902" xr:uid="{00000000-0005-0000-0000-0000BF680000}"/>
    <cellStyle name="Standaard 4 4 5 3 2 2 3 2" xfId="30161" xr:uid="{00000000-0005-0000-0000-0000C0680000}"/>
    <cellStyle name="Standaard 4 4 5 3 2 2 4" xfId="13177" xr:uid="{00000000-0005-0000-0000-0000C1680000}"/>
    <cellStyle name="Standaard 4 4 5 3 2 2 4 2" xfId="30162" xr:uid="{00000000-0005-0000-0000-0000C2680000}"/>
    <cellStyle name="Standaard 4 4 5 3 2 2 5" xfId="17845" xr:uid="{00000000-0005-0000-0000-0000C3680000}"/>
    <cellStyle name="Standaard 4 4 5 3 2 2 6" xfId="30157" xr:uid="{00000000-0005-0000-0000-0000C4680000}"/>
    <cellStyle name="Standaard 4 4 5 3 2 3" xfId="1458" xr:uid="{00000000-0005-0000-0000-0000C5680000}"/>
    <cellStyle name="Standaard 4 4 5 3 2 3 2" xfId="3789" xr:uid="{00000000-0005-0000-0000-0000C6680000}"/>
    <cellStyle name="Standaard 4 4 5 3 2 3 2 2" xfId="8456" xr:uid="{00000000-0005-0000-0000-0000C7680000}"/>
    <cellStyle name="Standaard 4 4 5 3 2 3 2 2 2" xfId="30165" xr:uid="{00000000-0005-0000-0000-0000C8680000}"/>
    <cellStyle name="Standaard 4 4 5 3 2 3 2 3" xfId="13180" xr:uid="{00000000-0005-0000-0000-0000C9680000}"/>
    <cellStyle name="Standaard 4 4 5 3 2 3 2 3 2" xfId="30166" xr:uid="{00000000-0005-0000-0000-0000CA680000}"/>
    <cellStyle name="Standaard 4 4 5 3 2 3 2 4" xfId="17848" xr:uid="{00000000-0005-0000-0000-0000CB680000}"/>
    <cellStyle name="Standaard 4 4 5 3 2 3 2 5" xfId="30164" xr:uid="{00000000-0005-0000-0000-0000CC680000}"/>
    <cellStyle name="Standaard 4 4 5 3 2 3 3" xfId="6125" xr:uid="{00000000-0005-0000-0000-0000CD680000}"/>
    <cellStyle name="Standaard 4 4 5 3 2 3 3 2" xfId="30167" xr:uid="{00000000-0005-0000-0000-0000CE680000}"/>
    <cellStyle name="Standaard 4 4 5 3 2 3 4" xfId="13179" xr:uid="{00000000-0005-0000-0000-0000CF680000}"/>
    <cellStyle name="Standaard 4 4 5 3 2 3 4 2" xfId="30168" xr:uid="{00000000-0005-0000-0000-0000D0680000}"/>
    <cellStyle name="Standaard 4 4 5 3 2 3 5" xfId="17847" xr:uid="{00000000-0005-0000-0000-0000D1680000}"/>
    <cellStyle name="Standaard 4 4 5 3 2 3 6" xfId="30163" xr:uid="{00000000-0005-0000-0000-0000D2680000}"/>
    <cellStyle name="Standaard 4 4 5 3 2 4" xfId="3012" xr:uid="{00000000-0005-0000-0000-0000D3680000}"/>
    <cellStyle name="Standaard 4 4 5 3 2 4 2" xfId="7679" xr:uid="{00000000-0005-0000-0000-0000D4680000}"/>
    <cellStyle name="Standaard 4 4 5 3 2 4 2 2" xfId="30170" xr:uid="{00000000-0005-0000-0000-0000D5680000}"/>
    <cellStyle name="Standaard 4 4 5 3 2 4 3" xfId="13181" xr:uid="{00000000-0005-0000-0000-0000D6680000}"/>
    <cellStyle name="Standaard 4 4 5 3 2 4 3 2" xfId="30171" xr:uid="{00000000-0005-0000-0000-0000D7680000}"/>
    <cellStyle name="Standaard 4 4 5 3 2 4 4" xfId="17849" xr:uid="{00000000-0005-0000-0000-0000D8680000}"/>
    <cellStyle name="Standaard 4 4 5 3 2 4 5" xfId="30169" xr:uid="{00000000-0005-0000-0000-0000D9680000}"/>
    <cellStyle name="Standaard 4 4 5 3 2 5" xfId="5348" xr:uid="{00000000-0005-0000-0000-0000DA680000}"/>
    <cellStyle name="Standaard 4 4 5 3 2 5 2" xfId="30172" xr:uid="{00000000-0005-0000-0000-0000DB680000}"/>
    <cellStyle name="Standaard 4 4 5 3 2 6" xfId="13176" xr:uid="{00000000-0005-0000-0000-0000DC680000}"/>
    <cellStyle name="Standaard 4 4 5 3 2 6 2" xfId="30173" xr:uid="{00000000-0005-0000-0000-0000DD680000}"/>
    <cellStyle name="Standaard 4 4 5 3 2 7" xfId="17844" xr:uid="{00000000-0005-0000-0000-0000DE680000}"/>
    <cellStyle name="Standaard 4 4 5 3 2 8" xfId="30156" xr:uid="{00000000-0005-0000-0000-0000DF680000}"/>
    <cellStyle name="Standaard 4 4 5 3 3" xfId="1847" xr:uid="{00000000-0005-0000-0000-0000E0680000}"/>
    <cellStyle name="Standaard 4 4 5 3 3 2" xfId="4178" xr:uid="{00000000-0005-0000-0000-0000E1680000}"/>
    <cellStyle name="Standaard 4 4 5 3 3 2 2" xfId="8845" xr:uid="{00000000-0005-0000-0000-0000E2680000}"/>
    <cellStyle name="Standaard 4 4 5 3 3 2 2 2" xfId="30176" xr:uid="{00000000-0005-0000-0000-0000E3680000}"/>
    <cellStyle name="Standaard 4 4 5 3 3 2 3" xfId="13183" xr:uid="{00000000-0005-0000-0000-0000E4680000}"/>
    <cellStyle name="Standaard 4 4 5 3 3 2 3 2" xfId="30177" xr:uid="{00000000-0005-0000-0000-0000E5680000}"/>
    <cellStyle name="Standaard 4 4 5 3 3 2 4" xfId="17851" xr:uid="{00000000-0005-0000-0000-0000E6680000}"/>
    <cellStyle name="Standaard 4 4 5 3 3 2 5" xfId="30175" xr:uid="{00000000-0005-0000-0000-0000E7680000}"/>
    <cellStyle name="Standaard 4 4 5 3 3 3" xfId="6514" xr:uid="{00000000-0005-0000-0000-0000E8680000}"/>
    <cellStyle name="Standaard 4 4 5 3 3 3 2" xfId="30178" xr:uid="{00000000-0005-0000-0000-0000E9680000}"/>
    <cellStyle name="Standaard 4 4 5 3 3 4" xfId="13182" xr:uid="{00000000-0005-0000-0000-0000EA680000}"/>
    <cellStyle name="Standaard 4 4 5 3 3 4 2" xfId="30179" xr:uid="{00000000-0005-0000-0000-0000EB680000}"/>
    <cellStyle name="Standaard 4 4 5 3 3 5" xfId="17850" xr:uid="{00000000-0005-0000-0000-0000EC680000}"/>
    <cellStyle name="Standaard 4 4 5 3 3 6" xfId="30174" xr:uid="{00000000-0005-0000-0000-0000ED680000}"/>
    <cellStyle name="Standaard 4 4 5 3 4" xfId="1070" xr:uid="{00000000-0005-0000-0000-0000EE680000}"/>
    <cellStyle name="Standaard 4 4 5 3 4 2" xfId="3401" xr:uid="{00000000-0005-0000-0000-0000EF680000}"/>
    <cellStyle name="Standaard 4 4 5 3 4 2 2" xfId="8068" xr:uid="{00000000-0005-0000-0000-0000F0680000}"/>
    <cellStyle name="Standaard 4 4 5 3 4 2 2 2" xfId="30182" xr:uid="{00000000-0005-0000-0000-0000F1680000}"/>
    <cellStyle name="Standaard 4 4 5 3 4 2 3" xfId="13185" xr:uid="{00000000-0005-0000-0000-0000F2680000}"/>
    <cellStyle name="Standaard 4 4 5 3 4 2 3 2" xfId="30183" xr:uid="{00000000-0005-0000-0000-0000F3680000}"/>
    <cellStyle name="Standaard 4 4 5 3 4 2 4" xfId="17853" xr:uid="{00000000-0005-0000-0000-0000F4680000}"/>
    <cellStyle name="Standaard 4 4 5 3 4 2 5" xfId="30181" xr:uid="{00000000-0005-0000-0000-0000F5680000}"/>
    <cellStyle name="Standaard 4 4 5 3 4 3" xfId="5737" xr:uid="{00000000-0005-0000-0000-0000F6680000}"/>
    <cellStyle name="Standaard 4 4 5 3 4 3 2" xfId="30184" xr:uid="{00000000-0005-0000-0000-0000F7680000}"/>
    <cellStyle name="Standaard 4 4 5 3 4 4" xfId="13184" xr:uid="{00000000-0005-0000-0000-0000F8680000}"/>
    <cellStyle name="Standaard 4 4 5 3 4 4 2" xfId="30185" xr:uid="{00000000-0005-0000-0000-0000F9680000}"/>
    <cellStyle name="Standaard 4 4 5 3 4 5" xfId="17852" xr:uid="{00000000-0005-0000-0000-0000FA680000}"/>
    <cellStyle name="Standaard 4 4 5 3 4 6" xfId="30180" xr:uid="{00000000-0005-0000-0000-0000FB680000}"/>
    <cellStyle name="Standaard 4 4 5 3 5" xfId="2624" xr:uid="{00000000-0005-0000-0000-0000FC680000}"/>
    <cellStyle name="Standaard 4 4 5 3 5 2" xfId="7291" xr:uid="{00000000-0005-0000-0000-0000FD680000}"/>
    <cellStyle name="Standaard 4 4 5 3 5 2 2" xfId="30187" xr:uid="{00000000-0005-0000-0000-0000FE680000}"/>
    <cellStyle name="Standaard 4 4 5 3 5 3" xfId="13186" xr:uid="{00000000-0005-0000-0000-0000FF680000}"/>
    <cellStyle name="Standaard 4 4 5 3 5 3 2" xfId="30188" xr:uid="{00000000-0005-0000-0000-000000690000}"/>
    <cellStyle name="Standaard 4 4 5 3 5 4" xfId="17854" xr:uid="{00000000-0005-0000-0000-000001690000}"/>
    <cellStyle name="Standaard 4 4 5 3 5 5" xfId="30186" xr:uid="{00000000-0005-0000-0000-000002690000}"/>
    <cellStyle name="Standaard 4 4 5 3 6" xfId="4960" xr:uid="{00000000-0005-0000-0000-000003690000}"/>
    <cellStyle name="Standaard 4 4 5 3 6 2" xfId="30189" xr:uid="{00000000-0005-0000-0000-000004690000}"/>
    <cellStyle name="Standaard 4 4 5 3 7" xfId="13175" xr:uid="{00000000-0005-0000-0000-000005690000}"/>
    <cellStyle name="Standaard 4 4 5 3 7 2" xfId="30190" xr:uid="{00000000-0005-0000-0000-000006690000}"/>
    <cellStyle name="Standaard 4 4 5 3 8" xfId="17843" xr:uid="{00000000-0005-0000-0000-000007690000}"/>
    <cellStyle name="Standaard 4 4 5 3 9" xfId="30155" xr:uid="{00000000-0005-0000-0000-000008690000}"/>
    <cellStyle name="Standaard 4 4 5 4" xfId="483" xr:uid="{00000000-0005-0000-0000-000009690000}"/>
    <cellStyle name="Standaard 4 4 5 4 2" xfId="2041" xr:uid="{00000000-0005-0000-0000-00000A690000}"/>
    <cellStyle name="Standaard 4 4 5 4 2 2" xfId="4372" xr:uid="{00000000-0005-0000-0000-00000B690000}"/>
    <cellStyle name="Standaard 4 4 5 4 2 2 2" xfId="9039" xr:uid="{00000000-0005-0000-0000-00000C690000}"/>
    <cellStyle name="Standaard 4 4 5 4 2 2 2 2" xfId="30194" xr:uid="{00000000-0005-0000-0000-00000D690000}"/>
    <cellStyle name="Standaard 4 4 5 4 2 2 3" xfId="13189" xr:uid="{00000000-0005-0000-0000-00000E690000}"/>
    <cellStyle name="Standaard 4 4 5 4 2 2 3 2" xfId="30195" xr:uid="{00000000-0005-0000-0000-00000F690000}"/>
    <cellStyle name="Standaard 4 4 5 4 2 2 4" xfId="17857" xr:uid="{00000000-0005-0000-0000-000010690000}"/>
    <cellStyle name="Standaard 4 4 5 4 2 2 5" xfId="30193" xr:uid="{00000000-0005-0000-0000-000011690000}"/>
    <cellStyle name="Standaard 4 4 5 4 2 3" xfId="6708" xr:uid="{00000000-0005-0000-0000-000012690000}"/>
    <cellStyle name="Standaard 4 4 5 4 2 3 2" xfId="30196" xr:uid="{00000000-0005-0000-0000-000013690000}"/>
    <cellStyle name="Standaard 4 4 5 4 2 4" xfId="13188" xr:uid="{00000000-0005-0000-0000-000014690000}"/>
    <cellStyle name="Standaard 4 4 5 4 2 4 2" xfId="30197" xr:uid="{00000000-0005-0000-0000-000015690000}"/>
    <cellStyle name="Standaard 4 4 5 4 2 5" xfId="17856" xr:uid="{00000000-0005-0000-0000-000016690000}"/>
    <cellStyle name="Standaard 4 4 5 4 2 6" xfId="30192" xr:uid="{00000000-0005-0000-0000-000017690000}"/>
    <cellStyle name="Standaard 4 4 5 4 3" xfId="1264" xr:uid="{00000000-0005-0000-0000-000018690000}"/>
    <cellStyle name="Standaard 4 4 5 4 3 2" xfId="3595" xr:uid="{00000000-0005-0000-0000-000019690000}"/>
    <cellStyle name="Standaard 4 4 5 4 3 2 2" xfId="8262" xr:uid="{00000000-0005-0000-0000-00001A690000}"/>
    <cellStyle name="Standaard 4 4 5 4 3 2 2 2" xfId="30200" xr:uid="{00000000-0005-0000-0000-00001B690000}"/>
    <cellStyle name="Standaard 4 4 5 4 3 2 3" xfId="13191" xr:uid="{00000000-0005-0000-0000-00001C690000}"/>
    <cellStyle name="Standaard 4 4 5 4 3 2 3 2" xfId="30201" xr:uid="{00000000-0005-0000-0000-00001D690000}"/>
    <cellStyle name="Standaard 4 4 5 4 3 2 4" xfId="17859" xr:uid="{00000000-0005-0000-0000-00001E690000}"/>
    <cellStyle name="Standaard 4 4 5 4 3 2 5" xfId="30199" xr:uid="{00000000-0005-0000-0000-00001F690000}"/>
    <cellStyle name="Standaard 4 4 5 4 3 3" xfId="5931" xr:uid="{00000000-0005-0000-0000-000020690000}"/>
    <cellStyle name="Standaard 4 4 5 4 3 3 2" xfId="30202" xr:uid="{00000000-0005-0000-0000-000021690000}"/>
    <cellStyle name="Standaard 4 4 5 4 3 4" xfId="13190" xr:uid="{00000000-0005-0000-0000-000022690000}"/>
    <cellStyle name="Standaard 4 4 5 4 3 4 2" xfId="30203" xr:uid="{00000000-0005-0000-0000-000023690000}"/>
    <cellStyle name="Standaard 4 4 5 4 3 5" xfId="17858" xr:uid="{00000000-0005-0000-0000-000024690000}"/>
    <cellStyle name="Standaard 4 4 5 4 3 6" xfId="30198" xr:uid="{00000000-0005-0000-0000-000025690000}"/>
    <cellStyle name="Standaard 4 4 5 4 4" xfId="2818" xr:uid="{00000000-0005-0000-0000-000026690000}"/>
    <cellStyle name="Standaard 4 4 5 4 4 2" xfId="7485" xr:uid="{00000000-0005-0000-0000-000027690000}"/>
    <cellStyle name="Standaard 4 4 5 4 4 2 2" xfId="30205" xr:uid="{00000000-0005-0000-0000-000028690000}"/>
    <cellStyle name="Standaard 4 4 5 4 4 3" xfId="13192" xr:uid="{00000000-0005-0000-0000-000029690000}"/>
    <cellStyle name="Standaard 4 4 5 4 4 3 2" xfId="30206" xr:uid="{00000000-0005-0000-0000-00002A690000}"/>
    <cellStyle name="Standaard 4 4 5 4 4 4" xfId="17860" xr:uid="{00000000-0005-0000-0000-00002B690000}"/>
    <cellStyle name="Standaard 4 4 5 4 4 5" xfId="30204" xr:uid="{00000000-0005-0000-0000-00002C690000}"/>
    <cellStyle name="Standaard 4 4 5 4 5" xfId="5154" xr:uid="{00000000-0005-0000-0000-00002D690000}"/>
    <cellStyle name="Standaard 4 4 5 4 5 2" xfId="30207" xr:uid="{00000000-0005-0000-0000-00002E690000}"/>
    <cellStyle name="Standaard 4 4 5 4 6" xfId="13187" xr:uid="{00000000-0005-0000-0000-00002F690000}"/>
    <cellStyle name="Standaard 4 4 5 4 6 2" xfId="30208" xr:uid="{00000000-0005-0000-0000-000030690000}"/>
    <cellStyle name="Standaard 4 4 5 4 7" xfId="17855" xr:uid="{00000000-0005-0000-0000-000031690000}"/>
    <cellStyle name="Standaard 4 4 5 4 8" xfId="30191" xr:uid="{00000000-0005-0000-0000-000032690000}"/>
    <cellStyle name="Standaard 4 4 5 5" xfId="1653" xr:uid="{00000000-0005-0000-0000-000033690000}"/>
    <cellStyle name="Standaard 4 4 5 5 2" xfId="3984" xr:uid="{00000000-0005-0000-0000-000034690000}"/>
    <cellStyle name="Standaard 4 4 5 5 2 2" xfId="8651" xr:uid="{00000000-0005-0000-0000-000035690000}"/>
    <cellStyle name="Standaard 4 4 5 5 2 2 2" xfId="30211" xr:uid="{00000000-0005-0000-0000-000036690000}"/>
    <cellStyle name="Standaard 4 4 5 5 2 3" xfId="13194" xr:uid="{00000000-0005-0000-0000-000037690000}"/>
    <cellStyle name="Standaard 4 4 5 5 2 3 2" xfId="30212" xr:uid="{00000000-0005-0000-0000-000038690000}"/>
    <cellStyle name="Standaard 4 4 5 5 2 4" xfId="17862" xr:uid="{00000000-0005-0000-0000-000039690000}"/>
    <cellStyle name="Standaard 4 4 5 5 2 5" xfId="30210" xr:uid="{00000000-0005-0000-0000-00003A690000}"/>
    <cellStyle name="Standaard 4 4 5 5 3" xfId="6320" xr:uid="{00000000-0005-0000-0000-00003B690000}"/>
    <cellStyle name="Standaard 4 4 5 5 3 2" xfId="30213" xr:uid="{00000000-0005-0000-0000-00003C690000}"/>
    <cellStyle name="Standaard 4 4 5 5 4" xfId="13193" xr:uid="{00000000-0005-0000-0000-00003D690000}"/>
    <cellStyle name="Standaard 4 4 5 5 4 2" xfId="30214" xr:uid="{00000000-0005-0000-0000-00003E690000}"/>
    <cellStyle name="Standaard 4 4 5 5 5" xfId="17861" xr:uid="{00000000-0005-0000-0000-00003F690000}"/>
    <cellStyle name="Standaard 4 4 5 5 6" xfId="30209" xr:uid="{00000000-0005-0000-0000-000040690000}"/>
    <cellStyle name="Standaard 4 4 5 6" xfId="876" xr:uid="{00000000-0005-0000-0000-000041690000}"/>
    <cellStyle name="Standaard 4 4 5 6 2" xfId="3207" xr:uid="{00000000-0005-0000-0000-000042690000}"/>
    <cellStyle name="Standaard 4 4 5 6 2 2" xfId="7874" xr:uid="{00000000-0005-0000-0000-000043690000}"/>
    <cellStyle name="Standaard 4 4 5 6 2 2 2" xfId="30217" xr:uid="{00000000-0005-0000-0000-000044690000}"/>
    <cellStyle name="Standaard 4 4 5 6 2 3" xfId="13196" xr:uid="{00000000-0005-0000-0000-000045690000}"/>
    <cellStyle name="Standaard 4 4 5 6 2 3 2" xfId="30218" xr:uid="{00000000-0005-0000-0000-000046690000}"/>
    <cellStyle name="Standaard 4 4 5 6 2 4" xfId="17864" xr:uid="{00000000-0005-0000-0000-000047690000}"/>
    <cellStyle name="Standaard 4 4 5 6 2 5" xfId="30216" xr:uid="{00000000-0005-0000-0000-000048690000}"/>
    <cellStyle name="Standaard 4 4 5 6 3" xfId="5543" xr:uid="{00000000-0005-0000-0000-000049690000}"/>
    <cellStyle name="Standaard 4 4 5 6 3 2" xfId="30219" xr:uid="{00000000-0005-0000-0000-00004A690000}"/>
    <cellStyle name="Standaard 4 4 5 6 4" xfId="13195" xr:uid="{00000000-0005-0000-0000-00004B690000}"/>
    <cellStyle name="Standaard 4 4 5 6 4 2" xfId="30220" xr:uid="{00000000-0005-0000-0000-00004C690000}"/>
    <cellStyle name="Standaard 4 4 5 6 5" xfId="17863" xr:uid="{00000000-0005-0000-0000-00004D690000}"/>
    <cellStyle name="Standaard 4 4 5 6 6" xfId="30215" xr:uid="{00000000-0005-0000-0000-00004E690000}"/>
    <cellStyle name="Standaard 4 4 5 7" xfId="2430" xr:uid="{00000000-0005-0000-0000-00004F690000}"/>
    <cellStyle name="Standaard 4 4 5 7 2" xfId="7097" xr:uid="{00000000-0005-0000-0000-000050690000}"/>
    <cellStyle name="Standaard 4 4 5 7 2 2" xfId="30222" xr:uid="{00000000-0005-0000-0000-000051690000}"/>
    <cellStyle name="Standaard 4 4 5 7 3" xfId="13197" xr:uid="{00000000-0005-0000-0000-000052690000}"/>
    <cellStyle name="Standaard 4 4 5 7 3 2" xfId="30223" xr:uid="{00000000-0005-0000-0000-000053690000}"/>
    <cellStyle name="Standaard 4 4 5 7 4" xfId="17865" xr:uid="{00000000-0005-0000-0000-000054690000}"/>
    <cellStyle name="Standaard 4 4 5 7 5" xfId="30221" xr:uid="{00000000-0005-0000-0000-000055690000}"/>
    <cellStyle name="Standaard 4 4 5 8" xfId="4732" xr:uid="{00000000-0005-0000-0000-000056690000}"/>
    <cellStyle name="Standaard 4 4 5 8 2" xfId="30224" xr:uid="{00000000-0005-0000-0000-000057690000}"/>
    <cellStyle name="Standaard 4 4 5 9" xfId="13150" xr:uid="{00000000-0005-0000-0000-000058690000}"/>
    <cellStyle name="Standaard 4 4 5 9 2" xfId="30225" xr:uid="{00000000-0005-0000-0000-000059690000}"/>
    <cellStyle name="Standaard 4 4 6" xfId="91" xr:uid="{00000000-0005-0000-0000-00005A690000}"/>
    <cellStyle name="Standaard 4 4 6 10" xfId="17866" xr:uid="{00000000-0005-0000-0000-00005B690000}"/>
    <cellStyle name="Standaard 4 4 6 11" xfId="30226" xr:uid="{00000000-0005-0000-0000-00005C690000}"/>
    <cellStyle name="Standaard 4 4 6 2" xfId="181" xr:uid="{00000000-0005-0000-0000-00005D690000}"/>
    <cellStyle name="Standaard 4 4 6 2 10" xfId="30227" xr:uid="{00000000-0005-0000-0000-00005E690000}"/>
    <cellStyle name="Standaard 4 4 6 2 2" xfId="375" xr:uid="{00000000-0005-0000-0000-00005F690000}"/>
    <cellStyle name="Standaard 4 4 6 2 2 2" xfId="766" xr:uid="{00000000-0005-0000-0000-000060690000}"/>
    <cellStyle name="Standaard 4 4 6 2 2 2 2" xfId="2324" xr:uid="{00000000-0005-0000-0000-000061690000}"/>
    <cellStyle name="Standaard 4 4 6 2 2 2 2 2" xfId="4655" xr:uid="{00000000-0005-0000-0000-000062690000}"/>
    <cellStyle name="Standaard 4 4 6 2 2 2 2 2 2" xfId="9322" xr:uid="{00000000-0005-0000-0000-000063690000}"/>
    <cellStyle name="Standaard 4 4 6 2 2 2 2 2 2 2" xfId="30232" xr:uid="{00000000-0005-0000-0000-000064690000}"/>
    <cellStyle name="Standaard 4 4 6 2 2 2 2 2 3" xfId="13203" xr:uid="{00000000-0005-0000-0000-000065690000}"/>
    <cellStyle name="Standaard 4 4 6 2 2 2 2 2 3 2" xfId="30233" xr:uid="{00000000-0005-0000-0000-000066690000}"/>
    <cellStyle name="Standaard 4 4 6 2 2 2 2 2 4" xfId="17871" xr:uid="{00000000-0005-0000-0000-000067690000}"/>
    <cellStyle name="Standaard 4 4 6 2 2 2 2 2 5" xfId="30231" xr:uid="{00000000-0005-0000-0000-000068690000}"/>
    <cellStyle name="Standaard 4 4 6 2 2 2 2 3" xfId="6991" xr:uid="{00000000-0005-0000-0000-000069690000}"/>
    <cellStyle name="Standaard 4 4 6 2 2 2 2 3 2" xfId="30234" xr:uid="{00000000-0005-0000-0000-00006A690000}"/>
    <cellStyle name="Standaard 4 4 6 2 2 2 2 4" xfId="13202" xr:uid="{00000000-0005-0000-0000-00006B690000}"/>
    <cellStyle name="Standaard 4 4 6 2 2 2 2 4 2" xfId="30235" xr:uid="{00000000-0005-0000-0000-00006C690000}"/>
    <cellStyle name="Standaard 4 4 6 2 2 2 2 5" xfId="17870" xr:uid="{00000000-0005-0000-0000-00006D690000}"/>
    <cellStyle name="Standaard 4 4 6 2 2 2 2 6" xfId="30230" xr:uid="{00000000-0005-0000-0000-00006E690000}"/>
    <cellStyle name="Standaard 4 4 6 2 2 2 3" xfId="1547" xr:uid="{00000000-0005-0000-0000-00006F690000}"/>
    <cellStyle name="Standaard 4 4 6 2 2 2 3 2" xfId="3878" xr:uid="{00000000-0005-0000-0000-000070690000}"/>
    <cellStyle name="Standaard 4 4 6 2 2 2 3 2 2" xfId="8545" xr:uid="{00000000-0005-0000-0000-000071690000}"/>
    <cellStyle name="Standaard 4 4 6 2 2 2 3 2 2 2" xfId="30238" xr:uid="{00000000-0005-0000-0000-000072690000}"/>
    <cellStyle name="Standaard 4 4 6 2 2 2 3 2 3" xfId="13205" xr:uid="{00000000-0005-0000-0000-000073690000}"/>
    <cellStyle name="Standaard 4 4 6 2 2 2 3 2 3 2" xfId="30239" xr:uid="{00000000-0005-0000-0000-000074690000}"/>
    <cellStyle name="Standaard 4 4 6 2 2 2 3 2 4" xfId="17873" xr:uid="{00000000-0005-0000-0000-000075690000}"/>
    <cellStyle name="Standaard 4 4 6 2 2 2 3 2 5" xfId="30237" xr:uid="{00000000-0005-0000-0000-000076690000}"/>
    <cellStyle name="Standaard 4 4 6 2 2 2 3 3" xfId="6214" xr:uid="{00000000-0005-0000-0000-000077690000}"/>
    <cellStyle name="Standaard 4 4 6 2 2 2 3 3 2" xfId="30240" xr:uid="{00000000-0005-0000-0000-000078690000}"/>
    <cellStyle name="Standaard 4 4 6 2 2 2 3 4" xfId="13204" xr:uid="{00000000-0005-0000-0000-000079690000}"/>
    <cellStyle name="Standaard 4 4 6 2 2 2 3 4 2" xfId="30241" xr:uid="{00000000-0005-0000-0000-00007A690000}"/>
    <cellStyle name="Standaard 4 4 6 2 2 2 3 5" xfId="17872" xr:uid="{00000000-0005-0000-0000-00007B690000}"/>
    <cellStyle name="Standaard 4 4 6 2 2 2 3 6" xfId="30236" xr:uid="{00000000-0005-0000-0000-00007C690000}"/>
    <cellStyle name="Standaard 4 4 6 2 2 2 4" xfId="3101" xr:uid="{00000000-0005-0000-0000-00007D690000}"/>
    <cellStyle name="Standaard 4 4 6 2 2 2 4 2" xfId="7768" xr:uid="{00000000-0005-0000-0000-00007E690000}"/>
    <cellStyle name="Standaard 4 4 6 2 2 2 4 2 2" xfId="30243" xr:uid="{00000000-0005-0000-0000-00007F690000}"/>
    <cellStyle name="Standaard 4 4 6 2 2 2 4 3" xfId="13206" xr:uid="{00000000-0005-0000-0000-000080690000}"/>
    <cellStyle name="Standaard 4 4 6 2 2 2 4 3 2" xfId="30244" xr:uid="{00000000-0005-0000-0000-000081690000}"/>
    <cellStyle name="Standaard 4 4 6 2 2 2 4 4" xfId="17874" xr:uid="{00000000-0005-0000-0000-000082690000}"/>
    <cellStyle name="Standaard 4 4 6 2 2 2 4 5" xfId="30242" xr:uid="{00000000-0005-0000-0000-000083690000}"/>
    <cellStyle name="Standaard 4 4 6 2 2 2 5" xfId="5437" xr:uid="{00000000-0005-0000-0000-000084690000}"/>
    <cellStyle name="Standaard 4 4 6 2 2 2 5 2" xfId="30245" xr:uid="{00000000-0005-0000-0000-000085690000}"/>
    <cellStyle name="Standaard 4 4 6 2 2 2 6" xfId="13201" xr:uid="{00000000-0005-0000-0000-000086690000}"/>
    <cellStyle name="Standaard 4 4 6 2 2 2 6 2" xfId="30246" xr:uid="{00000000-0005-0000-0000-000087690000}"/>
    <cellStyle name="Standaard 4 4 6 2 2 2 7" xfId="17869" xr:uid="{00000000-0005-0000-0000-000088690000}"/>
    <cellStyle name="Standaard 4 4 6 2 2 2 8" xfId="30229" xr:uid="{00000000-0005-0000-0000-000089690000}"/>
    <cellStyle name="Standaard 4 4 6 2 2 3" xfId="1936" xr:uid="{00000000-0005-0000-0000-00008A690000}"/>
    <cellStyle name="Standaard 4 4 6 2 2 3 2" xfId="4267" xr:uid="{00000000-0005-0000-0000-00008B690000}"/>
    <cellStyle name="Standaard 4 4 6 2 2 3 2 2" xfId="8934" xr:uid="{00000000-0005-0000-0000-00008C690000}"/>
    <cellStyle name="Standaard 4 4 6 2 2 3 2 2 2" xfId="30249" xr:uid="{00000000-0005-0000-0000-00008D690000}"/>
    <cellStyle name="Standaard 4 4 6 2 2 3 2 3" xfId="13208" xr:uid="{00000000-0005-0000-0000-00008E690000}"/>
    <cellStyle name="Standaard 4 4 6 2 2 3 2 3 2" xfId="30250" xr:uid="{00000000-0005-0000-0000-00008F690000}"/>
    <cellStyle name="Standaard 4 4 6 2 2 3 2 4" xfId="17876" xr:uid="{00000000-0005-0000-0000-000090690000}"/>
    <cellStyle name="Standaard 4 4 6 2 2 3 2 5" xfId="30248" xr:uid="{00000000-0005-0000-0000-000091690000}"/>
    <cellStyle name="Standaard 4 4 6 2 2 3 3" xfId="6603" xr:uid="{00000000-0005-0000-0000-000092690000}"/>
    <cellStyle name="Standaard 4 4 6 2 2 3 3 2" xfId="30251" xr:uid="{00000000-0005-0000-0000-000093690000}"/>
    <cellStyle name="Standaard 4 4 6 2 2 3 4" xfId="13207" xr:uid="{00000000-0005-0000-0000-000094690000}"/>
    <cellStyle name="Standaard 4 4 6 2 2 3 4 2" xfId="30252" xr:uid="{00000000-0005-0000-0000-000095690000}"/>
    <cellStyle name="Standaard 4 4 6 2 2 3 5" xfId="17875" xr:uid="{00000000-0005-0000-0000-000096690000}"/>
    <cellStyle name="Standaard 4 4 6 2 2 3 6" xfId="30247" xr:uid="{00000000-0005-0000-0000-000097690000}"/>
    <cellStyle name="Standaard 4 4 6 2 2 4" xfId="1159" xr:uid="{00000000-0005-0000-0000-000098690000}"/>
    <cellStyle name="Standaard 4 4 6 2 2 4 2" xfId="3490" xr:uid="{00000000-0005-0000-0000-000099690000}"/>
    <cellStyle name="Standaard 4 4 6 2 2 4 2 2" xfId="8157" xr:uid="{00000000-0005-0000-0000-00009A690000}"/>
    <cellStyle name="Standaard 4 4 6 2 2 4 2 2 2" xfId="30255" xr:uid="{00000000-0005-0000-0000-00009B690000}"/>
    <cellStyle name="Standaard 4 4 6 2 2 4 2 3" xfId="13210" xr:uid="{00000000-0005-0000-0000-00009C690000}"/>
    <cellStyle name="Standaard 4 4 6 2 2 4 2 3 2" xfId="30256" xr:uid="{00000000-0005-0000-0000-00009D690000}"/>
    <cellStyle name="Standaard 4 4 6 2 2 4 2 4" xfId="17878" xr:uid="{00000000-0005-0000-0000-00009E690000}"/>
    <cellStyle name="Standaard 4 4 6 2 2 4 2 5" xfId="30254" xr:uid="{00000000-0005-0000-0000-00009F690000}"/>
    <cellStyle name="Standaard 4 4 6 2 2 4 3" xfId="5826" xr:uid="{00000000-0005-0000-0000-0000A0690000}"/>
    <cellStyle name="Standaard 4 4 6 2 2 4 3 2" xfId="30257" xr:uid="{00000000-0005-0000-0000-0000A1690000}"/>
    <cellStyle name="Standaard 4 4 6 2 2 4 4" xfId="13209" xr:uid="{00000000-0005-0000-0000-0000A2690000}"/>
    <cellStyle name="Standaard 4 4 6 2 2 4 4 2" xfId="30258" xr:uid="{00000000-0005-0000-0000-0000A3690000}"/>
    <cellStyle name="Standaard 4 4 6 2 2 4 5" xfId="17877" xr:uid="{00000000-0005-0000-0000-0000A4690000}"/>
    <cellStyle name="Standaard 4 4 6 2 2 4 6" xfId="30253" xr:uid="{00000000-0005-0000-0000-0000A5690000}"/>
    <cellStyle name="Standaard 4 4 6 2 2 5" xfId="2713" xr:uid="{00000000-0005-0000-0000-0000A6690000}"/>
    <cellStyle name="Standaard 4 4 6 2 2 5 2" xfId="7380" xr:uid="{00000000-0005-0000-0000-0000A7690000}"/>
    <cellStyle name="Standaard 4 4 6 2 2 5 2 2" xfId="30260" xr:uid="{00000000-0005-0000-0000-0000A8690000}"/>
    <cellStyle name="Standaard 4 4 6 2 2 5 3" xfId="13211" xr:uid="{00000000-0005-0000-0000-0000A9690000}"/>
    <cellStyle name="Standaard 4 4 6 2 2 5 3 2" xfId="30261" xr:uid="{00000000-0005-0000-0000-0000AA690000}"/>
    <cellStyle name="Standaard 4 4 6 2 2 5 4" xfId="17879" xr:uid="{00000000-0005-0000-0000-0000AB690000}"/>
    <cellStyle name="Standaard 4 4 6 2 2 5 5" xfId="30259" xr:uid="{00000000-0005-0000-0000-0000AC690000}"/>
    <cellStyle name="Standaard 4 4 6 2 2 6" xfId="5049" xr:uid="{00000000-0005-0000-0000-0000AD690000}"/>
    <cellStyle name="Standaard 4 4 6 2 2 6 2" xfId="30262" xr:uid="{00000000-0005-0000-0000-0000AE690000}"/>
    <cellStyle name="Standaard 4 4 6 2 2 7" xfId="13200" xr:uid="{00000000-0005-0000-0000-0000AF690000}"/>
    <cellStyle name="Standaard 4 4 6 2 2 7 2" xfId="30263" xr:uid="{00000000-0005-0000-0000-0000B0690000}"/>
    <cellStyle name="Standaard 4 4 6 2 2 8" xfId="17868" xr:uid="{00000000-0005-0000-0000-0000B1690000}"/>
    <cellStyle name="Standaard 4 4 6 2 2 9" xfId="30228" xr:uid="{00000000-0005-0000-0000-0000B2690000}"/>
    <cellStyle name="Standaard 4 4 6 2 3" xfId="572" xr:uid="{00000000-0005-0000-0000-0000B3690000}"/>
    <cellStyle name="Standaard 4 4 6 2 3 2" xfId="2130" xr:uid="{00000000-0005-0000-0000-0000B4690000}"/>
    <cellStyle name="Standaard 4 4 6 2 3 2 2" xfId="4461" xr:uid="{00000000-0005-0000-0000-0000B5690000}"/>
    <cellStyle name="Standaard 4 4 6 2 3 2 2 2" xfId="9128" xr:uid="{00000000-0005-0000-0000-0000B6690000}"/>
    <cellStyle name="Standaard 4 4 6 2 3 2 2 2 2" xfId="30267" xr:uid="{00000000-0005-0000-0000-0000B7690000}"/>
    <cellStyle name="Standaard 4 4 6 2 3 2 2 3" xfId="13214" xr:uid="{00000000-0005-0000-0000-0000B8690000}"/>
    <cellStyle name="Standaard 4 4 6 2 3 2 2 3 2" xfId="30268" xr:uid="{00000000-0005-0000-0000-0000B9690000}"/>
    <cellStyle name="Standaard 4 4 6 2 3 2 2 4" xfId="17882" xr:uid="{00000000-0005-0000-0000-0000BA690000}"/>
    <cellStyle name="Standaard 4 4 6 2 3 2 2 5" xfId="30266" xr:uid="{00000000-0005-0000-0000-0000BB690000}"/>
    <cellStyle name="Standaard 4 4 6 2 3 2 3" xfId="6797" xr:uid="{00000000-0005-0000-0000-0000BC690000}"/>
    <cellStyle name="Standaard 4 4 6 2 3 2 3 2" xfId="30269" xr:uid="{00000000-0005-0000-0000-0000BD690000}"/>
    <cellStyle name="Standaard 4 4 6 2 3 2 4" xfId="13213" xr:uid="{00000000-0005-0000-0000-0000BE690000}"/>
    <cellStyle name="Standaard 4 4 6 2 3 2 4 2" xfId="30270" xr:uid="{00000000-0005-0000-0000-0000BF690000}"/>
    <cellStyle name="Standaard 4 4 6 2 3 2 5" xfId="17881" xr:uid="{00000000-0005-0000-0000-0000C0690000}"/>
    <cellStyle name="Standaard 4 4 6 2 3 2 6" xfId="30265" xr:uid="{00000000-0005-0000-0000-0000C1690000}"/>
    <cellStyle name="Standaard 4 4 6 2 3 3" xfId="1353" xr:uid="{00000000-0005-0000-0000-0000C2690000}"/>
    <cellStyle name="Standaard 4 4 6 2 3 3 2" xfId="3684" xr:uid="{00000000-0005-0000-0000-0000C3690000}"/>
    <cellStyle name="Standaard 4 4 6 2 3 3 2 2" xfId="8351" xr:uid="{00000000-0005-0000-0000-0000C4690000}"/>
    <cellStyle name="Standaard 4 4 6 2 3 3 2 2 2" xfId="30273" xr:uid="{00000000-0005-0000-0000-0000C5690000}"/>
    <cellStyle name="Standaard 4 4 6 2 3 3 2 3" xfId="13216" xr:uid="{00000000-0005-0000-0000-0000C6690000}"/>
    <cellStyle name="Standaard 4 4 6 2 3 3 2 3 2" xfId="30274" xr:uid="{00000000-0005-0000-0000-0000C7690000}"/>
    <cellStyle name="Standaard 4 4 6 2 3 3 2 4" xfId="17884" xr:uid="{00000000-0005-0000-0000-0000C8690000}"/>
    <cellStyle name="Standaard 4 4 6 2 3 3 2 5" xfId="30272" xr:uid="{00000000-0005-0000-0000-0000C9690000}"/>
    <cellStyle name="Standaard 4 4 6 2 3 3 3" xfId="6020" xr:uid="{00000000-0005-0000-0000-0000CA690000}"/>
    <cellStyle name="Standaard 4 4 6 2 3 3 3 2" xfId="30275" xr:uid="{00000000-0005-0000-0000-0000CB690000}"/>
    <cellStyle name="Standaard 4 4 6 2 3 3 4" xfId="13215" xr:uid="{00000000-0005-0000-0000-0000CC690000}"/>
    <cellStyle name="Standaard 4 4 6 2 3 3 4 2" xfId="30276" xr:uid="{00000000-0005-0000-0000-0000CD690000}"/>
    <cellStyle name="Standaard 4 4 6 2 3 3 5" xfId="17883" xr:uid="{00000000-0005-0000-0000-0000CE690000}"/>
    <cellStyle name="Standaard 4 4 6 2 3 3 6" xfId="30271" xr:uid="{00000000-0005-0000-0000-0000CF690000}"/>
    <cellStyle name="Standaard 4 4 6 2 3 4" xfId="2907" xr:uid="{00000000-0005-0000-0000-0000D0690000}"/>
    <cellStyle name="Standaard 4 4 6 2 3 4 2" xfId="7574" xr:uid="{00000000-0005-0000-0000-0000D1690000}"/>
    <cellStyle name="Standaard 4 4 6 2 3 4 2 2" xfId="30278" xr:uid="{00000000-0005-0000-0000-0000D2690000}"/>
    <cellStyle name="Standaard 4 4 6 2 3 4 3" xfId="13217" xr:uid="{00000000-0005-0000-0000-0000D3690000}"/>
    <cellStyle name="Standaard 4 4 6 2 3 4 3 2" xfId="30279" xr:uid="{00000000-0005-0000-0000-0000D4690000}"/>
    <cellStyle name="Standaard 4 4 6 2 3 4 4" xfId="17885" xr:uid="{00000000-0005-0000-0000-0000D5690000}"/>
    <cellStyle name="Standaard 4 4 6 2 3 4 5" xfId="30277" xr:uid="{00000000-0005-0000-0000-0000D6690000}"/>
    <cellStyle name="Standaard 4 4 6 2 3 5" xfId="5243" xr:uid="{00000000-0005-0000-0000-0000D7690000}"/>
    <cellStyle name="Standaard 4 4 6 2 3 5 2" xfId="30280" xr:uid="{00000000-0005-0000-0000-0000D8690000}"/>
    <cellStyle name="Standaard 4 4 6 2 3 6" xfId="13212" xr:uid="{00000000-0005-0000-0000-0000D9690000}"/>
    <cellStyle name="Standaard 4 4 6 2 3 6 2" xfId="30281" xr:uid="{00000000-0005-0000-0000-0000DA690000}"/>
    <cellStyle name="Standaard 4 4 6 2 3 7" xfId="17880" xr:uid="{00000000-0005-0000-0000-0000DB690000}"/>
    <cellStyle name="Standaard 4 4 6 2 3 8" xfId="30264" xr:uid="{00000000-0005-0000-0000-0000DC690000}"/>
    <cellStyle name="Standaard 4 4 6 2 4" xfId="1742" xr:uid="{00000000-0005-0000-0000-0000DD690000}"/>
    <cellStyle name="Standaard 4 4 6 2 4 2" xfId="4073" xr:uid="{00000000-0005-0000-0000-0000DE690000}"/>
    <cellStyle name="Standaard 4 4 6 2 4 2 2" xfId="8740" xr:uid="{00000000-0005-0000-0000-0000DF690000}"/>
    <cellStyle name="Standaard 4 4 6 2 4 2 2 2" xfId="30284" xr:uid="{00000000-0005-0000-0000-0000E0690000}"/>
    <cellStyle name="Standaard 4 4 6 2 4 2 3" xfId="13219" xr:uid="{00000000-0005-0000-0000-0000E1690000}"/>
    <cellStyle name="Standaard 4 4 6 2 4 2 3 2" xfId="30285" xr:uid="{00000000-0005-0000-0000-0000E2690000}"/>
    <cellStyle name="Standaard 4 4 6 2 4 2 4" xfId="17887" xr:uid="{00000000-0005-0000-0000-0000E3690000}"/>
    <cellStyle name="Standaard 4 4 6 2 4 2 5" xfId="30283" xr:uid="{00000000-0005-0000-0000-0000E4690000}"/>
    <cellStyle name="Standaard 4 4 6 2 4 3" xfId="6409" xr:uid="{00000000-0005-0000-0000-0000E5690000}"/>
    <cellStyle name="Standaard 4 4 6 2 4 3 2" xfId="30286" xr:uid="{00000000-0005-0000-0000-0000E6690000}"/>
    <cellStyle name="Standaard 4 4 6 2 4 4" xfId="13218" xr:uid="{00000000-0005-0000-0000-0000E7690000}"/>
    <cellStyle name="Standaard 4 4 6 2 4 4 2" xfId="30287" xr:uid="{00000000-0005-0000-0000-0000E8690000}"/>
    <cellStyle name="Standaard 4 4 6 2 4 5" xfId="17886" xr:uid="{00000000-0005-0000-0000-0000E9690000}"/>
    <cellStyle name="Standaard 4 4 6 2 4 6" xfId="30282" xr:uid="{00000000-0005-0000-0000-0000EA690000}"/>
    <cellStyle name="Standaard 4 4 6 2 5" xfId="965" xr:uid="{00000000-0005-0000-0000-0000EB690000}"/>
    <cellStyle name="Standaard 4 4 6 2 5 2" xfId="3296" xr:uid="{00000000-0005-0000-0000-0000EC690000}"/>
    <cellStyle name="Standaard 4 4 6 2 5 2 2" xfId="7963" xr:uid="{00000000-0005-0000-0000-0000ED690000}"/>
    <cellStyle name="Standaard 4 4 6 2 5 2 2 2" xfId="30290" xr:uid="{00000000-0005-0000-0000-0000EE690000}"/>
    <cellStyle name="Standaard 4 4 6 2 5 2 3" xfId="13221" xr:uid="{00000000-0005-0000-0000-0000EF690000}"/>
    <cellStyle name="Standaard 4 4 6 2 5 2 3 2" xfId="30291" xr:uid="{00000000-0005-0000-0000-0000F0690000}"/>
    <cellStyle name="Standaard 4 4 6 2 5 2 4" xfId="17889" xr:uid="{00000000-0005-0000-0000-0000F1690000}"/>
    <cellStyle name="Standaard 4 4 6 2 5 2 5" xfId="30289" xr:uid="{00000000-0005-0000-0000-0000F2690000}"/>
    <cellStyle name="Standaard 4 4 6 2 5 3" xfId="5632" xr:uid="{00000000-0005-0000-0000-0000F3690000}"/>
    <cellStyle name="Standaard 4 4 6 2 5 3 2" xfId="30292" xr:uid="{00000000-0005-0000-0000-0000F4690000}"/>
    <cellStyle name="Standaard 4 4 6 2 5 4" xfId="13220" xr:uid="{00000000-0005-0000-0000-0000F5690000}"/>
    <cellStyle name="Standaard 4 4 6 2 5 4 2" xfId="30293" xr:uid="{00000000-0005-0000-0000-0000F6690000}"/>
    <cellStyle name="Standaard 4 4 6 2 5 5" xfId="17888" xr:uid="{00000000-0005-0000-0000-0000F7690000}"/>
    <cellStyle name="Standaard 4 4 6 2 5 6" xfId="30288" xr:uid="{00000000-0005-0000-0000-0000F8690000}"/>
    <cellStyle name="Standaard 4 4 6 2 6" xfId="2519" xr:uid="{00000000-0005-0000-0000-0000F9690000}"/>
    <cellStyle name="Standaard 4 4 6 2 6 2" xfId="7186" xr:uid="{00000000-0005-0000-0000-0000FA690000}"/>
    <cellStyle name="Standaard 4 4 6 2 6 2 2" xfId="30295" xr:uid="{00000000-0005-0000-0000-0000FB690000}"/>
    <cellStyle name="Standaard 4 4 6 2 6 3" xfId="13222" xr:uid="{00000000-0005-0000-0000-0000FC690000}"/>
    <cellStyle name="Standaard 4 4 6 2 6 3 2" xfId="30296" xr:uid="{00000000-0005-0000-0000-0000FD690000}"/>
    <cellStyle name="Standaard 4 4 6 2 6 4" xfId="17890" xr:uid="{00000000-0005-0000-0000-0000FE690000}"/>
    <cellStyle name="Standaard 4 4 6 2 6 5" xfId="30294" xr:uid="{00000000-0005-0000-0000-0000FF690000}"/>
    <cellStyle name="Standaard 4 4 6 2 7" xfId="4855" xr:uid="{00000000-0005-0000-0000-0000006A0000}"/>
    <cellStyle name="Standaard 4 4 6 2 7 2" xfId="30297" xr:uid="{00000000-0005-0000-0000-0000016A0000}"/>
    <cellStyle name="Standaard 4 4 6 2 8" xfId="13199" xr:uid="{00000000-0005-0000-0000-0000026A0000}"/>
    <cellStyle name="Standaard 4 4 6 2 8 2" xfId="30298" xr:uid="{00000000-0005-0000-0000-0000036A0000}"/>
    <cellStyle name="Standaard 4 4 6 2 9" xfId="17867" xr:uid="{00000000-0005-0000-0000-0000046A0000}"/>
    <cellStyle name="Standaard 4 4 6 3" xfId="287" xr:uid="{00000000-0005-0000-0000-0000056A0000}"/>
    <cellStyle name="Standaard 4 4 6 3 2" xfId="678" xr:uid="{00000000-0005-0000-0000-0000066A0000}"/>
    <cellStyle name="Standaard 4 4 6 3 2 2" xfId="2236" xr:uid="{00000000-0005-0000-0000-0000076A0000}"/>
    <cellStyle name="Standaard 4 4 6 3 2 2 2" xfId="4567" xr:uid="{00000000-0005-0000-0000-0000086A0000}"/>
    <cellStyle name="Standaard 4 4 6 3 2 2 2 2" xfId="9234" xr:uid="{00000000-0005-0000-0000-0000096A0000}"/>
    <cellStyle name="Standaard 4 4 6 3 2 2 2 2 2" xfId="30303" xr:uid="{00000000-0005-0000-0000-00000A6A0000}"/>
    <cellStyle name="Standaard 4 4 6 3 2 2 2 3" xfId="13226" xr:uid="{00000000-0005-0000-0000-00000B6A0000}"/>
    <cellStyle name="Standaard 4 4 6 3 2 2 2 3 2" xfId="30304" xr:uid="{00000000-0005-0000-0000-00000C6A0000}"/>
    <cellStyle name="Standaard 4 4 6 3 2 2 2 4" xfId="17894" xr:uid="{00000000-0005-0000-0000-00000D6A0000}"/>
    <cellStyle name="Standaard 4 4 6 3 2 2 2 5" xfId="30302" xr:uid="{00000000-0005-0000-0000-00000E6A0000}"/>
    <cellStyle name="Standaard 4 4 6 3 2 2 3" xfId="6903" xr:uid="{00000000-0005-0000-0000-00000F6A0000}"/>
    <cellStyle name="Standaard 4 4 6 3 2 2 3 2" xfId="30305" xr:uid="{00000000-0005-0000-0000-0000106A0000}"/>
    <cellStyle name="Standaard 4 4 6 3 2 2 4" xfId="13225" xr:uid="{00000000-0005-0000-0000-0000116A0000}"/>
    <cellStyle name="Standaard 4 4 6 3 2 2 4 2" xfId="30306" xr:uid="{00000000-0005-0000-0000-0000126A0000}"/>
    <cellStyle name="Standaard 4 4 6 3 2 2 5" xfId="17893" xr:uid="{00000000-0005-0000-0000-0000136A0000}"/>
    <cellStyle name="Standaard 4 4 6 3 2 2 6" xfId="30301" xr:uid="{00000000-0005-0000-0000-0000146A0000}"/>
    <cellStyle name="Standaard 4 4 6 3 2 3" xfId="1459" xr:uid="{00000000-0005-0000-0000-0000156A0000}"/>
    <cellStyle name="Standaard 4 4 6 3 2 3 2" xfId="3790" xr:uid="{00000000-0005-0000-0000-0000166A0000}"/>
    <cellStyle name="Standaard 4 4 6 3 2 3 2 2" xfId="8457" xr:uid="{00000000-0005-0000-0000-0000176A0000}"/>
    <cellStyle name="Standaard 4 4 6 3 2 3 2 2 2" xfId="30309" xr:uid="{00000000-0005-0000-0000-0000186A0000}"/>
    <cellStyle name="Standaard 4 4 6 3 2 3 2 3" xfId="13228" xr:uid="{00000000-0005-0000-0000-0000196A0000}"/>
    <cellStyle name="Standaard 4 4 6 3 2 3 2 3 2" xfId="30310" xr:uid="{00000000-0005-0000-0000-00001A6A0000}"/>
    <cellStyle name="Standaard 4 4 6 3 2 3 2 4" xfId="17896" xr:uid="{00000000-0005-0000-0000-00001B6A0000}"/>
    <cellStyle name="Standaard 4 4 6 3 2 3 2 5" xfId="30308" xr:uid="{00000000-0005-0000-0000-00001C6A0000}"/>
    <cellStyle name="Standaard 4 4 6 3 2 3 3" xfId="6126" xr:uid="{00000000-0005-0000-0000-00001D6A0000}"/>
    <cellStyle name="Standaard 4 4 6 3 2 3 3 2" xfId="30311" xr:uid="{00000000-0005-0000-0000-00001E6A0000}"/>
    <cellStyle name="Standaard 4 4 6 3 2 3 4" xfId="13227" xr:uid="{00000000-0005-0000-0000-00001F6A0000}"/>
    <cellStyle name="Standaard 4 4 6 3 2 3 4 2" xfId="30312" xr:uid="{00000000-0005-0000-0000-0000206A0000}"/>
    <cellStyle name="Standaard 4 4 6 3 2 3 5" xfId="17895" xr:uid="{00000000-0005-0000-0000-0000216A0000}"/>
    <cellStyle name="Standaard 4 4 6 3 2 3 6" xfId="30307" xr:uid="{00000000-0005-0000-0000-0000226A0000}"/>
    <cellStyle name="Standaard 4 4 6 3 2 4" xfId="3013" xr:uid="{00000000-0005-0000-0000-0000236A0000}"/>
    <cellStyle name="Standaard 4 4 6 3 2 4 2" xfId="7680" xr:uid="{00000000-0005-0000-0000-0000246A0000}"/>
    <cellStyle name="Standaard 4 4 6 3 2 4 2 2" xfId="30314" xr:uid="{00000000-0005-0000-0000-0000256A0000}"/>
    <cellStyle name="Standaard 4 4 6 3 2 4 3" xfId="13229" xr:uid="{00000000-0005-0000-0000-0000266A0000}"/>
    <cellStyle name="Standaard 4 4 6 3 2 4 3 2" xfId="30315" xr:uid="{00000000-0005-0000-0000-0000276A0000}"/>
    <cellStyle name="Standaard 4 4 6 3 2 4 4" xfId="17897" xr:uid="{00000000-0005-0000-0000-0000286A0000}"/>
    <cellStyle name="Standaard 4 4 6 3 2 4 5" xfId="30313" xr:uid="{00000000-0005-0000-0000-0000296A0000}"/>
    <cellStyle name="Standaard 4 4 6 3 2 5" xfId="5349" xr:uid="{00000000-0005-0000-0000-00002A6A0000}"/>
    <cellStyle name="Standaard 4 4 6 3 2 5 2" xfId="30316" xr:uid="{00000000-0005-0000-0000-00002B6A0000}"/>
    <cellStyle name="Standaard 4 4 6 3 2 6" xfId="13224" xr:uid="{00000000-0005-0000-0000-00002C6A0000}"/>
    <cellStyle name="Standaard 4 4 6 3 2 6 2" xfId="30317" xr:uid="{00000000-0005-0000-0000-00002D6A0000}"/>
    <cellStyle name="Standaard 4 4 6 3 2 7" xfId="17892" xr:uid="{00000000-0005-0000-0000-00002E6A0000}"/>
    <cellStyle name="Standaard 4 4 6 3 2 8" xfId="30300" xr:uid="{00000000-0005-0000-0000-00002F6A0000}"/>
    <cellStyle name="Standaard 4 4 6 3 3" xfId="1848" xr:uid="{00000000-0005-0000-0000-0000306A0000}"/>
    <cellStyle name="Standaard 4 4 6 3 3 2" xfId="4179" xr:uid="{00000000-0005-0000-0000-0000316A0000}"/>
    <cellStyle name="Standaard 4 4 6 3 3 2 2" xfId="8846" xr:uid="{00000000-0005-0000-0000-0000326A0000}"/>
    <cellStyle name="Standaard 4 4 6 3 3 2 2 2" xfId="30320" xr:uid="{00000000-0005-0000-0000-0000336A0000}"/>
    <cellStyle name="Standaard 4 4 6 3 3 2 3" xfId="13231" xr:uid="{00000000-0005-0000-0000-0000346A0000}"/>
    <cellStyle name="Standaard 4 4 6 3 3 2 3 2" xfId="30321" xr:uid="{00000000-0005-0000-0000-0000356A0000}"/>
    <cellStyle name="Standaard 4 4 6 3 3 2 4" xfId="17899" xr:uid="{00000000-0005-0000-0000-0000366A0000}"/>
    <cellStyle name="Standaard 4 4 6 3 3 2 5" xfId="30319" xr:uid="{00000000-0005-0000-0000-0000376A0000}"/>
    <cellStyle name="Standaard 4 4 6 3 3 3" xfId="6515" xr:uid="{00000000-0005-0000-0000-0000386A0000}"/>
    <cellStyle name="Standaard 4 4 6 3 3 3 2" xfId="30322" xr:uid="{00000000-0005-0000-0000-0000396A0000}"/>
    <cellStyle name="Standaard 4 4 6 3 3 4" xfId="13230" xr:uid="{00000000-0005-0000-0000-00003A6A0000}"/>
    <cellStyle name="Standaard 4 4 6 3 3 4 2" xfId="30323" xr:uid="{00000000-0005-0000-0000-00003B6A0000}"/>
    <cellStyle name="Standaard 4 4 6 3 3 5" xfId="17898" xr:uid="{00000000-0005-0000-0000-00003C6A0000}"/>
    <cellStyle name="Standaard 4 4 6 3 3 6" xfId="30318" xr:uid="{00000000-0005-0000-0000-00003D6A0000}"/>
    <cellStyle name="Standaard 4 4 6 3 4" xfId="1071" xr:uid="{00000000-0005-0000-0000-00003E6A0000}"/>
    <cellStyle name="Standaard 4 4 6 3 4 2" xfId="3402" xr:uid="{00000000-0005-0000-0000-00003F6A0000}"/>
    <cellStyle name="Standaard 4 4 6 3 4 2 2" xfId="8069" xr:uid="{00000000-0005-0000-0000-0000406A0000}"/>
    <cellStyle name="Standaard 4 4 6 3 4 2 2 2" xfId="30326" xr:uid="{00000000-0005-0000-0000-0000416A0000}"/>
    <cellStyle name="Standaard 4 4 6 3 4 2 3" xfId="13233" xr:uid="{00000000-0005-0000-0000-0000426A0000}"/>
    <cellStyle name="Standaard 4 4 6 3 4 2 3 2" xfId="30327" xr:uid="{00000000-0005-0000-0000-0000436A0000}"/>
    <cellStyle name="Standaard 4 4 6 3 4 2 4" xfId="17901" xr:uid="{00000000-0005-0000-0000-0000446A0000}"/>
    <cellStyle name="Standaard 4 4 6 3 4 2 5" xfId="30325" xr:uid="{00000000-0005-0000-0000-0000456A0000}"/>
    <cellStyle name="Standaard 4 4 6 3 4 3" xfId="5738" xr:uid="{00000000-0005-0000-0000-0000466A0000}"/>
    <cellStyle name="Standaard 4 4 6 3 4 3 2" xfId="30328" xr:uid="{00000000-0005-0000-0000-0000476A0000}"/>
    <cellStyle name="Standaard 4 4 6 3 4 4" xfId="13232" xr:uid="{00000000-0005-0000-0000-0000486A0000}"/>
    <cellStyle name="Standaard 4 4 6 3 4 4 2" xfId="30329" xr:uid="{00000000-0005-0000-0000-0000496A0000}"/>
    <cellStyle name="Standaard 4 4 6 3 4 5" xfId="17900" xr:uid="{00000000-0005-0000-0000-00004A6A0000}"/>
    <cellStyle name="Standaard 4 4 6 3 4 6" xfId="30324" xr:uid="{00000000-0005-0000-0000-00004B6A0000}"/>
    <cellStyle name="Standaard 4 4 6 3 5" xfId="2625" xr:uid="{00000000-0005-0000-0000-00004C6A0000}"/>
    <cellStyle name="Standaard 4 4 6 3 5 2" xfId="7292" xr:uid="{00000000-0005-0000-0000-00004D6A0000}"/>
    <cellStyle name="Standaard 4 4 6 3 5 2 2" xfId="30331" xr:uid="{00000000-0005-0000-0000-00004E6A0000}"/>
    <cellStyle name="Standaard 4 4 6 3 5 3" xfId="13234" xr:uid="{00000000-0005-0000-0000-00004F6A0000}"/>
    <cellStyle name="Standaard 4 4 6 3 5 3 2" xfId="30332" xr:uid="{00000000-0005-0000-0000-0000506A0000}"/>
    <cellStyle name="Standaard 4 4 6 3 5 4" xfId="17902" xr:uid="{00000000-0005-0000-0000-0000516A0000}"/>
    <cellStyle name="Standaard 4 4 6 3 5 5" xfId="30330" xr:uid="{00000000-0005-0000-0000-0000526A0000}"/>
    <cellStyle name="Standaard 4 4 6 3 6" xfId="4961" xr:uid="{00000000-0005-0000-0000-0000536A0000}"/>
    <cellStyle name="Standaard 4 4 6 3 6 2" xfId="30333" xr:uid="{00000000-0005-0000-0000-0000546A0000}"/>
    <cellStyle name="Standaard 4 4 6 3 7" xfId="13223" xr:uid="{00000000-0005-0000-0000-0000556A0000}"/>
    <cellStyle name="Standaard 4 4 6 3 7 2" xfId="30334" xr:uid="{00000000-0005-0000-0000-0000566A0000}"/>
    <cellStyle name="Standaard 4 4 6 3 8" xfId="17891" xr:uid="{00000000-0005-0000-0000-0000576A0000}"/>
    <cellStyle name="Standaard 4 4 6 3 9" xfId="30299" xr:uid="{00000000-0005-0000-0000-0000586A0000}"/>
    <cellStyle name="Standaard 4 4 6 4" xfId="484" xr:uid="{00000000-0005-0000-0000-0000596A0000}"/>
    <cellStyle name="Standaard 4 4 6 4 2" xfId="2042" xr:uid="{00000000-0005-0000-0000-00005A6A0000}"/>
    <cellStyle name="Standaard 4 4 6 4 2 2" xfId="4373" xr:uid="{00000000-0005-0000-0000-00005B6A0000}"/>
    <cellStyle name="Standaard 4 4 6 4 2 2 2" xfId="9040" xr:uid="{00000000-0005-0000-0000-00005C6A0000}"/>
    <cellStyle name="Standaard 4 4 6 4 2 2 2 2" xfId="30338" xr:uid="{00000000-0005-0000-0000-00005D6A0000}"/>
    <cellStyle name="Standaard 4 4 6 4 2 2 3" xfId="13237" xr:uid="{00000000-0005-0000-0000-00005E6A0000}"/>
    <cellStyle name="Standaard 4 4 6 4 2 2 3 2" xfId="30339" xr:uid="{00000000-0005-0000-0000-00005F6A0000}"/>
    <cellStyle name="Standaard 4 4 6 4 2 2 4" xfId="17905" xr:uid="{00000000-0005-0000-0000-0000606A0000}"/>
    <cellStyle name="Standaard 4 4 6 4 2 2 5" xfId="30337" xr:uid="{00000000-0005-0000-0000-0000616A0000}"/>
    <cellStyle name="Standaard 4 4 6 4 2 3" xfId="6709" xr:uid="{00000000-0005-0000-0000-0000626A0000}"/>
    <cellStyle name="Standaard 4 4 6 4 2 3 2" xfId="30340" xr:uid="{00000000-0005-0000-0000-0000636A0000}"/>
    <cellStyle name="Standaard 4 4 6 4 2 4" xfId="13236" xr:uid="{00000000-0005-0000-0000-0000646A0000}"/>
    <cellStyle name="Standaard 4 4 6 4 2 4 2" xfId="30341" xr:uid="{00000000-0005-0000-0000-0000656A0000}"/>
    <cellStyle name="Standaard 4 4 6 4 2 5" xfId="17904" xr:uid="{00000000-0005-0000-0000-0000666A0000}"/>
    <cellStyle name="Standaard 4 4 6 4 2 6" xfId="30336" xr:uid="{00000000-0005-0000-0000-0000676A0000}"/>
    <cellStyle name="Standaard 4 4 6 4 3" xfId="1265" xr:uid="{00000000-0005-0000-0000-0000686A0000}"/>
    <cellStyle name="Standaard 4 4 6 4 3 2" xfId="3596" xr:uid="{00000000-0005-0000-0000-0000696A0000}"/>
    <cellStyle name="Standaard 4 4 6 4 3 2 2" xfId="8263" xr:uid="{00000000-0005-0000-0000-00006A6A0000}"/>
    <cellStyle name="Standaard 4 4 6 4 3 2 2 2" xfId="30344" xr:uid="{00000000-0005-0000-0000-00006B6A0000}"/>
    <cellStyle name="Standaard 4 4 6 4 3 2 3" xfId="13239" xr:uid="{00000000-0005-0000-0000-00006C6A0000}"/>
    <cellStyle name="Standaard 4 4 6 4 3 2 3 2" xfId="30345" xr:uid="{00000000-0005-0000-0000-00006D6A0000}"/>
    <cellStyle name="Standaard 4 4 6 4 3 2 4" xfId="17907" xr:uid="{00000000-0005-0000-0000-00006E6A0000}"/>
    <cellStyle name="Standaard 4 4 6 4 3 2 5" xfId="30343" xr:uid="{00000000-0005-0000-0000-00006F6A0000}"/>
    <cellStyle name="Standaard 4 4 6 4 3 3" xfId="5932" xr:uid="{00000000-0005-0000-0000-0000706A0000}"/>
    <cellStyle name="Standaard 4 4 6 4 3 3 2" xfId="30346" xr:uid="{00000000-0005-0000-0000-0000716A0000}"/>
    <cellStyle name="Standaard 4 4 6 4 3 4" xfId="13238" xr:uid="{00000000-0005-0000-0000-0000726A0000}"/>
    <cellStyle name="Standaard 4 4 6 4 3 4 2" xfId="30347" xr:uid="{00000000-0005-0000-0000-0000736A0000}"/>
    <cellStyle name="Standaard 4 4 6 4 3 5" xfId="17906" xr:uid="{00000000-0005-0000-0000-0000746A0000}"/>
    <cellStyle name="Standaard 4 4 6 4 3 6" xfId="30342" xr:uid="{00000000-0005-0000-0000-0000756A0000}"/>
    <cellStyle name="Standaard 4 4 6 4 4" xfId="2819" xr:uid="{00000000-0005-0000-0000-0000766A0000}"/>
    <cellStyle name="Standaard 4 4 6 4 4 2" xfId="7486" xr:uid="{00000000-0005-0000-0000-0000776A0000}"/>
    <cellStyle name="Standaard 4 4 6 4 4 2 2" xfId="30349" xr:uid="{00000000-0005-0000-0000-0000786A0000}"/>
    <cellStyle name="Standaard 4 4 6 4 4 3" xfId="13240" xr:uid="{00000000-0005-0000-0000-0000796A0000}"/>
    <cellStyle name="Standaard 4 4 6 4 4 3 2" xfId="30350" xr:uid="{00000000-0005-0000-0000-00007A6A0000}"/>
    <cellStyle name="Standaard 4 4 6 4 4 4" xfId="17908" xr:uid="{00000000-0005-0000-0000-00007B6A0000}"/>
    <cellStyle name="Standaard 4 4 6 4 4 5" xfId="30348" xr:uid="{00000000-0005-0000-0000-00007C6A0000}"/>
    <cellStyle name="Standaard 4 4 6 4 5" xfId="5155" xr:uid="{00000000-0005-0000-0000-00007D6A0000}"/>
    <cellStyle name="Standaard 4 4 6 4 5 2" xfId="30351" xr:uid="{00000000-0005-0000-0000-00007E6A0000}"/>
    <cellStyle name="Standaard 4 4 6 4 6" xfId="13235" xr:uid="{00000000-0005-0000-0000-00007F6A0000}"/>
    <cellStyle name="Standaard 4 4 6 4 6 2" xfId="30352" xr:uid="{00000000-0005-0000-0000-0000806A0000}"/>
    <cellStyle name="Standaard 4 4 6 4 7" xfId="17903" xr:uid="{00000000-0005-0000-0000-0000816A0000}"/>
    <cellStyle name="Standaard 4 4 6 4 8" xfId="30335" xr:uid="{00000000-0005-0000-0000-0000826A0000}"/>
    <cellStyle name="Standaard 4 4 6 5" xfId="1654" xr:uid="{00000000-0005-0000-0000-0000836A0000}"/>
    <cellStyle name="Standaard 4 4 6 5 2" xfId="3985" xr:uid="{00000000-0005-0000-0000-0000846A0000}"/>
    <cellStyle name="Standaard 4 4 6 5 2 2" xfId="8652" xr:uid="{00000000-0005-0000-0000-0000856A0000}"/>
    <cellStyle name="Standaard 4 4 6 5 2 2 2" xfId="30355" xr:uid="{00000000-0005-0000-0000-0000866A0000}"/>
    <cellStyle name="Standaard 4 4 6 5 2 3" xfId="13242" xr:uid="{00000000-0005-0000-0000-0000876A0000}"/>
    <cellStyle name="Standaard 4 4 6 5 2 3 2" xfId="30356" xr:uid="{00000000-0005-0000-0000-0000886A0000}"/>
    <cellStyle name="Standaard 4 4 6 5 2 4" xfId="17910" xr:uid="{00000000-0005-0000-0000-0000896A0000}"/>
    <cellStyle name="Standaard 4 4 6 5 2 5" xfId="30354" xr:uid="{00000000-0005-0000-0000-00008A6A0000}"/>
    <cellStyle name="Standaard 4 4 6 5 3" xfId="6321" xr:uid="{00000000-0005-0000-0000-00008B6A0000}"/>
    <cellStyle name="Standaard 4 4 6 5 3 2" xfId="30357" xr:uid="{00000000-0005-0000-0000-00008C6A0000}"/>
    <cellStyle name="Standaard 4 4 6 5 4" xfId="13241" xr:uid="{00000000-0005-0000-0000-00008D6A0000}"/>
    <cellStyle name="Standaard 4 4 6 5 4 2" xfId="30358" xr:uid="{00000000-0005-0000-0000-00008E6A0000}"/>
    <cellStyle name="Standaard 4 4 6 5 5" xfId="17909" xr:uid="{00000000-0005-0000-0000-00008F6A0000}"/>
    <cellStyle name="Standaard 4 4 6 5 6" xfId="30353" xr:uid="{00000000-0005-0000-0000-0000906A0000}"/>
    <cellStyle name="Standaard 4 4 6 6" xfId="877" xr:uid="{00000000-0005-0000-0000-0000916A0000}"/>
    <cellStyle name="Standaard 4 4 6 6 2" xfId="3208" xr:uid="{00000000-0005-0000-0000-0000926A0000}"/>
    <cellStyle name="Standaard 4 4 6 6 2 2" xfId="7875" xr:uid="{00000000-0005-0000-0000-0000936A0000}"/>
    <cellStyle name="Standaard 4 4 6 6 2 2 2" xfId="30361" xr:uid="{00000000-0005-0000-0000-0000946A0000}"/>
    <cellStyle name="Standaard 4 4 6 6 2 3" xfId="13244" xr:uid="{00000000-0005-0000-0000-0000956A0000}"/>
    <cellStyle name="Standaard 4 4 6 6 2 3 2" xfId="30362" xr:uid="{00000000-0005-0000-0000-0000966A0000}"/>
    <cellStyle name="Standaard 4 4 6 6 2 4" xfId="17912" xr:uid="{00000000-0005-0000-0000-0000976A0000}"/>
    <cellStyle name="Standaard 4 4 6 6 2 5" xfId="30360" xr:uid="{00000000-0005-0000-0000-0000986A0000}"/>
    <cellStyle name="Standaard 4 4 6 6 3" xfId="5544" xr:uid="{00000000-0005-0000-0000-0000996A0000}"/>
    <cellStyle name="Standaard 4 4 6 6 3 2" xfId="30363" xr:uid="{00000000-0005-0000-0000-00009A6A0000}"/>
    <cellStyle name="Standaard 4 4 6 6 4" xfId="13243" xr:uid="{00000000-0005-0000-0000-00009B6A0000}"/>
    <cellStyle name="Standaard 4 4 6 6 4 2" xfId="30364" xr:uid="{00000000-0005-0000-0000-00009C6A0000}"/>
    <cellStyle name="Standaard 4 4 6 6 5" xfId="17911" xr:uid="{00000000-0005-0000-0000-00009D6A0000}"/>
    <cellStyle name="Standaard 4 4 6 6 6" xfId="30359" xr:uid="{00000000-0005-0000-0000-00009E6A0000}"/>
    <cellStyle name="Standaard 4 4 6 7" xfId="2431" xr:uid="{00000000-0005-0000-0000-00009F6A0000}"/>
    <cellStyle name="Standaard 4 4 6 7 2" xfId="7098" xr:uid="{00000000-0005-0000-0000-0000A06A0000}"/>
    <cellStyle name="Standaard 4 4 6 7 2 2" xfId="30366" xr:uid="{00000000-0005-0000-0000-0000A16A0000}"/>
    <cellStyle name="Standaard 4 4 6 7 3" xfId="13245" xr:uid="{00000000-0005-0000-0000-0000A26A0000}"/>
    <cellStyle name="Standaard 4 4 6 7 3 2" xfId="30367" xr:uid="{00000000-0005-0000-0000-0000A36A0000}"/>
    <cellStyle name="Standaard 4 4 6 7 4" xfId="17913" xr:uid="{00000000-0005-0000-0000-0000A46A0000}"/>
    <cellStyle name="Standaard 4 4 6 7 5" xfId="30365" xr:uid="{00000000-0005-0000-0000-0000A56A0000}"/>
    <cellStyle name="Standaard 4 4 6 8" xfId="4756" xr:uid="{00000000-0005-0000-0000-0000A66A0000}"/>
    <cellStyle name="Standaard 4 4 6 8 2" xfId="30368" xr:uid="{00000000-0005-0000-0000-0000A76A0000}"/>
    <cellStyle name="Standaard 4 4 6 9" xfId="13198" xr:uid="{00000000-0005-0000-0000-0000A86A0000}"/>
    <cellStyle name="Standaard 4 4 6 9 2" xfId="30369" xr:uid="{00000000-0005-0000-0000-0000A96A0000}"/>
    <cellStyle name="Standaard 4 4 7" xfId="92" xr:uid="{00000000-0005-0000-0000-0000AA6A0000}"/>
    <cellStyle name="Standaard 4 4 7 10" xfId="17914" xr:uid="{00000000-0005-0000-0000-0000AB6A0000}"/>
    <cellStyle name="Standaard 4 4 7 11" xfId="30370" xr:uid="{00000000-0005-0000-0000-0000AC6A0000}"/>
    <cellStyle name="Standaard 4 4 7 2" xfId="133" xr:uid="{00000000-0005-0000-0000-0000AD6A0000}"/>
    <cellStyle name="Standaard 4 4 7 2 10" xfId="30371" xr:uid="{00000000-0005-0000-0000-0000AE6A0000}"/>
    <cellStyle name="Standaard 4 4 7 2 2" xfId="327" xr:uid="{00000000-0005-0000-0000-0000AF6A0000}"/>
    <cellStyle name="Standaard 4 4 7 2 2 2" xfId="718" xr:uid="{00000000-0005-0000-0000-0000B06A0000}"/>
    <cellStyle name="Standaard 4 4 7 2 2 2 2" xfId="2276" xr:uid="{00000000-0005-0000-0000-0000B16A0000}"/>
    <cellStyle name="Standaard 4 4 7 2 2 2 2 2" xfId="4607" xr:uid="{00000000-0005-0000-0000-0000B26A0000}"/>
    <cellStyle name="Standaard 4 4 7 2 2 2 2 2 2" xfId="9274" xr:uid="{00000000-0005-0000-0000-0000B36A0000}"/>
    <cellStyle name="Standaard 4 4 7 2 2 2 2 2 2 2" xfId="30376" xr:uid="{00000000-0005-0000-0000-0000B46A0000}"/>
    <cellStyle name="Standaard 4 4 7 2 2 2 2 2 3" xfId="13251" xr:uid="{00000000-0005-0000-0000-0000B56A0000}"/>
    <cellStyle name="Standaard 4 4 7 2 2 2 2 2 3 2" xfId="30377" xr:uid="{00000000-0005-0000-0000-0000B66A0000}"/>
    <cellStyle name="Standaard 4 4 7 2 2 2 2 2 4" xfId="17919" xr:uid="{00000000-0005-0000-0000-0000B76A0000}"/>
    <cellStyle name="Standaard 4 4 7 2 2 2 2 2 5" xfId="30375" xr:uid="{00000000-0005-0000-0000-0000B86A0000}"/>
    <cellStyle name="Standaard 4 4 7 2 2 2 2 3" xfId="6943" xr:uid="{00000000-0005-0000-0000-0000B96A0000}"/>
    <cellStyle name="Standaard 4 4 7 2 2 2 2 3 2" xfId="30378" xr:uid="{00000000-0005-0000-0000-0000BA6A0000}"/>
    <cellStyle name="Standaard 4 4 7 2 2 2 2 4" xfId="13250" xr:uid="{00000000-0005-0000-0000-0000BB6A0000}"/>
    <cellStyle name="Standaard 4 4 7 2 2 2 2 4 2" xfId="30379" xr:uid="{00000000-0005-0000-0000-0000BC6A0000}"/>
    <cellStyle name="Standaard 4 4 7 2 2 2 2 5" xfId="17918" xr:uid="{00000000-0005-0000-0000-0000BD6A0000}"/>
    <cellStyle name="Standaard 4 4 7 2 2 2 2 6" xfId="30374" xr:uid="{00000000-0005-0000-0000-0000BE6A0000}"/>
    <cellStyle name="Standaard 4 4 7 2 2 2 3" xfId="1499" xr:uid="{00000000-0005-0000-0000-0000BF6A0000}"/>
    <cellStyle name="Standaard 4 4 7 2 2 2 3 2" xfId="3830" xr:uid="{00000000-0005-0000-0000-0000C06A0000}"/>
    <cellStyle name="Standaard 4 4 7 2 2 2 3 2 2" xfId="8497" xr:uid="{00000000-0005-0000-0000-0000C16A0000}"/>
    <cellStyle name="Standaard 4 4 7 2 2 2 3 2 2 2" xfId="30382" xr:uid="{00000000-0005-0000-0000-0000C26A0000}"/>
    <cellStyle name="Standaard 4 4 7 2 2 2 3 2 3" xfId="13253" xr:uid="{00000000-0005-0000-0000-0000C36A0000}"/>
    <cellStyle name="Standaard 4 4 7 2 2 2 3 2 3 2" xfId="30383" xr:uid="{00000000-0005-0000-0000-0000C46A0000}"/>
    <cellStyle name="Standaard 4 4 7 2 2 2 3 2 4" xfId="17921" xr:uid="{00000000-0005-0000-0000-0000C56A0000}"/>
    <cellStyle name="Standaard 4 4 7 2 2 2 3 2 5" xfId="30381" xr:uid="{00000000-0005-0000-0000-0000C66A0000}"/>
    <cellStyle name="Standaard 4 4 7 2 2 2 3 3" xfId="6166" xr:uid="{00000000-0005-0000-0000-0000C76A0000}"/>
    <cellStyle name="Standaard 4 4 7 2 2 2 3 3 2" xfId="30384" xr:uid="{00000000-0005-0000-0000-0000C86A0000}"/>
    <cellStyle name="Standaard 4 4 7 2 2 2 3 4" xfId="13252" xr:uid="{00000000-0005-0000-0000-0000C96A0000}"/>
    <cellStyle name="Standaard 4 4 7 2 2 2 3 4 2" xfId="30385" xr:uid="{00000000-0005-0000-0000-0000CA6A0000}"/>
    <cellStyle name="Standaard 4 4 7 2 2 2 3 5" xfId="17920" xr:uid="{00000000-0005-0000-0000-0000CB6A0000}"/>
    <cellStyle name="Standaard 4 4 7 2 2 2 3 6" xfId="30380" xr:uid="{00000000-0005-0000-0000-0000CC6A0000}"/>
    <cellStyle name="Standaard 4 4 7 2 2 2 4" xfId="3053" xr:uid="{00000000-0005-0000-0000-0000CD6A0000}"/>
    <cellStyle name="Standaard 4 4 7 2 2 2 4 2" xfId="7720" xr:uid="{00000000-0005-0000-0000-0000CE6A0000}"/>
    <cellStyle name="Standaard 4 4 7 2 2 2 4 2 2" xfId="30387" xr:uid="{00000000-0005-0000-0000-0000CF6A0000}"/>
    <cellStyle name="Standaard 4 4 7 2 2 2 4 3" xfId="13254" xr:uid="{00000000-0005-0000-0000-0000D06A0000}"/>
    <cellStyle name="Standaard 4 4 7 2 2 2 4 3 2" xfId="30388" xr:uid="{00000000-0005-0000-0000-0000D16A0000}"/>
    <cellStyle name="Standaard 4 4 7 2 2 2 4 4" xfId="17922" xr:uid="{00000000-0005-0000-0000-0000D26A0000}"/>
    <cellStyle name="Standaard 4 4 7 2 2 2 4 5" xfId="30386" xr:uid="{00000000-0005-0000-0000-0000D36A0000}"/>
    <cellStyle name="Standaard 4 4 7 2 2 2 5" xfId="5389" xr:uid="{00000000-0005-0000-0000-0000D46A0000}"/>
    <cellStyle name="Standaard 4 4 7 2 2 2 5 2" xfId="30389" xr:uid="{00000000-0005-0000-0000-0000D56A0000}"/>
    <cellStyle name="Standaard 4 4 7 2 2 2 6" xfId="13249" xr:uid="{00000000-0005-0000-0000-0000D66A0000}"/>
    <cellStyle name="Standaard 4 4 7 2 2 2 6 2" xfId="30390" xr:uid="{00000000-0005-0000-0000-0000D76A0000}"/>
    <cellStyle name="Standaard 4 4 7 2 2 2 7" xfId="17917" xr:uid="{00000000-0005-0000-0000-0000D86A0000}"/>
    <cellStyle name="Standaard 4 4 7 2 2 2 8" xfId="30373" xr:uid="{00000000-0005-0000-0000-0000D96A0000}"/>
    <cellStyle name="Standaard 4 4 7 2 2 3" xfId="1888" xr:uid="{00000000-0005-0000-0000-0000DA6A0000}"/>
    <cellStyle name="Standaard 4 4 7 2 2 3 2" xfId="4219" xr:uid="{00000000-0005-0000-0000-0000DB6A0000}"/>
    <cellStyle name="Standaard 4 4 7 2 2 3 2 2" xfId="8886" xr:uid="{00000000-0005-0000-0000-0000DC6A0000}"/>
    <cellStyle name="Standaard 4 4 7 2 2 3 2 2 2" xfId="30393" xr:uid="{00000000-0005-0000-0000-0000DD6A0000}"/>
    <cellStyle name="Standaard 4 4 7 2 2 3 2 3" xfId="13256" xr:uid="{00000000-0005-0000-0000-0000DE6A0000}"/>
    <cellStyle name="Standaard 4 4 7 2 2 3 2 3 2" xfId="30394" xr:uid="{00000000-0005-0000-0000-0000DF6A0000}"/>
    <cellStyle name="Standaard 4 4 7 2 2 3 2 4" xfId="17924" xr:uid="{00000000-0005-0000-0000-0000E06A0000}"/>
    <cellStyle name="Standaard 4 4 7 2 2 3 2 5" xfId="30392" xr:uid="{00000000-0005-0000-0000-0000E16A0000}"/>
    <cellStyle name="Standaard 4 4 7 2 2 3 3" xfId="6555" xr:uid="{00000000-0005-0000-0000-0000E26A0000}"/>
    <cellStyle name="Standaard 4 4 7 2 2 3 3 2" xfId="30395" xr:uid="{00000000-0005-0000-0000-0000E36A0000}"/>
    <cellStyle name="Standaard 4 4 7 2 2 3 4" xfId="13255" xr:uid="{00000000-0005-0000-0000-0000E46A0000}"/>
    <cellStyle name="Standaard 4 4 7 2 2 3 4 2" xfId="30396" xr:uid="{00000000-0005-0000-0000-0000E56A0000}"/>
    <cellStyle name="Standaard 4 4 7 2 2 3 5" xfId="17923" xr:uid="{00000000-0005-0000-0000-0000E66A0000}"/>
    <cellStyle name="Standaard 4 4 7 2 2 3 6" xfId="30391" xr:uid="{00000000-0005-0000-0000-0000E76A0000}"/>
    <cellStyle name="Standaard 4 4 7 2 2 4" xfId="1111" xr:uid="{00000000-0005-0000-0000-0000E86A0000}"/>
    <cellStyle name="Standaard 4 4 7 2 2 4 2" xfId="3442" xr:uid="{00000000-0005-0000-0000-0000E96A0000}"/>
    <cellStyle name="Standaard 4 4 7 2 2 4 2 2" xfId="8109" xr:uid="{00000000-0005-0000-0000-0000EA6A0000}"/>
    <cellStyle name="Standaard 4 4 7 2 2 4 2 2 2" xfId="30399" xr:uid="{00000000-0005-0000-0000-0000EB6A0000}"/>
    <cellStyle name="Standaard 4 4 7 2 2 4 2 3" xfId="13258" xr:uid="{00000000-0005-0000-0000-0000EC6A0000}"/>
    <cellStyle name="Standaard 4 4 7 2 2 4 2 3 2" xfId="30400" xr:uid="{00000000-0005-0000-0000-0000ED6A0000}"/>
    <cellStyle name="Standaard 4 4 7 2 2 4 2 4" xfId="17926" xr:uid="{00000000-0005-0000-0000-0000EE6A0000}"/>
    <cellStyle name="Standaard 4 4 7 2 2 4 2 5" xfId="30398" xr:uid="{00000000-0005-0000-0000-0000EF6A0000}"/>
    <cellStyle name="Standaard 4 4 7 2 2 4 3" xfId="5778" xr:uid="{00000000-0005-0000-0000-0000F06A0000}"/>
    <cellStyle name="Standaard 4 4 7 2 2 4 3 2" xfId="30401" xr:uid="{00000000-0005-0000-0000-0000F16A0000}"/>
    <cellStyle name="Standaard 4 4 7 2 2 4 4" xfId="13257" xr:uid="{00000000-0005-0000-0000-0000F26A0000}"/>
    <cellStyle name="Standaard 4 4 7 2 2 4 4 2" xfId="30402" xr:uid="{00000000-0005-0000-0000-0000F36A0000}"/>
    <cellStyle name="Standaard 4 4 7 2 2 4 5" xfId="17925" xr:uid="{00000000-0005-0000-0000-0000F46A0000}"/>
    <cellStyle name="Standaard 4 4 7 2 2 4 6" xfId="30397" xr:uid="{00000000-0005-0000-0000-0000F56A0000}"/>
    <cellStyle name="Standaard 4 4 7 2 2 5" xfId="2665" xr:uid="{00000000-0005-0000-0000-0000F66A0000}"/>
    <cellStyle name="Standaard 4 4 7 2 2 5 2" xfId="7332" xr:uid="{00000000-0005-0000-0000-0000F76A0000}"/>
    <cellStyle name="Standaard 4 4 7 2 2 5 2 2" xfId="30404" xr:uid="{00000000-0005-0000-0000-0000F86A0000}"/>
    <cellStyle name="Standaard 4 4 7 2 2 5 3" xfId="13259" xr:uid="{00000000-0005-0000-0000-0000F96A0000}"/>
    <cellStyle name="Standaard 4 4 7 2 2 5 3 2" xfId="30405" xr:uid="{00000000-0005-0000-0000-0000FA6A0000}"/>
    <cellStyle name="Standaard 4 4 7 2 2 5 4" xfId="17927" xr:uid="{00000000-0005-0000-0000-0000FB6A0000}"/>
    <cellStyle name="Standaard 4 4 7 2 2 5 5" xfId="30403" xr:uid="{00000000-0005-0000-0000-0000FC6A0000}"/>
    <cellStyle name="Standaard 4 4 7 2 2 6" xfId="5001" xr:uid="{00000000-0005-0000-0000-0000FD6A0000}"/>
    <cellStyle name="Standaard 4 4 7 2 2 6 2" xfId="30406" xr:uid="{00000000-0005-0000-0000-0000FE6A0000}"/>
    <cellStyle name="Standaard 4 4 7 2 2 7" xfId="13248" xr:uid="{00000000-0005-0000-0000-0000FF6A0000}"/>
    <cellStyle name="Standaard 4 4 7 2 2 7 2" xfId="30407" xr:uid="{00000000-0005-0000-0000-0000006B0000}"/>
    <cellStyle name="Standaard 4 4 7 2 2 8" xfId="17916" xr:uid="{00000000-0005-0000-0000-0000016B0000}"/>
    <cellStyle name="Standaard 4 4 7 2 2 9" xfId="30372" xr:uid="{00000000-0005-0000-0000-0000026B0000}"/>
    <cellStyle name="Standaard 4 4 7 2 3" xfId="524" xr:uid="{00000000-0005-0000-0000-0000036B0000}"/>
    <cellStyle name="Standaard 4 4 7 2 3 2" xfId="2082" xr:uid="{00000000-0005-0000-0000-0000046B0000}"/>
    <cellStyle name="Standaard 4 4 7 2 3 2 2" xfId="4413" xr:uid="{00000000-0005-0000-0000-0000056B0000}"/>
    <cellStyle name="Standaard 4 4 7 2 3 2 2 2" xfId="9080" xr:uid="{00000000-0005-0000-0000-0000066B0000}"/>
    <cellStyle name="Standaard 4 4 7 2 3 2 2 2 2" xfId="30411" xr:uid="{00000000-0005-0000-0000-0000076B0000}"/>
    <cellStyle name="Standaard 4 4 7 2 3 2 2 3" xfId="13262" xr:uid="{00000000-0005-0000-0000-0000086B0000}"/>
    <cellStyle name="Standaard 4 4 7 2 3 2 2 3 2" xfId="30412" xr:uid="{00000000-0005-0000-0000-0000096B0000}"/>
    <cellStyle name="Standaard 4 4 7 2 3 2 2 4" xfId="17930" xr:uid="{00000000-0005-0000-0000-00000A6B0000}"/>
    <cellStyle name="Standaard 4 4 7 2 3 2 2 5" xfId="30410" xr:uid="{00000000-0005-0000-0000-00000B6B0000}"/>
    <cellStyle name="Standaard 4 4 7 2 3 2 3" xfId="6749" xr:uid="{00000000-0005-0000-0000-00000C6B0000}"/>
    <cellStyle name="Standaard 4 4 7 2 3 2 3 2" xfId="30413" xr:uid="{00000000-0005-0000-0000-00000D6B0000}"/>
    <cellStyle name="Standaard 4 4 7 2 3 2 4" xfId="13261" xr:uid="{00000000-0005-0000-0000-00000E6B0000}"/>
    <cellStyle name="Standaard 4 4 7 2 3 2 4 2" xfId="30414" xr:uid="{00000000-0005-0000-0000-00000F6B0000}"/>
    <cellStyle name="Standaard 4 4 7 2 3 2 5" xfId="17929" xr:uid="{00000000-0005-0000-0000-0000106B0000}"/>
    <cellStyle name="Standaard 4 4 7 2 3 2 6" xfId="30409" xr:uid="{00000000-0005-0000-0000-0000116B0000}"/>
    <cellStyle name="Standaard 4 4 7 2 3 3" xfId="1305" xr:uid="{00000000-0005-0000-0000-0000126B0000}"/>
    <cellStyle name="Standaard 4 4 7 2 3 3 2" xfId="3636" xr:uid="{00000000-0005-0000-0000-0000136B0000}"/>
    <cellStyle name="Standaard 4 4 7 2 3 3 2 2" xfId="8303" xr:uid="{00000000-0005-0000-0000-0000146B0000}"/>
    <cellStyle name="Standaard 4 4 7 2 3 3 2 2 2" xfId="30417" xr:uid="{00000000-0005-0000-0000-0000156B0000}"/>
    <cellStyle name="Standaard 4 4 7 2 3 3 2 3" xfId="13264" xr:uid="{00000000-0005-0000-0000-0000166B0000}"/>
    <cellStyle name="Standaard 4 4 7 2 3 3 2 3 2" xfId="30418" xr:uid="{00000000-0005-0000-0000-0000176B0000}"/>
    <cellStyle name="Standaard 4 4 7 2 3 3 2 4" xfId="17932" xr:uid="{00000000-0005-0000-0000-0000186B0000}"/>
    <cellStyle name="Standaard 4 4 7 2 3 3 2 5" xfId="30416" xr:uid="{00000000-0005-0000-0000-0000196B0000}"/>
    <cellStyle name="Standaard 4 4 7 2 3 3 3" xfId="5972" xr:uid="{00000000-0005-0000-0000-00001A6B0000}"/>
    <cellStyle name="Standaard 4 4 7 2 3 3 3 2" xfId="30419" xr:uid="{00000000-0005-0000-0000-00001B6B0000}"/>
    <cellStyle name="Standaard 4 4 7 2 3 3 4" xfId="13263" xr:uid="{00000000-0005-0000-0000-00001C6B0000}"/>
    <cellStyle name="Standaard 4 4 7 2 3 3 4 2" xfId="30420" xr:uid="{00000000-0005-0000-0000-00001D6B0000}"/>
    <cellStyle name="Standaard 4 4 7 2 3 3 5" xfId="17931" xr:uid="{00000000-0005-0000-0000-00001E6B0000}"/>
    <cellStyle name="Standaard 4 4 7 2 3 3 6" xfId="30415" xr:uid="{00000000-0005-0000-0000-00001F6B0000}"/>
    <cellStyle name="Standaard 4 4 7 2 3 4" xfId="2859" xr:uid="{00000000-0005-0000-0000-0000206B0000}"/>
    <cellStyle name="Standaard 4 4 7 2 3 4 2" xfId="7526" xr:uid="{00000000-0005-0000-0000-0000216B0000}"/>
    <cellStyle name="Standaard 4 4 7 2 3 4 2 2" xfId="30422" xr:uid="{00000000-0005-0000-0000-0000226B0000}"/>
    <cellStyle name="Standaard 4 4 7 2 3 4 3" xfId="13265" xr:uid="{00000000-0005-0000-0000-0000236B0000}"/>
    <cellStyle name="Standaard 4 4 7 2 3 4 3 2" xfId="30423" xr:uid="{00000000-0005-0000-0000-0000246B0000}"/>
    <cellStyle name="Standaard 4 4 7 2 3 4 4" xfId="17933" xr:uid="{00000000-0005-0000-0000-0000256B0000}"/>
    <cellStyle name="Standaard 4 4 7 2 3 4 5" xfId="30421" xr:uid="{00000000-0005-0000-0000-0000266B0000}"/>
    <cellStyle name="Standaard 4 4 7 2 3 5" xfId="5195" xr:uid="{00000000-0005-0000-0000-0000276B0000}"/>
    <cellStyle name="Standaard 4 4 7 2 3 5 2" xfId="30424" xr:uid="{00000000-0005-0000-0000-0000286B0000}"/>
    <cellStyle name="Standaard 4 4 7 2 3 6" xfId="13260" xr:uid="{00000000-0005-0000-0000-0000296B0000}"/>
    <cellStyle name="Standaard 4 4 7 2 3 6 2" xfId="30425" xr:uid="{00000000-0005-0000-0000-00002A6B0000}"/>
    <cellStyle name="Standaard 4 4 7 2 3 7" xfId="17928" xr:uid="{00000000-0005-0000-0000-00002B6B0000}"/>
    <cellStyle name="Standaard 4 4 7 2 3 8" xfId="30408" xr:uid="{00000000-0005-0000-0000-00002C6B0000}"/>
    <cellStyle name="Standaard 4 4 7 2 4" xfId="1694" xr:uid="{00000000-0005-0000-0000-00002D6B0000}"/>
    <cellStyle name="Standaard 4 4 7 2 4 2" xfId="4025" xr:uid="{00000000-0005-0000-0000-00002E6B0000}"/>
    <cellStyle name="Standaard 4 4 7 2 4 2 2" xfId="8692" xr:uid="{00000000-0005-0000-0000-00002F6B0000}"/>
    <cellStyle name="Standaard 4 4 7 2 4 2 2 2" xfId="30428" xr:uid="{00000000-0005-0000-0000-0000306B0000}"/>
    <cellStyle name="Standaard 4 4 7 2 4 2 3" xfId="13267" xr:uid="{00000000-0005-0000-0000-0000316B0000}"/>
    <cellStyle name="Standaard 4 4 7 2 4 2 3 2" xfId="30429" xr:uid="{00000000-0005-0000-0000-0000326B0000}"/>
    <cellStyle name="Standaard 4 4 7 2 4 2 4" xfId="17935" xr:uid="{00000000-0005-0000-0000-0000336B0000}"/>
    <cellStyle name="Standaard 4 4 7 2 4 2 5" xfId="30427" xr:uid="{00000000-0005-0000-0000-0000346B0000}"/>
    <cellStyle name="Standaard 4 4 7 2 4 3" xfId="6361" xr:uid="{00000000-0005-0000-0000-0000356B0000}"/>
    <cellStyle name="Standaard 4 4 7 2 4 3 2" xfId="30430" xr:uid="{00000000-0005-0000-0000-0000366B0000}"/>
    <cellStyle name="Standaard 4 4 7 2 4 4" xfId="13266" xr:uid="{00000000-0005-0000-0000-0000376B0000}"/>
    <cellStyle name="Standaard 4 4 7 2 4 4 2" xfId="30431" xr:uid="{00000000-0005-0000-0000-0000386B0000}"/>
    <cellStyle name="Standaard 4 4 7 2 4 5" xfId="17934" xr:uid="{00000000-0005-0000-0000-0000396B0000}"/>
    <cellStyle name="Standaard 4 4 7 2 4 6" xfId="30426" xr:uid="{00000000-0005-0000-0000-00003A6B0000}"/>
    <cellStyle name="Standaard 4 4 7 2 5" xfId="917" xr:uid="{00000000-0005-0000-0000-00003B6B0000}"/>
    <cellStyle name="Standaard 4 4 7 2 5 2" xfId="3248" xr:uid="{00000000-0005-0000-0000-00003C6B0000}"/>
    <cellStyle name="Standaard 4 4 7 2 5 2 2" xfId="7915" xr:uid="{00000000-0005-0000-0000-00003D6B0000}"/>
    <cellStyle name="Standaard 4 4 7 2 5 2 2 2" xfId="30434" xr:uid="{00000000-0005-0000-0000-00003E6B0000}"/>
    <cellStyle name="Standaard 4 4 7 2 5 2 3" xfId="13269" xr:uid="{00000000-0005-0000-0000-00003F6B0000}"/>
    <cellStyle name="Standaard 4 4 7 2 5 2 3 2" xfId="30435" xr:uid="{00000000-0005-0000-0000-0000406B0000}"/>
    <cellStyle name="Standaard 4 4 7 2 5 2 4" xfId="17937" xr:uid="{00000000-0005-0000-0000-0000416B0000}"/>
    <cellStyle name="Standaard 4 4 7 2 5 2 5" xfId="30433" xr:uid="{00000000-0005-0000-0000-0000426B0000}"/>
    <cellStyle name="Standaard 4 4 7 2 5 3" xfId="5584" xr:uid="{00000000-0005-0000-0000-0000436B0000}"/>
    <cellStyle name="Standaard 4 4 7 2 5 3 2" xfId="30436" xr:uid="{00000000-0005-0000-0000-0000446B0000}"/>
    <cellStyle name="Standaard 4 4 7 2 5 4" xfId="13268" xr:uid="{00000000-0005-0000-0000-0000456B0000}"/>
    <cellStyle name="Standaard 4 4 7 2 5 4 2" xfId="30437" xr:uid="{00000000-0005-0000-0000-0000466B0000}"/>
    <cellStyle name="Standaard 4 4 7 2 5 5" xfId="17936" xr:uid="{00000000-0005-0000-0000-0000476B0000}"/>
    <cellStyle name="Standaard 4 4 7 2 5 6" xfId="30432" xr:uid="{00000000-0005-0000-0000-0000486B0000}"/>
    <cellStyle name="Standaard 4 4 7 2 6" xfId="2471" xr:uid="{00000000-0005-0000-0000-0000496B0000}"/>
    <cellStyle name="Standaard 4 4 7 2 6 2" xfId="7138" xr:uid="{00000000-0005-0000-0000-00004A6B0000}"/>
    <cellStyle name="Standaard 4 4 7 2 6 2 2" xfId="30439" xr:uid="{00000000-0005-0000-0000-00004B6B0000}"/>
    <cellStyle name="Standaard 4 4 7 2 6 3" xfId="13270" xr:uid="{00000000-0005-0000-0000-00004C6B0000}"/>
    <cellStyle name="Standaard 4 4 7 2 6 3 2" xfId="30440" xr:uid="{00000000-0005-0000-0000-00004D6B0000}"/>
    <cellStyle name="Standaard 4 4 7 2 6 4" xfId="17938" xr:uid="{00000000-0005-0000-0000-00004E6B0000}"/>
    <cellStyle name="Standaard 4 4 7 2 6 5" xfId="30438" xr:uid="{00000000-0005-0000-0000-00004F6B0000}"/>
    <cellStyle name="Standaard 4 4 7 2 7" xfId="4807" xr:uid="{00000000-0005-0000-0000-0000506B0000}"/>
    <cellStyle name="Standaard 4 4 7 2 7 2" xfId="30441" xr:uid="{00000000-0005-0000-0000-0000516B0000}"/>
    <cellStyle name="Standaard 4 4 7 2 8" xfId="13247" xr:uid="{00000000-0005-0000-0000-0000526B0000}"/>
    <cellStyle name="Standaard 4 4 7 2 8 2" xfId="30442" xr:uid="{00000000-0005-0000-0000-0000536B0000}"/>
    <cellStyle name="Standaard 4 4 7 2 9" xfId="17915" xr:uid="{00000000-0005-0000-0000-0000546B0000}"/>
    <cellStyle name="Standaard 4 4 7 3" xfId="288" xr:uid="{00000000-0005-0000-0000-0000556B0000}"/>
    <cellStyle name="Standaard 4 4 7 3 2" xfId="679" xr:uid="{00000000-0005-0000-0000-0000566B0000}"/>
    <cellStyle name="Standaard 4 4 7 3 2 2" xfId="2237" xr:uid="{00000000-0005-0000-0000-0000576B0000}"/>
    <cellStyle name="Standaard 4 4 7 3 2 2 2" xfId="4568" xr:uid="{00000000-0005-0000-0000-0000586B0000}"/>
    <cellStyle name="Standaard 4 4 7 3 2 2 2 2" xfId="9235" xr:uid="{00000000-0005-0000-0000-0000596B0000}"/>
    <cellStyle name="Standaard 4 4 7 3 2 2 2 2 2" xfId="30447" xr:uid="{00000000-0005-0000-0000-00005A6B0000}"/>
    <cellStyle name="Standaard 4 4 7 3 2 2 2 3" xfId="13274" xr:uid="{00000000-0005-0000-0000-00005B6B0000}"/>
    <cellStyle name="Standaard 4 4 7 3 2 2 2 3 2" xfId="30448" xr:uid="{00000000-0005-0000-0000-00005C6B0000}"/>
    <cellStyle name="Standaard 4 4 7 3 2 2 2 4" xfId="17942" xr:uid="{00000000-0005-0000-0000-00005D6B0000}"/>
    <cellStyle name="Standaard 4 4 7 3 2 2 2 5" xfId="30446" xr:uid="{00000000-0005-0000-0000-00005E6B0000}"/>
    <cellStyle name="Standaard 4 4 7 3 2 2 3" xfId="6904" xr:uid="{00000000-0005-0000-0000-00005F6B0000}"/>
    <cellStyle name="Standaard 4 4 7 3 2 2 3 2" xfId="30449" xr:uid="{00000000-0005-0000-0000-0000606B0000}"/>
    <cellStyle name="Standaard 4 4 7 3 2 2 4" xfId="13273" xr:uid="{00000000-0005-0000-0000-0000616B0000}"/>
    <cellStyle name="Standaard 4 4 7 3 2 2 4 2" xfId="30450" xr:uid="{00000000-0005-0000-0000-0000626B0000}"/>
    <cellStyle name="Standaard 4 4 7 3 2 2 5" xfId="17941" xr:uid="{00000000-0005-0000-0000-0000636B0000}"/>
    <cellStyle name="Standaard 4 4 7 3 2 2 6" xfId="30445" xr:uid="{00000000-0005-0000-0000-0000646B0000}"/>
    <cellStyle name="Standaard 4 4 7 3 2 3" xfId="1460" xr:uid="{00000000-0005-0000-0000-0000656B0000}"/>
    <cellStyle name="Standaard 4 4 7 3 2 3 2" xfId="3791" xr:uid="{00000000-0005-0000-0000-0000666B0000}"/>
    <cellStyle name="Standaard 4 4 7 3 2 3 2 2" xfId="8458" xr:uid="{00000000-0005-0000-0000-0000676B0000}"/>
    <cellStyle name="Standaard 4 4 7 3 2 3 2 2 2" xfId="30453" xr:uid="{00000000-0005-0000-0000-0000686B0000}"/>
    <cellStyle name="Standaard 4 4 7 3 2 3 2 3" xfId="13276" xr:uid="{00000000-0005-0000-0000-0000696B0000}"/>
    <cellStyle name="Standaard 4 4 7 3 2 3 2 3 2" xfId="30454" xr:uid="{00000000-0005-0000-0000-00006A6B0000}"/>
    <cellStyle name="Standaard 4 4 7 3 2 3 2 4" xfId="17944" xr:uid="{00000000-0005-0000-0000-00006B6B0000}"/>
    <cellStyle name="Standaard 4 4 7 3 2 3 2 5" xfId="30452" xr:uid="{00000000-0005-0000-0000-00006C6B0000}"/>
    <cellStyle name="Standaard 4 4 7 3 2 3 3" xfId="6127" xr:uid="{00000000-0005-0000-0000-00006D6B0000}"/>
    <cellStyle name="Standaard 4 4 7 3 2 3 3 2" xfId="30455" xr:uid="{00000000-0005-0000-0000-00006E6B0000}"/>
    <cellStyle name="Standaard 4 4 7 3 2 3 4" xfId="13275" xr:uid="{00000000-0005-0000-0000-00006F6B0000}"/>
    <cellStyle name="Standaard 4 4 7 3 2 3 4 2" xfId="30456" xr:uid="{00000000-0005-0000-0000-0000706B0000}"/>
    <cellStyle name="Standaard 4 4 7 3 2 3 5" xfId="17943" xr:uid="{00000000-0005-0000-0000-0000716B0000}"/>
    <cellStyle name="Standaard 4 4 7 3 2 3 6" xfId="30451" xr:uid="{00000000-0005-0000-0000-0000726B0000}"/>
    <cellStyle name="Standaard 4 4 7 3 2 4" xfId="3014" xr:uid="{00000000-0005-0000-0000-0000736B0000}"/>
    <cellStyle name="Standaard 4 4 7 3 2 4 2" xfId="7681" xr:uid="{00000000-0005-0000-0000-0000746B0000}"/>
    <cellStyle name="Standaard 4 4 7 3 2 4 2 2" xfId="30458" xr:uid="{00000000-0005-0000-0000-0000756B0000}"/>
    <cellStyle name="Standaard 4 4 7 3 2 4 3" xfId="13277" xr:uid="{00000000-0005-0000-0000-0000766B0000}"/>
    <cellStyle name="Standaard 4 4 7 3 2 4 3 2" xfId="30459" xr:uid="{00000000-0005-0000-0000-0000776B0000}"/>
    <cellStyle name="Standaard 4 4 7 3 2 4 4" xfId="17945" xr:uid="{00000000-0005-0000-0000-0000786B0000}"/>
    <cellStyle name="Standaard 4 4 7 3 2 4 5" xfId="30457" xr:uid="{00000000-0005-0000-0000-0000796B0000}"/>
    <cellStyle name="Standaard 4 4 7 3 2 5" xfId="5350" xr:uid="{00000000-0005-0000-0000-00007A6B0000}"/>
    <cellStyle name="Standaard 4 4 7 3 2 5 2" xfId="30460" xr:uid="{00000000-0005-0000-0000-00007B6B0000}"/>
    <cellStyle name="Standaard 4 4 7 3 2 6" xfId="13272" xr:uid="{00000000-0005-0000-0000-00007C6B0000}"/>
    <cellStyle name="Standaard 4 4 7 3 2 6 2" xfId="30461" xr:uid="{00000000-0005-0000-0000-00007D6B0000}"/>
    <cellStyle name="Standaard 4 4 7 3 2 7" xfId="17940" xr:uid="{00000000-0005-0000-0000-00007E6B0000}"/>
    <cellStyle name="Standaard 4 4 7 3 2 8" xfId="30444" xr:uid="{00000000-0005-0000-0000-00007F6B0000}"/>
    <cellStyle name="Standaard 4 4 7 3 3" xfId="1849" xr:uid="{00000000-0005-0000-0000-0000806B0000}"/>
    <cellStyle name="Standaard 4 4 7 3 3 2" xfId="4180" xr:uid="{00000000-0005-0000-0000-0000816B0000}"/>
    <cellStyle name="Standaard 4 4 7 3 3 2 2" xfId="8847" xr:uid="{00000000-0005-0000-0000-0000826B0000}"/>
    <cellStyle name="Standaard 4 4 7 3 3 2 2 2" xfId="30464" xr:uid="{00000000-0005-0000-0000-0000836B0000}"/>
    <cellStyle name="Standaard 4 4 7 3 3 2 3" xfId="13279" xr:uid="{00000000-0005-0000-0000-0000846B0000}"/>
    <cellStyle name="Standaard 4 4 7 3 3 2 3 2" xfId="30465" xr:uid="{00000000-0005-0000-0000-0000856B0000}"/>
    <cellStyle name="Standaard 4 4 7 3 3 2 4" xfId="17947" xr:uid="{00000000-0005-0000-0000-0000866B0000}"/>
    <cellStyle name="Standaard 4 4 7 3 3 2 5" xfId="30463" xr:uid="{00000000-0005-0000-0000-0000876B0000}"/>
    <cellStyle name="Standaard 4 4 7 3 3 3" xfId="6516" xr:uid="{00000000-0005-0000-0000-0000886B0000}"/>
    <cellStyle name="Standaard 4 4 7 3 3 3 2" xfId="30466" xr:uid="{00000000-0005-0000-0000-0000896B0000}"/>
    <cellStyle name="Standaard 4 4 7 3 3 4" xfId="13278" xr:uid="{00000000-0005-0000-0000-00008A6B0000}"/>
    <cellStyle name="Standaard 4 4 7 3 3 4 2" xfId="30467" xr:uid="{00000000-0005-0000-0000-00008B6B0000}"/>
    <cellStyle name="Standaard 4 4 7 3 3 5" xfId="17946" xr:uid="{00000000-0005-0000-0000-00008C6B0000}"/>
    <cellStyle name="Standaard 4 4 7 3 3 6" xfId="30462" xr:uid="{00000000-0005-0000-0000-00008D6B0000}"/>
    <cellStyle name="Standaard 4 4 7 3 4" xfId="1072" xr:uid="{00000000-0005-0000-0000-00008E6B0000}"/>
    <cellStyle name="Standaard 4 4 7 3 4 2" xfId="3403" xr:uid="{00000000-0005-0000-0000-00008F6B0000}"/>
    <cellStyle name="Standaard 4 4 7 3 4 2 2" xfId="8070" xr:uid="{00000000-0005-0000-0000-0000906B0000}"/>
    <cellStyle name="Standaard 4 4 7 3 4 2 2 2" xfId="30470" xr:uid="{00000000-0005-0000-0000-0000916B0000}"/>
    <cellStyle name="Standaard 4 4 7 3 4 2 3" xfId="13281" xr:uid="{00000000-0005-0000-0000-0000926B0000}"/>
    <cellStyle name="Standaard 4 4 7 3 4 2 3 2" xfId="30471" xr:uid="{00000000-0005-0000-0000-0000936B0000}"/>
    <cellStyle name="Standaard 4 4 7 3 4 2 4" xfId="17949" xr:uid="{00000000-0005-0000-0000-0000946B0000}"/>
    <cellStyle name="Standaard 4 4 7 3 4 2 5" xfId="30469" xr:uid="{00000000-0005-0000-0000-0000956B0000}"/>
    <cellStyle name="Standaard 4 4 7 3 4 3" xfId="5739" xr:uid="{00000000-0005-0000-0000-0000966B0000}"/>
    <cellStyle name="Standaard 4 4 7 3 4 3 2" xfId="30472" xr:uid="{00000000-0005-0000-0000-0000976B0000}"/>
    <cellStyle name="Standaard 4 4 7 3 4 4" xfId="13280" xr:uid="{00000000-0005-0000-0000-0000986B0000}"/>
    <cellStyle name="Standaard 4 4 7 3 4 4 2" xfId="30473" xr:uid="{00000000-0005-0000-0000-0000996B0000}"/>
    <cellStyle name="Standaard 4 4 7 3 4 5" xfId="17948" xr:uid="{00000000-0005-0000-0000-00009A6B0000}"/>
    <cellStyle name="Standaard 4 4 7 3 4 6" xfId="30468" xr:uid="{00000000-0005-0000-0000-00009B6B0000}"/>
    <cellStyle name="Standaard 4 4 7 3 5" xfId="2626" xr:uid="{00000000-0005-0000-0000-00009C6B0000}"/>
    <cellStyle name="Standaard 4 4 7 3 5 2" xfId="7293" xr:uid="{00000000-0005-0000-0000-00009D6B0000}"/>
    <cellStyle name="Standaard 4 4 7 3 5 2 2" xfId="30475" xr:uid="{00000000-0005-0000-0000-00009E6B0000}"/>
    <cellStyle name="Standaard 4 4 7 3 5 3" xfId="13282" xr:uid="{00000000-0005-0000-0000-00009F6B0000}"/>
    <cellStyle name="Standaard 4 4 7 3 5 3 2" xfId="30476" xr:uid="{00000000-0005-0000-0000-0000A06B0000}"/>
    <cellStyle name="Standaard 4 4 7 3 5 4" xfId="17950" xr:uid="{00000000-0005-0000-0000-0000A16B0000}"/>
    <cellStyle name="Standaard 4 4 7 3 5 5" xfId="30474" xr:uid="{00000000-0005-0000-0000-0000A26B0000}"/>
    <cellStyle name="Standaard 4 4 7 3 6" xfId="4962" xr:uid="{00000000-0005-0000-0000-0000A36B0000}"/>
    <cellStyle name="Standaard 4 4 7 3 6 2" xfId="30477" xr:uid="{00000000-0005-0000-0000-0000A46B0000}"/>
    <cellStyle name="Standaard 4 4 7 3 7" xfId="13271" xr:uid="{00000000-0005-0000-0000-0000A56B0000}"/>
    <cellStyle name="Standaard 4 4 7 3 7 2" xfId="30478" xr:uid="{00000000-0005-0000-0000-0000A66B0000}"/>
    <cellStyle name="Standaard 4 4 7 3 8" xfId="17939" xr:uid="{00000000-0005-0000-0000-0000A76B0000}"/>
    <cellStyle name="Standaard 4 4 7 3 9" xfId="30443" xr:uid="{00000000-0005-0000-0000-0000A86B0000}"/>
    <cellStyle name="Standaard 4 4 7 4" xfId="485" xr:uid="{00000000-0005-0000-0000-0000A96B0000}"/>
    <cellStyle name="Standaard 4 4 7 4 2" xfId="2043" xr:uid="{00000000-0005-0000-0000-0000AA6B0000}"/>
    <cellStyle name="Standaard 4 4 7 4 2 2" xfId="4374" xr:uid="{00000000-0005-0000-0000-0000AB6B0000}"/>
    <cellStyle name="Standaard 4 4 7 4 2 2 2" xfId="9041" xr:uid="{00000000-0005-0000-0000-0000AC6B0000}"/>
    <cellStyle name="Standaard 4 4 7 4 2 2 2 2" xfId="30482" xr:uid="{00000000-0005-0000-0000-0000AD6B0000}"/>
    <cellStyle name="Standaard 4 4 7 4 2 2 3" xfId="13285" xr:uid="{00000000-0005-0000-0000-0000AE6B0000}"/>
    <cellStyle name="Standaard 4 4 7 4 2 2 3 2" xfId="30483" xr:uid="{00000000-0005-0000-0000-0000AF6B0000}"/>
    <cellStyle name="Standaard 4 4 7 4 2 2 4" xfId="17953" xr:uid="{00000000-0005-0000-0000-0000B06B0000}"/>
    <cellStyle name="Standaard 4 4 7 4 2 2 5" xfId="30481" xr:uid="{00000000-0005-0000-0000-0000B16B0000}"/>
    <cellStyle name="Standaard 4 4 7 4 2 3" xfId="6710" xr:uid="{00000000-0005-0000-0000-0000B26B0000}"/>
    <cellStyle name="Standaard 4 4 7 4 2 3 2" xfId="30484" xr:uid="{00000000-0005-0000-0000-0000B36B0000}"/>
    <cellStyle name="Standaard 4 4 7 4 2 4" xfId="13284" xr:uid="{00000000-0005-0000-0000-0000B46B0000}"/>
    <cellStyle name="Standaard 4 4 7 4 2 4 2" xfId="30485" xr:uid="{00000000-0005-0000-0000-0000B56B0000}"/>
    <cellStyle name="Standaard 4 4 7 4 2 5" xfId="17952" xr:uid="{00000000-0005-0000-0000-0000B66B0000}"/>
    <cellStyle name="Standaard 4 4 7 4 2 6" xfId="30480" xr:uid="{00000000-0005-0000-0000-0000B76B0000}"/>
    <cellStyle name="Standaard 4 4 7 4 3" xfId="1266" xr:uid="{00000000-0005-0000-0000-0000B86B0000}"/>
    <cellStyle name="Standaard 4 4 7 4 3 2" xfId="3597" xr:uid="{00000000-0005-0000-0000-0000B96B0000}"/>
    <cellStyle name="Standaard 4 4 7 4 3 2 2" xfId="8264" xr:uid="{00000000-0005-0000-0000-0000BA6B0000}"/>
    <cellStyle name="Standaard 4 4 7 4 3 2 2 2" xfId="30488" xr:uid="{00000000-0005-0000-0000-0000BB6B0000}"/>
    <cellStyle name="Standaard 4 4 7 4 3 2 3" xfId="13287" xr:uid="{00000000-0005-0000-0000-0000BC6B0000}"/>
    <cellStyle name="Standaard 4 4 7 4 3 2 3 2" xfId="30489" xr:uid="{00000000-0005-0000-0000-0000BD6B0000}"/>
    <cellStyle name="Standaard 4 4 7 4 3 2 4" xfId="17955" xr:uid="{00000000-0005-0000-0000-0000BE6B0000}"/>
    <cellStyle name="Standaard 4 4 7 4 3 2 5" xfId="30487" xr:uid="{00000000-0005-0000-0000-0000BF6B0000}"/>
    <cellStyle name="Standaard 4 4 7 4 3 3" xfId="5933" xr:uid="{00000000-0005-0000-0000-0000C06B0000}"/>
    <cellStyle name="Standaard 4 4 7 4 3 3 2" xfId="30490" xr:uid="{00000000-0005-0000-0000-0000C16B0000}"/>
    <cellStyle name="Standaard 4 4 7 4 3 4" xfId="13286" xr:uid="{00000000-0005-0000-0000-0000C26B0000}"/>
    <cellStyle name="Standaard 4 4 7 4 3 4 2" xfId="30491" xr:uid="{00000000-0005-0000-0000-0000C36B0000}"/>
    <cellStyle name="Standaard 4 4 7 4 3 5" xfId="17954" xr:uid="{00000000-0005-0000-0000-0000C46B0000}"/>
    <cellStyle name="Standaard 4 4 7 4 3 6" xfId="30486" xr:uid="{00000000-0005-0000-0000-0000C56B0000}"/>
    <cellStyle name="Standaard 4 4 7 4 4" xfId="2820" xr:uid="{00000000-0005-0000-0000-0000C66B0000}"/>
    <cellStyle name="Standaard 4 4 7 4 4 2" xfId="7487" xr:uid="{00000000-0005-0000-0000-0000C76B0000}"/>
    <cellStyle name="Standaard 4 4 7 4 4 2 2" xfId="30493" xr:uid="{00000000-0005-0000-0000-0000C86B0000}"/>
    <cellStyle name="Standaard 4 4 7 4 4 3" xfId="13288" xr:uid="{00000000-0005-0000-0000-0000C96B0000}"/>
    <cellStyle name="Standaard 4 4 7 4 4 3 2" xfId="30494" xr:uid="{00000000-0005-0000-0000-0000CA6B0000}"/>
    <cellStyle name="Standaard 4 4 7 4 4 4" xfId="17956" xr:uid="{00000000-0005-0000-0000-0000CB6B0000}"/>
    <cellStyle name="Standaard 4 4 7 4 4 5" xfId="30492" xr:uid="{00000000-0005-0000-0000-0000CC6B0000}"/>
    <cellStyle name="Standaard 4 4 7 4 5" xfId="5156" xr:uid="{00000000-0005-0000-0000-0000CD6B0000}"/>
    <cellStyle name="Standaard 4 4 7 4 5 2" xfId="30495" xr:uid="{00000000-0005-0000-0000-0000CE6B0000}"/>
    <cellStyle name="Standaard 4 4 7 4 6" xfId="13283" xr:uid="{00000000-0005-0000-0000-0000CF6B0000}"/>
    <cellStyle name="Standaard 4 4 7 4 6 2" xfId="30496" xr:uid="{00000000-0005-0000-0000-0000D06B0000}"/>
    <cellStyle name="Standaard 4 4 7 4 7" xfId="17951" xr:uid="{00000000-0005-0000-0000-0000D16B0000}"/>
    <cellStyle name="Standaard 4 4 7 4 8" xfId="30479" xr:uid="{00000000-0005-0000-0000-0000D26B0000}"/>
    <cellStyle name="Standaard 4 4 7 5" xfId="1655" xr:uid="{00000000-0005-0000-0000-0000D36B0000}"/>
    <cellStyle name="Standaard 4 4 7 5 2" xfId="3986" xr:uid="{00000000-0005-0000-0000-0000D46B0000}"/>
    <cellStyle name="Standaard 4 4 7 5 2 2" xfId="8653" xr:uid="{00000000-0005-0000-0000-0000D56B0000}"/>
    <cellStyle name="Standaard 4 4 7 5 2 2 2" xfId="30499" xr:uid="{00000000-0005-0000-0000-0000D66B0000}"/>
    <cellStyle name="Standaard 4 4 7 5 2 3" xfId="13290" xr:uid="{00000000-0005-0000-0000-0000D76B0000}"/>
    <cellStyle name="Standaard 4 4 7 5 2 3 2" xfId="30500" xr:uid="{00000000-0005-0000-0000-0000D86B0000}"/>
    <cellStyle name="Standaard 4 4 7 5 2 4" xfId="17958" xr:uid="{00000000-0005-0000-0000-0000D96B0000}"/>
    <cellStyle name="Standaard 4 4 7 5 2 5" xfId="30498" xr:uid="{00000000-0005-0000-0000-0000DA6B0000}"/>
    <cellStyle name="Standaard 4 4 7 5 3" xfId="6322" xr:uid="{00000000-0005-0000-0000-0000DB6B0000}"/>
    <cellStyle name="Standaard 4 4 7 5 3 2" xfId="30501" xr:uid="{00000000-0005-0000-0000-0000DC6B0000}"/>
    <cellStyle name="Standaard 4 4 7 5 4" xfId="13289" xr:uid="{00000000-0005-0000-0000-0000DD6B0000}"/>
    <cellStyle name="Standaard 4 4 7 5 4 2" xfId="30502" xr:uid="{00000000-0005-0000-0000-0000DE6B0000}"/>
    <cellStyle name="Standaard 4 4 7 5 5" xfId="17957" xr:uid="{00000000-0005-0000-0000-0000DF6B0000}"/>
    <cellStyle name="Standaard 4 4 7 5 6" xfId="30497" xr:uid="{00000000-0005-0000-0000-0000E06B0000}"/>
    <cellStyle name="Standaard 4 4 7 6" xfId="878" xr:uid="{00000000-0005-0000-0000-0000E16B0000}"/>
    <cellStyle name="Standaard 4 4 7 6 2" xfId="3209" xr:uid="{00000000-0005-0000-0000-0000E26B0000}"/>
    <cellStyle name="Standaard 4 4 7 6 2 2" xfId="7876" xr:uid="{00000000-0005-0000-0000-0000E36B0000}"/>
    <cellStyle name="Standaard 4 4 7 6 2 2 2" xfId="30505" xr:uid="{00000000-0005-0000-0000-0000E46B0000}"/>
    <cellStyle name="Standaard 4 4 7 6 2 3" xfId="13292" xr:uid="{00000000-0005-0000-0000-0000E56B0000}"/>
    <cellStyle name="Standaard 4 4 7 6 2 3 2" xfId="30506" xr:uid="{00000000-0005-0000-0000-0000E66B0000}"/>
    <cellStyle name="Standaard 4 4 7 6 2 4" xfId="17960" xr:uid="{00000000-0005-0000-0000-0000E76B0000}"/>
    <cellStyle name="Standaard 4 4 7 6 2 5" xfId="30504" xr:uid="{00000000-0005-0000-0000-0000E86B0000}"/>
    <cellStyle name="Standaard 4 4 7 6 3" xfId="5545" xr:uid="{00000000-0005-0000-0000-0000E96B0000}"/>
    <cellStyle name="Standaard 4 4 7 6 3 2" xfId="30507" xr:uid="{00000000-0005-0000-0000-0000EA6B0000}"/>
    <cellStyle name="Standaard 4 4 7 6 4" xfId="13291" xr:uid="{00000000-0005-0000-0000-0000EB6B0000}"/>
    <cellStyle name="Standaard 4 4 7 6 4 2" xfId="30508" xr:uid="{00000000-0005-0000-0000-0000EC6B0000}"/>
    <cellStyle name="Standaard 4 4 7 6 5" xfId="17959" xr:uid="{00000000-0005-0000-0000-0000ED6B0000}"/>
    <cellStyle name="Standaard 4 4 7 6 6" xfId="30503" xr:uid="{00000000-0005-0000-0000-0000EE6B0000}"/>
    <cellStyle name="Standaard 4 4 7 7" xfId="2432" xr:uid="{00000000-0005-0000-0000-0000EF6B0000}"/>
    <cellStyle name="Standaard 4 4 7 7 2" xfId="7099" xr:uid="{00000000-0005-0000-0000-0000F06B0000}"/>
    <cellStyle name="Standaard 4 4 7 7 2 2" xfId="30510" xr:uid="{00000000-0005-0000-0000-0000F16B0000}"/>
    <cellStyle name="Standaard 4 4 7 7 3" xfId="13293" xr:uid="{00000000-0005-0000-0000-0000F26B0000}"/>
    <cellStyle name="Standaard 4 4 7 7 3 2" xfId="30511" xr:uid="{00000000-0005-0000-0000-0000F36B0000}"/>
    <cellStyle name="Standaard 4 4 7 7 4" xfId="17961" xr:uid="{00000000-0005-0000-0000-0000F46B0000}"/>
    <cellStyle name="Standaard 4 4 7 7 5" xfId="30509" xr:uid="{00000000-0005-0000-0000-0000F56B0000}"/>
    <cellStyle name="Standaard 4 4 7 8" xfId="4708" xr:uid="{00000000-0005-0000-0000-0000F66B0000}"/>
    <cellStyle name="Standaard 4 4 7 8 2" xfId="30512" xr:uid="{00000000-0005-0000-0000-0000F76B0000}"/>
    <cellStyle name="Standaard 4 4 7 9" xfId="13246" xr:uid="{00000000-0005-0000-0000-0000F86B0000}"/>
    <cellStyle name="Standaard 4 4 7 9 2" xfId="30513" xr:uid="{00000000-0005-0000-0000-0000F96B0000}"/>
    <cellStyle name="Standaard 4 4 8" xfId="93" xr:uid="{00000000-0005-0000-0000-0000FA6B0000}"/>
    <cellStyle name="Standaard 4 4 8 10" xfId="17962" xr:uid="{00000000-0005-0000-0000-0000FB6B0000}"/>
    <cellStyle name="Standaard 4 4 8 11" xfId="30514" xr:uid="{00000000-0005-0000-0000-0000FC6B0000}"/>
    <cellStyle name="Standaard 4 4 8 2" xfId="205" xr:uid="{00000000-0005-0000-0000-0000FD6B0000}"/>
    <cellStyle name="Standaard 4 4 8 2 10" xfId="30515" xr:uid="{00000000-0005-0000-0000-0000FE6B0000}"/>
    <cellStyle name="Standaard 4 4 8 2 2" xfId="399" xr:uid="{00000000-0005-0000-0000-0000FF6B0000}"/>
    <cellStyle name="Standaard 4 4 8 2 2 2" xfId="790" xr:uid="{00000000-0005-0000-0000-0000006C0000}"/>
    <cellStyle name="Standaard 4 4 8 2 2 2 2" xfId="2348" xr:uid="{00000000-0005-0000-0000-0000016C0000}"/>
    <cellStyle name="Standaard 4 4 8 2 2 2 2 2" xfId="4679" xr:uid="{00000000-0005-0000-0000-0000026C0000}"/>
    <cellStyle name="Standaard 4 4 8 2 2 2 2 2 2" xfId="9346" xr:uid="{00000000-0005-0000-0000-0000036C0000}"/>
    <cellStyle name="Standaard 4 4 8 2 2 2 2 2 2 2" xfId="30520" xr:uid="{00000000-0005-0000-0000-0000046C0000}"/>
    <cellStyle name="Standaard 4 4 8 2 2 2 2 2 3" xfId="13299" xr:uid="{00000000-0005-0000-0000-0000056C0000}"/>
    <cellStyle name="Standaard 4 4 8 2 2 2 2 2 3 2" xfId="30521" xr:uid="{00000000-0005-0000-0000-0000066C0000}"/>
    <cellStyle name="Standaard 4 4 8 2 2 2 2 2 4" xfId="17967" xr:uid="{00000000-0005-0000-0000-0000076C0000}"/>
    <cellStyle name="Standaard 4 4 8 2 2 2 2 2 5" xfId="30519" xr:uid="{00000000-0005-0000-0000-0000086C0000}"/>
    <cellStyle name="Standaard 4 4 8 2 2 2 2 3" xfId="7015" xr:uid="{00000000-0005-0000-0000-0000096C0000}"/>
    <cellStyle name="Standaard 4 4 8 2 2 2 2 3 2" xfId="30522" xr:uid="{00000000-0005-0000-0000-00000A6C0000}"/>
    <cellStyle name="Standaard 4 4 8 2 2 2 2 4" xfId="13298" xr:uid="{00000000-0005-0000-0000-00000B6C0000}"/>
    <cellStyle name="Standaard 4 4 8 2 2 2 2 4 2" xfId="30523" xr:uid="{00000000-0005-0000-0000-00000C6C0000}"/>
    <cellStyle name="Standaard 4 4 8 2 2 2 2 5" xfId="17966" xr:uid="{00000000-0005-0000-0000-00000D6C0000}"/>
    <cellStyle name="Standaard 4 4 8 2 2 2 2 6" xfId="30518" xr:uid="{00000000-0005-0000-0000-00000E6C0000}"/>
    <cellStyle name="Standaard 4 4 8 2 2 2 3" xfId="1571" xr:uid="{00000000-0005-0000-0000-00000F6C0000}"/>
    <cellStyle name="Standaard 4 4 8 2 2 2 3 2" xfId="3902" xr:uid="{00000000-0005-0000-0000-0000106C0000}"/>
    <cellStyle name="Standaard 4 4 8 2 2 2 3 2 2" xfId="8569" xr:uid="{00000000-0005-0000-0000-0000116C0000}"/>
    <cellStyle name="Standaard 4 4 8 2 2 2 3 2 2 2" xfId="30526" xr:uid="{00000000-0005-0000-0000-0000126C0000}"/>
    <cellStyle name="Standaard 4 4 8 2 2 2 3 2 3" xfId="13301" xr:uid="{00000000-0005-0000-0000-0000136C0000}"/>
    <cellStyle name="Standaard 4 4 8 2 2 2 3 2 3 2" xfId="30527" xr:uid="{00000000-0005-0000-0000-0000146C0000}"/>
    <cellStyle name="Standaard 4 4 8 2 2 2 3 2 4" xfId="17969" xr:uid="{00000000-0005-0000-0000-0000156C0000}"/>
    <cellStyle name="Standaard 4 4 8 2 2 2 3 2 5" xfId="30525" xr:uid="{00000000-0005-0000-0000-0000166C0000}"/>
    <cellStyle name="Standaard 4 4 8 2 2 2 3 3" xfId="6238" xr:uid="{00000000-0005-0000-0000-0000176C0000}"/>
    <cellStyle name="Standaard 4 4 8 2 2 2 3 3 2" xfId="30528" xr:uid="{00000000-0005-0000-0000-0000186C0000}"/>
    <cellStyle name="Standaard 4 4 8 2 2 2 3 4" xfId="13300" xr:uid="{00000000-0005-0000-0000-0000196C0000}"/>
    <cellStyle name="Standaard 4 4 8 2 2 2 3 4 2" xfId="30529" xr:uid="{00000000-0005-0000-0000-00001A6C0000}"/>
    <cellStyle name="Standaard 4 4 8 2 2 2 3 5" xfId="17968" xr:uid="{00000000-0005-0000-0000-00001B6C0000}"/>
    <cellStyle name="Standaard 4 4 8 2 2 2 3 6" xfId="30524" xr:uid="{00000000-0005-0000-0000-00001C6C0000}"/>
    <cellStyle name="Standaard 4 4 8 2 2 2 4" xfId="3125" xr:uid="{00000000-0005-0000-0000-00001D6C0000}"/>
    <cellStyle name="Standaard 4 4 8 2 2 2 4 2" xfId="7792" xr:uid="{00000000-0005-0000-0000-00001E6C0000}"/>
    <cellStyle name="Standaard 4 4 8 2 2 2 4 2 2" xfId="30531" xr:uid="{00000000-0005-0000-0000-00001F6C0000}"/>
    <cellStyle name="Standaard 4 4 8 2 2 2 4 3" xfId="13302" xr:uid="{00000000-0005-0000-0000-0000206C0000}"/>
    <cellStyle name="Standaard 4 4 8 2 2 2 4 3 2" xfId="30532" xr:uid="{00000000-0005-0000-0000-0000216C0000}"/>
    <cellStyle name="Standaard 4 4 8 2 2 2 4 4" xfId="17970" xr:uid="{00000000-0005-0000-0000-0000226C0000}"/>
    <cellStyle name="Standaard 4 4 8 2 2 2 4 5" xfId="30530" xr:uid="{00000000-0005-0000-0000-0000236C0000}"/>
    <cellStyle name="Standaard 4 4 8 2 2 2 5" xfId="5461" xr:uid="{00000000-0005-0000-0000-0000246C0000}"/>
    <cellStyle name="Standaard 4 4 8 2 2 2 5 2" xfId="30533" xr:uid="{00000000-0005-0000-0000-0000256C0000}"/>
    <cellStyle name="Standaard 4 4 8 2 2 2 6" xfId="13297" xr:uid="{00000000-0005-0000-0000-0000266C0000}"/>
    <cellStyle name="Standaard 4 4 8 2 2 2 6 2" xfId="30534" xr:uid="{00000000-0005-0000-0000-0000276C0000}"/>
    <cellStyle name="Standaard 4 4 8 2 2 2 7" xfId="17965" xr:uid="{00000000-0005-0000-0000-0000286C0000}"/>
    <cellStyle name="Standaard 4 4 8 2 2 2 8" xfId="30517" xr:uid="{00000000-0005-0000-0000-0000296C0000}"/>
    <cellStyle name="Standaard 4 4 8 2 2 3" xfId="1960" xr:uid="{00000000-0005-0000-0000-00002A6C0000}"/>
    <cellStyle name="Standaard 4 4 8 2 2 3 2" xfId="4291" xr:uid="{00000000-0005-0000-0000-00002B6C0000}"/>
    <cellStyle name="Standaard 4 4 8 2 2 3 2 2" xfId="8958" xr:uid="{00000000-0005-0000-0000-00002C6C0000}"/>
    <cellStyle name="Standaard 4 4 8 2 2 3 2 2 2" xfId="30537" xr:uid="{00000000-0005-0000-0000-00002D6C0000}"/>
    <cellStyle name="Standaard 4 4 8 2 2 3 2 3" xfId="13304" xr:uid="{00000000-0005-0000-0000-00002E6C0000}"/>
    <cellStyle name="Standaard 4 4 8 2 2 3 2 3 2" xfId="30538" xr:uid="{00000000-0005-0000-0000-00002F6C0000}"/>
    <cellStyle name="Standaard 4 4 8 2 2 3 2 4" xfId="17972" xr:uid="{00000000-0005-0000-0000-0000306C0000}"/>
    <cellStyle name="Standaard 4 4 8 2 2 3 2 5" xfId="30536" xr:uid="{00000000-0005-0000-0000-0000316C0000}"/>
    <cellStyle name="Standaard 4 4 8 2 2 3 3" xfId="6627" xr:uid="{00000000-0005-0000-0000-0000326C0000}"/>
    <cellStyle name="Standaard 4 4 8 2 2 3 3 2" xfId="30539" xr:uid="{00000000-0005-0000-0000-0000336C0000}"/>
    <cellStyle name="Standaard 4 4 8 2 2 3 4" xfId="13303" xr:uid="{00000000-0005-0000-0000-0000346C0000}"/>
    <cellStyle name="Standaard 4 4 8 2 2 3 4 2" xfId="30540" xr:uid="{00000000-0005-0000-0000-0000356C0000}"/>
    <cellStyle name="Standaard 4 4 8 2 2 3 5" xfId="17971" xr:uid="{00000000-0005-0000-0000-0000366C0000}"/>
    <cellStyle name="Standaard 4 4 8 2 2 3 6" xfId="30535" xr:uid="{00000000-0005-0000-0000-0000376C0000}"/>
    <cellStyle name="Standaard 4 4 8 2 2 4" xfId="1183" xr:uid="{00000000-0005-0000-0000-0000386C0000}"/>
    <cellStyle name="Standaard 4 4 8 2 2 4 2" xfId="3514" xr:uid="{00000000-0005-0000-0000-0000396C0000}"/>
    <cellStyle name="Standaard 4 4 8 2 2 4 2 2" xfId="8181" xr:uid="{00000000-0005-0000-0000-00003A6C0000}"/>
    <cellStyle name="Standaard 4 4 8 2 2 4 2 2 2" xfId="30543" xr:uid="{00000000-0005-0000-0000-00003B6C0000}"/>
    <cellStyle name="Standaard 4 4 8 2 2 4 2 3" xfId="13306" xr:uid="{00000000-0005-0000-0000-00003C6C0000}"/>
    <cellStyle name="Standaard 4 4 8 2 2 4 2 3 2" xfId="30544" xr:uid="{00000000-0005-0000-0000-00003D6C0000}"/>
    <cellStyle name="Standaard 4 4 8 2 2 4 2 4" xfId="17974" xr:uid="{00000000-0005-0000-0000-00003E6C0000}"/>
    <cellStyle name="Standaard 4 4 8 2 2 4 2 5" xfId="30542" xr:uid="{00000000-0005-0000-0000-00003F6C0000}"/>
    <cellStyle name="Standaard 4 4 8 2 2 4 3" xfId="5850" xr:uid="{00000000-0005-0000-0000-0000406C0000}"/>
    <cellStyle name="Standaard 4 4 8 2 2 4 3 2" xfId="30545" xr:uid="{00000000-0005-0000-0000-0000416C0000}"/>
    <cellStyle name="Standaard 4 4 8 2 2 4 4" xfId="13305" xr:uid="{00000000-0005-0000-0000-0000426C0000}"/>
    <cellStyle name="Standaard 4 4 8 2 2 4 4 2" xfId="30546" xr:uid="{00000000-0005-0000-0000-0000436C0000}"/>
    <cellStyle name="Standaard 4 4 8 2 2 4 5" xfId="17973" xr:uid="{00000000-0005-0000-0000-0000446C0000}"/>
    <cellStyle name="Standaard 4 4 8 2 2 4 6" xfId="30541" xr:uid="{00000000-0005-0000-0000-0000456C0000}"/>
    <cellStyle name="Standaard 4 4 8 2 2 5" xfId="2737" xr:uid="{00000000-0005-0000-0000-0000466C0000}"/>
    <cellStyle name="Standaard 4 4 8 2 2 5 2" xfId="7404" xr:uid="{00000000-0005-0000-0000-0000476C0000}"/>
    <cellStyle name="Standaard 4 4 8 2 2 5 2 2" xfId="30548" xr:uid="{00000000-0005-0000-0000-0000486C0000}"/>
    <cellStyle name="Standaard 4 4 8 2 2 5 3" xfId="13307" xr:uid="{00000000-0005-0000-0000-0000496C0000}"/>
    <cellStyle name="Standaard 4 4 8 2 2 5 3 2" xfId="30549" xr:uid="{00000000-0005-0000-0000-00004A6C0000}"/>
    <cellStyle name="Standaard 4 4 8 2 2 5 4" xfId="17975" xr:uid="{00000000-0005-0000-0000-00004B6C0000}"/>
    <cellStyle name="Standaard 4 4 8 2 2 5 5" xfId="30547" xr:uid="{00000000-0005-0000-0000-00004C6C0000}"/>
    <cellStyle name="Standaard 4 4 8 2 2 6" xfId="5073" xr:uid="{00000000-0005-0000-0000-00004D6C0000}"/>
    <cellStyle name="Standaard 4 4 8 2 2 6 2" xfId="30550" xr:uid="{00000000-0005-0000-0000-00004E6C0000}"/>
    <cellStyle name="Standaard 4 4 8 2 2 7" xfId="13296" xr:uid="{00000000-0005-0000-0000-00004F6C0000}"/>
    <cellStyle name="Standaard 4 4 8 2 2 7 2" xfId="30551" xr:uid="{00000000-0005-0000-0000-0000506C0000}"/>
    <cellStyle name="Standaard 4 4 8 2 2 8" xfId="17964" xr:uid="{00000000-0005-0000-0000-0000516C0000}"/>
    <cellStyle name="Standaard 4 4 8 2 2 9" xfId="30516" xr:uid="{00000000-0005-0000-0000-0000526C0000}"/>
    <cellStyle name="Standaard 4 4 8 2 3" xfId="596" xr:uid="{00000000-0005-0000-0000-0000536C0000}"/>
    <cellStyle name="Standaard 4 4 8 2 3 2" xfId="2154" xr:uid="{00000000-0005-0000-0000-0000546C0000}"/>
    <cellStyle name="Standaard 4 4 8 2 3 2 2" xfId="4485" xr:uid="{00000000-0005-0000-0000-0000556C0000}"/>
    <cellStyle name="Standaard 4 4 8 2 3 2 2 2" xfId="9152" xr:uid="{00000000-0005-0000-0000-0000566C0000}"/>
    <cellStyle name="Standaard 4 4 8 2 3 2 2 2 2" xfId="30555" xr:uid="{00000000-0005-0000-0000-0000576C0000}"/>
    <cellStyle name="Standaard 4 4 8 2 3 2 2 3" xfId="13310" xr:uid="{00000000-0005-0000-0000-0000586C0000}"/>
    <cellStyle name="Standaard 4 4 8 2 3 2 2 3 2" xfId="30556" xr:uid="{00000000-0005-0000-0000-0000596C0000}"/>
    <cellStyle name="Standaard 4 4 8 2 3 2 2 4" xfId="17978" xr:uid="{00000000-0005-0000-0000-00005A6C0000}"/>
    <cellStyle name="Standaard 4 4 8 2 3 2 2 5" xfId="30554" xr:uid="{00000000-0005-0000-0000-00005B6C0000}"/>
    <cellStyle name="Standaard 4 4 8 2 3 2 3" xfId="6821" xr:uid="{00000000-0005-0000-0000-00005C6C0000}"/>
    <cellStyle name="Standaard 4 4 8 2 3 2 3 2" xfId="30557" xr:uid="{00000000-0005-0000-0000-00005D6C0000}"/>
    <cellStyle name="Standaard 4 4 8 2 3 2 4" xfId="13309" xr:uid="{00000000-0005-0000-0000-00005E6C0000}"/>
    <cellStyle name="Standaard 4 4 8 2 3 2 4 2" xfId="30558" xr:uid="{00000000-0005-0000-0000-00005F6C0000}"/>
    <cellStyle name="Standaard 4 4 8 2 3 2 5" xfId="17977" xr:uid="{00000000-0005-0000-0000-0000606C0000}"/>
    <cellStyle name="Standaard 4 4 8 2 3 2 6" xfId="30553" xr:uid="{00000000-0005-0000-0000-0000616C0000}"/>
    <cellStyle name="Standaard 4 4 8 2 3 3" xfId="1377" xr:uid="{00000000-0005-0000-0000-0000626C0000}"/>
    <cellStyle name="Standaard 4 4 8 2 3 3 2" xfId="3708" xr:uid="{00000000-0005-0000-0000-0000636C0000}"/>
    <cellStyle name="Standaard 4 4 8 2 3 3 2 2" xfId="8375" xr:uid="{00000000-0005-0000-0000-0000646C0000}"/>
    <cellStyle name="Standaard 4 4 8 2 3 3 2 2 2" xfId="30561" xr:uid="{00000000-0005-0000-0000-0000656C0000}"/>
    <cellStyle name="Standaard 4 4 8 2 3 3 2 3" xfId="13312" xr:uid="{00000000-0005-0000-0000-0000666C0000}"/>
    <cellStyle name="Standaard 4 4 8 2 3 3 2 3 2" xfId="30562" xr:uid="{00000000-0005-0000-0000-0000676C0000}"/>
    <cellStyle name="Standaard 4 4 8 2 3 3 2 4" xfId="17980" xr:uid="{00000000-0005-0000-0000-0000686C0000}"/>
    <cellStyle name="Standaard 4 4 8 2 3 3 2 5" xfId="30560" xr:uid="{00000000-0005-0000-0000-0000696C0000}"/>
    <cellStyle name="Standaard 4 4 8 2 3 3 3" xfId="6044" xr:uid="{00000000-0005-0000-0000-00006A6C0000}"/>
    <cellStyle name="Standaard 4 4 8 2 3 3 3 2" xfId="30563" xr:uid="{00000000-0005-0000-0000-00006B6C0000}"/>
    <cellStyle name="Standaard 4 4 8 2 3 3 4" xfId="13311" xr:uid="{00000000-0005-0000-0000-00006C6C0000}"/>
    <cellStyle name="Standaard 4 4 8 2 3 3 4 2" xfId="30564" xr:uid="{00000000-0005-0000-0000-00006D6C0000}"/>
    <cellStyle name="Standaard 4 4 8 2 3 3 5" xfId="17979" xr:uid="{00000000-0005-0000-0000-00006E6C0000}"/>
    <cellStyle name="Standaard 4 4 8 2 3 3 6" xfId="30559" xr:uid="{00000000-0005-0000-0000-00006F6C0000}"/>
    <cellStyle name="Standaard 4 4 8 2 3 4" xfId="2931" xr:uid="{00000000-0005-0000-0000-0000706C0000}"/>
    <cellStyle name="Standaard 4 4 8 2 3 4 2" xfId="7598" xr:uid="{00000000-0005-0000-0000-0000716C0000}"/>
    <cellStyle name="Standaard 4 4 8 2 3 4 2 2" xfId="30566" xr:uid="{00000000-0005-0000-0000-0000726C0000}"/>
    <cellStyle name="Standaard 4 4 8 2 3 4 3" xfId="13313" xr:uid="{00000000-0005-0000-0000-0000736C0000}"/>
    <cellStyle name="Standaard 4 4 8 2 3 4 3 2" xfId="30567" xr:uid="{00000000-0005-0000-0000-0000746C0000}"/>
    <cellStyle name="Standaard 4 4 8 2 3 4 4" xfId="17981" xr:uid="{00000000-0005-0000-0000-0000756C0000}"/>
    <cellStyle name="Standaard 4 4 8 2 3 4 5" xfId="30565" xr:uid="{00000000-0005-0000-0000-0000766C0000}"/>
    <cellStyle name="Standaard 4 4 8 2 3 5" xfId="5267" xr:uid="{00000000-0005-0000-0000-0000776C0000}"/>
    <cellStyle name="Standaard 4 4 8 2 3 5 2" xfId="30568" xr:uid="{00000000-0005-0000-0000-0000786C0000}"/>
    <cellStyle name="Standaard 4 4 8 2 3 6" xfId="13308" xr:uid="{00000000-0005-0000-0000-0000796C0000}"/>
    <cellStyle name="Standaard 4 4 8 2 3 6 2" xfId="30569" xr:uid="{00000000-0005-0000-0000-00007A6C0000}"/>
    <cellStyle name="Standaard 4 4 8 2 3 7" xfId="17976" xr:uid="{00000000-0005-0000-0000-00007B6C0000}"/>
    <cellStyle name="Standaard 4 4 8 2 3 8" xfId="30552" xr:uid="{00000000-0005-0000-0000-00007C6C0000}"/>
    <cellStyle name="Standaard 4 4 8 2 4" xfId="1766" xr:uid="{00000000-0005-0000-0000-00007D6C0000}"/>
    <cellStyle name="Standaard 4 4 8 2 4 2" xfId="4097" xr:uid="{00000000-0005-0000-0000-00007E6C0000}"/>
    <cellStyle name="Standaard 4 4 8 2 4 2 2" xfId="8764" xr:uid="{00000000-0005-0000-0000-00007F6C0000}"/>
    <cellStyle name="Standaard 4 4 8 2 4 2 2 2" xfId="30572" xr:uid="{00000000-0005-0000-0000-0000806C0000}"/>
    <cellStyle name="Standaard 4 4 8 2 4 2 3" xfId="13315" xr:uid="{00000000-0005-0000-0000-0000816C0000}"/>
    <cellStyle name="Standaard 4 4 8 2 4 2 3 2" xfId="30573" xr:uid="{00000000-0005-0000-0000-0000826C0000}"/>
    <cellStyle name="Standaard 4 4 8 2 4 2 4" xfId="17983" xr:uid="{00000000-0005-0000-0000-0000836C0000}"/>
    <cellStyle name="Standaard 4 4 8 2 4 2 5" xfId="30571" xr:uid="{00000000-0005-0000-0000-0000846C0000}"/>
    <cellStyle name="Standaard 4 4 8 2 4 3" xfId="6433" xr:uid="{00000000-0005-0000-0000-0000856C0000}"/>
    <cellStyle name="Standaard 4 4 8 2 4 3 2" xfId="30574" xr:uid="{00000000-0005-0000-0000-0000866C0000}"/>
    <cellStyle name="Standaard 4 4 8 2 4 4" xfId="13314" xr:uid="{00000000-0005-0000-0000-0000876C0000}"/>
    <cellStyle name="Standaard 4 4 8 2 4 4 2" xfId="30575" xr:uid="{00000000-0005-0000-0000-0000886C0000}"/>
    <cellStyle name="Standaard 4 4 8 2 4 5" xfId="17982" xr:uid="{00000000-0005-0000-0000-0000896C0000}"/>
    <cellStyle name="Standaard 4 4 8 2 4 6" xfId="30570" xr:uid="{00000000-0005-0000-0000-00008A6C0000}"/>
    <cellStyle name="Standaard 4 4 8 2 5" xfId="989" xr:uid="{00000000-0005-0000-0000-00008B6C0000}"/>
    <cellStyle name="Standaard 4 4 8 2 5 2" xfId="3320" xr:uid="{00000000-0005-0000-0000-00008C6C0000}"/>
    <cellStyle name="Standaard 4 4 8 2 5 2 2" xfId="7987" xr:uid="{00000000-0005-0000-0000-00008D6C0000}"/>
    <cellStyle name="Standaard 4 4 8 2 5 2 2 2" xfId="30578" xr:uid="{00000000-0005-0000-0000-00008E6C0000}"/>
    <cellStyle name="Standaard 4 4 8 2 5 2 3" xfId="13317" xr:uid="{00000000-0005-0000-0000-00008F6C0000}"/>
    <cellStyle name="Standaard 4 4 8 2 5 2 3 2" xfId="30579" xr:uid="{00000000-0005-0000-0000-0000906C0000}"/>
    <cellStyle name="Standaard 4 4 8 2 5 2 4" xfId="17985" xr:uid="{00000000-0005-0000-0000-0000916C0000}"/>
    <cellStyle name="Standaard 4 4 8 2 5 2 5" xfId="30577" xr:uid="{00000000-0005-0000-0000-0000926C0000}"/>
    <cellStyle name="Standaard 4 4 8 2 5 3" xfId="5656" xr:uid="{00000000-0005-0000-0000-0000936C0000}"/>
    <cellStyle name="Standaard 4 4 8 2 5 3 2" xfId="30580" xr:uid="{00000000-0005-0000-0000-0000946C0000}"/>
    <cellStyle name="Standaard 4 4 8 2 5 4" xfId="13316" xr:uid="{00000000-0005-0000-0000-0000956C0000}"/>
    <cellStyle name="Standaard 4 4 8 2 5 4 2" xfId="30581" xr:uid="{00000000-0005-0000-0000-0000966C0000}"/>
    <cellStyle name="Standaard 4 4 8 2 5 5" xfId="17984" xr:uid="{00000000-0005-0000-0000-0000976C0000}"/>
    <cellStyle name="Standaard 4 4 8 2 5 6" xfId="30576" xr:uid="{00000000-0005-0000-0000-0000986C0000}"/>
    <cellStyle name="Standaard 4 4 8 2 6" xfId="2543" xr:uid="{00000000-0005-0000-0000-0000996C0000}"/>
    <cellStyle name="Standaard 4 4 8 2 6 2" xfId="7210" xr:uid="{00000000-0005-0000-0000-00009A6C0000}"/>
    <cellStyle name="Standaard 4 4 8 2 6 2 2" xfId="30583" xr:uid="{00000000-0005-0000-0000-00009B6C0000}"/>
    <cellStyle name="Standaard 4 4 8 2 6 3" xfId="13318" xr:uid="{00000000-0005-0000-0000-00009C6C0000}"/>
    <cellStyle name="Standaard 4 4 8 2 6 3 2" xfId="30584" xr:uid="{00000000-0005-0000-0000-00009D6C0000}"/>
    <cellStyle name="Standaard 4 4 8 2 6 4" xfId="17986" xr:uid="{00000000-0005-0000-0000-00009E6C0000}"/>
    <cellStyle name="Standaard 4 4 8 2 6 5" xfId="30582" xr:uid="{00000000-0005-0000-0000-00009F6C0000}"/>
    <cellStyle name="Standaard 4 4 8 2 7" xfId="4879" xr:uid="{00000000-0005-0000-0000-0000A06C0000}"/>
    <cellStyle name="Standaard 4 4 8 2 7 2" xfId="30585" xr:uid="{00000000-0005-0000-0000-0000A16C0000}"/>
    <cellStyle name="Standaard 4 4 8 2 8" xfId="13295" xr:uid="{00000000-0005-0000-0000-0000A26C0000}"/>
    <cellStyle name="Standaard 4 4 8 2 8 2" xfId="30586" xr:uid="{00000000-0005-0000-0000-0000A36C0000}"/>
    <cellStyle name="Standaard 4 4 8 2 9" xfId="17963" xr:uid="{00000000-0005-0000-0000-0000A46C0000}"/>
    <cellStyle name="Standaard 4 4 8 3" xfId="289" xr:uid="{00000000-0005-0000-0000-0000A56C0000}"/>
    <cellStyle name="Standaard 4 4 8 3 2" xfId="680" xr:uid="{00000000-0005-0000-0000-0000A66C0000}"/>
    <cellStyle name="Standaard 4 4 8 3 2 2" xfId="2238" xr:uid="{00000000-0005-0000-0000-0000A76C0000}"/>
    <cellStyle name="Standaard 4 4 8 3 2 2 2" xfId="4569" xr:uid="{00000000-0005-0000-0000-0000A86C0000}"/>
    <cellStyle name="Standaard 4 4 8 3 2 2 2 2" xfId="9236" xr:uid="{00000000-0005-0000-0000-0000A96C0000}"/>
    <cellStyle name="Standaard 4 4 8 3 2 2 2 2 2" xfId="30591" xr:uid="{00000000-0005-0000-0000-0000AA6C0000}"/>
    <cellStyle name="Standaard 4 4 8 3 2 2 2 3" xfId="13322" xr:uid="{00000000-0005-0000-0000-0000AB6C0000}"/>
    <cellStyle name="Standaard 4 4 8 3 2 2 2 3 2" xfId="30592" xr:uid="{00000000-0005-0000-0000-0000AC6C0000}"/>
    <cellStyle name="Standaard 4 4 8 3 2 2 2 4" xfId="17990" xr:uid="{00000000-0005-0000-0000-0000AD6C0000}"/>
    <cellStyle name="Standaard 4 4 8 3 2 2 2 5" xfId="30590" xr:uid="{00000000-0005-0000-0000-0000AE6C0000}"/>
    <cellStyle name="Standaard 4 4 8 3 2 2 3" xfId="6905" xr:uid="{00000000-0005-0000-0000-0000AF6C0000}"/>
    <cellStyle name="Standaard 4 4 8 3 2 2 3 2" xfId="30593" xr:uid="{00000000-0005-0000-0000-0000B06C0000}"/>
    <cellStyle name="Standaard 4 4 8 3 2 2 4" xfId="13321" xr:uid="{00000000-0005-0000-0000-0000B16C0000}"/>
    <cellStyle name="Standaard 4 4 8 3 2 2 4 2" xfId="30594" xr:uid="{00000000-0005-0000-0000-0000B26C0000}"/>
    <cellStyle name="Standaard 4 4 8 3 2 2 5" xfId="17989" xr:uid="{00000000-0005-0000-0000-0000B36C0000}"/>
    <cellStyle name="Standaard 4 4 8 3 2 2 6" xfId="30589" xr:uid="{00000000-0005-0000-0000-0000B46C0000}"/>
    <cellStyle name="Standaard 4 4 8 3 2 3" xfId="1461" xr:uid="{00000000-0005-0000-0000-0000B56C0000}"/>
    <cellStyle name="Standaard 4 4 8 3 2 3 2" xfId="3792" xr:uid="{00000000-0005-0000-0000-0000B66C0000}"/>
    <cellStyle name="Standaard 4 4 8 3 2 3 2 2" xfId="8459" xr:uid="{00000000-0005-0000-0000-0000B76C0000}"/>
    <cellStyle name="Standaard 4 4 8 3 2 3 2 2 2" xfId="30597" xr:uid="{00000000-0005-0000-0000-0000B86C0000}"/>
    <cellStyle name="Standaard 4 4 8 3 2 3 2 3" xfId="13324" xr:uid="{00000000-0005-0000-0000-0000B96C0000}"/>
    <cellStyle name="Standaard 4 4 8 3 2 3 2 3 2" xfId="30598" xr:uid="{00000000-0005-0000-0000-0000BA6C0000}"/>
    <cellStyle name="Standaard 4 4 8 3 2 3 2 4" xfId="17992" xr:uid="{00000000-0005-0000-0000-0000BB6C0000}"/>
    <cellStyle name="Standaard 4 4 8 3 2 3 2 5" xfId="30596" xr:uid="{00000000-0005-0000-0000-0000BC6C0000}"/>
    <cellStyle name="Standaard 4 4 8 3 2 3 3" xfId="6128" xr:uid="{00000000-0005-0000-0000-0000BD6C0000}"/>
    <cellStyle name="Standaard 4 4 8 3 2 3 3 2" xfId="30599" xr:uid="{00000000-0005-0000-0000-0000BE6C0000}"/>
    <cellStyle name="Standaard 4 4 8 3 2 3 4" xfId="13323" xr:uid="{00000000-0005-0000-0000-0000BF6C0000}"/>
    <cellStyle name="Standaard 4 4 8 3 2 3 4 2" xfId="30600" xr:uid="{00000000-0005-0000-0000-0000C06C0000}"/>
    <cellStyle name="Standaard 4 4 8 3 2 3 5" xfId="17991" xr:uid="{00000000-0005-0000-0000-0000C16C0000}"/>
    <cellStyle name="Standaard 4 4 8 3 2 3 6" xfId="30595" xr:uid="{00000000-0005-0000-0000-0000C26C0000}"/>
    <cellStyle name="Standaard 4 4 8 3 2 4" xfId="3015" xr:uid="{00000000-0005-0000-0000-0000C36C0000}"/>
    <cellStyle name="Standaard 4 4 8 3 2 4 2" xfId="7682" xr:uid="{00000000-0005-0000-0000-0000C46C0000}"/>
    <cellStyle name="Standaard 4 4 8 3 2 4 2 2" xfId="30602" xr:uid="{00000000-0005-0000-0000-0000C56C0000}"/>
    <cellStyle name="Standaard 4 4 8 3 2 4 3" xfId="13325" xr:uid="{00000000-0005-0000-0000-0000C66C0000}"/>
    <cellStyle name="Standaard 4 4 8 3 2 4 3 2" xfId="30603" xr:uid="{00000000-0005-0000-0000-0000C76C0000}"/>
    <cellStyle name="Standaard 4 4 8 3 2 4 4" xfId="17993" xr:uid="{00000000-0005-0000-0000-0000C86C0000}"/>
    <cellStyle name="Standaard 4 4 8 3 2 4 5" xfId="30601" xr:uid="{00000000-0005-0000-0000-0000C96C0000}"/>
    <cellStyle name="Standaard 4 4 8 3 2 5" xfId="5351" xr:uid="{00000000-0005-0000-0000-0000CA6C0000}"/>
    <cellStyle name="Standaard 4 4 8 3 2 5 2" xfId="30604" xr:uid="{00000000-0005-0000-0000-0000CB6C0000}"/>
    <cellStyle name="Standaard 4 4 8 3 2 6" xfId="13320" xr:uid="{00000000-0005-0000-0000-0000CC6C0000}"/>
    <cellStyle name="Standaard 4 4 8 3 2 6 2" xfId="30605" xr:uid="{00000000-0005-0000-0000-0000CD6C0000}"/>
    <cellStyle name="Standaard 4 4 8 3 2 7" xfId="17988" xr:uid="{00000000-0005-0000-0000-0000CE6C0000}"/>
    <cellStyle name="Standaard 4 4 8 3 2 8" xfId="30588" xr:uid="{00000000-0005-0000-0000-0000CF6C0000}"/>
    <cellStyle name="Standaard 4 4 8 3 3" xfId="1850" xr:uid="{00000000-0005-0000-0000-0000D06C0000}"/>
    <cellStyle name="Standaard 4 4 8 3 3 2" xfId="4181" xr:uid="{00000000-0005-0000-0000-0000D16C0000}"/>
    <cellStyle name="Standaard 4 4 8 3 3 2 2" xfId="8848" xr:uid="{00000000-0005-0000-0000-0000D26C0000}"/>
    <cellStyle name="Standaard 4 4 8 3 3 2 2 2" xfId="30608" xr:uid="{00000000-0005-0000-0000-0000D36C0000}"/>
    <cellStyle name="Standaard 4 4 8 3 3 2 3" xfId="13327" xr:uid="{00000000-0005-0000-0000-0000D46C0000}"/>
    <cellStyle name="Standaard 4 4 8 3 3 2 3 2" xfId="30609" xr:uid="{00000000-0005-0000-0000-0000D56C0000}"/>
    <cellStyle name="Standaard 4 4 8 3 3 2 4" xfId="17995" xr:uid="{00000000-0005-0000-0000-0000D66C0000}"/>
    <cellStyle name="Standaard 4 4 8 3 3 2 5" xfId="30607" xr:uid="{00000000-0005-0000-0000-0000D76C0000}"/>
    <cellStyle name="Standaard 4 4 8 3 3 3" xfId="6517" xr:uid="{00000000-0005-0000-0000-0000D86C0000}"/>
    <cellStyle name="Standaard 4 4 8 3 3 3 2" xfId="30610" xr:uid="{00000000-0005-0000-0000-0000D96C0000}"/>
    <cellStyle name="Standaard 4 4 8 3 3 4" xfId="13326" xr:uid="{00000000-0005-0000-0000-0000DA6C0000}"/>
    <cellStyle name="Standaard 4 4 8 3 3 4 2" xfId="30611" xr:uid="{00000000-0005-0000-0000-0000DB6C0000}"/>
    <cellStyle name="Standaard 4 4 8 3 3 5" xfId="17994" xr:uid="{00000000-0005-0000-0000-0000DC6C0000}"/>
    <cellStyle name="Standaard 4 4 8 3 3 6" xfId="30606" xr:uid="{00000000-0005-0000-0000-0000DD6C0000}"/>
    <cellStyle name="Standaard 4 4 8 3 4" xfId="1073" xr:uid="{00000000-0005-0000-0000-0000DE6C0000}"/>
    <cellStyle name="Standaard 4 4 8 3 4 2" xfId="3404" xr:uid="{00000000-0005-0000-0000-0000DF6C0000}"/>
    <cellStyle name="Standaard 4 4 8 3 4 2 2" xfId="8071" xr:uid="{00000000-0005-0000-0000-0000E06C0000}"/>
    <cellStyle name="Standaard 4 4 8 3 4 2 2 2" xfId="30614" xr:uid="{00000000-0005-0000-0000-0000E16C0000}"/>
    <cellStyle name="Standaard 4 4 8 3 4 2 3" xfId="13329" xr:uid="{00000000-0005-0000-0000-0000E26C0000}"/>
    <cellStyle name="Standaard 4 4 8 3 4 2 3 2" xfId="30615" xr:uid="{00000000-0005-0000-0000-0000E36C0000}"/>
    <cellStyle name="Standaard 4 4 8 3 4 2 4" xfId="17997" xr:uid="{00000000-0005-0000-0000-0000E46C0000}"/>
    <cellStyle name="Standaard 4 4 8 3 4 2 5" xfId="30613" xr:uid="{00000000-0005-0000-0000-0000E56C0000}"/>
    <cellStyle name="Standaard 4 4 8 3 4 3" xfId="5740" xr:uid="{00000000-0005-0000-0000-0000E66C0000}"/>
    <cellStyle name="Standaard 4 4 8 3 4 3 2" xfId="30616" xr:uid="{00000000-0005-0000-0000-0000E76C0000}"/>
    <cellStyle name="Standaard 4 4 8 3 4 4" xfId="13328" xr:uid="{00000000-0005-0000-0000-0000E86C0000}"/>
    <cellStyle name="Standaard 4 4 8 3 4 4 2" xfId="30617" xr:uid="{00000000-0005-0000-0000-0000E96C0000}"/>
    <cellStyle name="Standaard 4 4 8 3 4 5" xfId="17996" xr:uid="{00000000-0005-0000-0000-0000EA6C0000}"/>
    <cellStyle name="Standaard 4 4 8 3 4 6" xfId="30612" xr:uid="{00000000-0005-0000-0000-0000EB6C0000}"/>
    <cellStyle name="Standaard 4 4 8 3 5" xfId="2627" xr:uid="{00000000-0005-0000-0000-0000EC6C0000}"/>
    <cellStyle name="Standaard 4 4 8 3 5 2" xfId="7294" xr:uid="{00000000-0005-0000-0000-0000ED6C0000}"/>
    <cellStyle name="Standaard 4 4 8 3 5 2 2" xfId="30619" xr:uid="{00000000-0005-0000-0000-0000EE6C0000}"/>
    <cellStyle name="Standaard 4 4 8 3 5 3" xfId="13330" xr:uid="{00000000-0005-0000-0000-0000EF6C0000}"/>
    <cellStyle name="Standaard 4 4 8 3 5 3 2" xfId="30620" xr:uid="{00000000-0005-0000-0000-0000F06C0000}"/>
    <cellStyle name="Standaard 4 4 8 3 5 4" xfId="17998" xr:uid="{00000000-0005-0000-0000-0000F16C0000}"/>
    <cellStyle name="Standaard 4 4 8 3 5 5" xfId="30618" xr:uid="{00000000-0005-0000-0000-0000F26C0000}"/>
    <cellStyle name="Standaard 4 4 8 3 6" xfId="4963" xr:uid="{00000000-0005-0000-0000-0000F36C0000}"/>
    <cellStyle name="Standaard 4 4 8 3 6 2" xfId="30621" xr:uid="{00000000-0005-0000-0000-0000F46C0000}"/>
    <cellStyle name="Standaard 4 4 8 3 7" xfId="13319" xr:uid="{00000000-0005-0000-0000-0000F56C0000}"/>
    <cellStyle name="Standaard 4 4 8 3 7 2" xfId="30622" xr:uid="{00000000-0005-0000-0000-0000F66C0000}"/>
    <cellStyle name="Standaard 4 4 8 3 8" xfId="17987" xr:uid="{00000000-0005-0000-0000-0000F76C0000}"/>
    <cellStyle name="Standaard 4 4 8 3 9" xfId="30587" xr:uid="{00000000-0005-0000-0000-0000F86C0000}"/>
    <cellStyle name="Standaard 4 4 8 4" xfId="486" xr:uid="{00000000-0005-0000-0000-0000F96C0000}"/>
    <cellStyle name="Standaard 4 4 8 4 2" xfId="2044" xr:uid="{00000000-0005-0000-0000-0000FA6C0000}"/>
    <cellStyle name="Standaard 4 4 8 4 2 2" xfId="4375" xr:uid="{00000000-0005-0000-0000-0000FB6C0000}"/>
    <cellStyle name="Standaard 4 4 8 4 2 2 2" xfId="9042" xr:uid="{00000000-0005-0000-0000-0000FC6C0000}"/>
    <cellStyle name="Standaard 4 4 8 4 2 2 2 2" xfId="30626" xr:uid="{00000000-0005-0000-0000-0000FD6C0000}"/>
    <cellStyle name="Standaard 4 4 8 4 2 2 3" xfId="13333" xr:uid="{00000000-0005-0000-0000-0000FE6C0000}"/>
    <cellStyle name="Standaard 4 4 8 4 2 2 3 2" xfId="30627" xr:uid="{00000000-0005-0000-0000-0000FF6C0000}"/>
    <cellStyle name="Standaard 4 4 8 4 2 2 4" xfId="18001" xr:uid="{00000000-0005-0000-0000-0000006D0000}"/>
    <cellStyle name="Standaard 4 4 8 4 2 2 5" xfId="30625" xr:uid="{00000000-0005-0000-0000-0000016D0000}"/>
    <cellStyle name="Standaard 4 4 8 4 2 3" xfId="6711" xr:uid="{00000000-0005-0000-0000-0000026D0000}"/>
    <cellStyle name="Standaard 4 4 8 4 2 3 2" xfId="30628" xr:uid="{00000000-0005-0000-0000-0000036D0000}"/>
    <cellStyle name="Standaard 4 4 8 4 2 4" xfId="13332" xr:uid="{00000000-0005-0000-0000-0000046D0000}"/>
    <cellStyle name="Standaard 4 4 8 4 2 4 2" xfId="30629" xr:uid="{00000000-0005-0000-0000-0000056D0000}"/>
    <cellStyle name="Standaard 4 4 8 4 2 5" xfId="18000" xr:uid="{00000000-0005-0000-0000-0000066D0000}"/>
    <cellStyle name="Standaard 4 4 8 4 2 6" xfId="30624" xr:uid="{00000000-0005-0000-0000-0000076D0000}"/>
    <cellStyle name="Standaard 4 4 8 4 3" xfId="1267" xr:uid="{00000000-0005-0000-0000-0000086D0000}"/>
    <cellStyle name="Standaard 4 4 8 4 3 2" xfId="3598" xr:uid="{00000000-0005-0000-0000-0000096D0000}"/>
    <cellStyle name="Standaard 4 4 8 4 3 2 2" xfId="8265" xr:uid="{00000000-0005-0000-0000-00000A6D0000}"/>
    <cellStyle name="Standaard 4 4 8 4 3 2 2 2" xfId="30632" xr:uid="{00000000-0005-0000-0000-00000B6D0000}"/>
    <cellStyle name="Standaard 4 4 8 4 3 2 3" xfId="13335" xr:uid="{00000000-0005-0000-0000-00000C6D0000}"/>
    <cellStyle name="Standaard 4 4 8 4 3 2 3 2" xfId="30633" xr:uid="{00000000-0005-0000-0000-00000D6D0000}"/>
    <cellStyle name="Standaard 4 4 8 4 3 2 4" xfId="18003" xr:uid="{00000000-0005-0000-0000-00000E6D0000}"/>
    <cellStyle name="Standaard 4 4 8 4 3 2 5" xfId="30631" xr:uid="{00000000-0005-0000-0000-00000F6D0000}"/>
    <cellStyle name="Standaard 4 4 8 4 3 3" xfId="5934" xr:uid="{00000000-0005-0000-0000-0000106D0000}"/>
    <cellStyle name="Standaard 4 4 8 4 3 3 2" xfId="30634" xr:uid="{00000000-0005-0000-0000-0000116D0000}"/>
    <cellStyle name="Standaard 4 4 8 4 3 4" xfId="13334" xr:uid="{00000000-0005-0000-0000-0000126D0000}"/>
    <cellStyle name="Standaard 4 4 8 4 3 4 2" xfId="30635" xr:uid="{00000000-0005-0000-0000-0000136D0000}"/>
    <cellStyle name="Standaard 4 4 8 4 3 5" xfId="18002" xr:uid="{00000000-0005-0000-0000-0000146D0000}"/>
    <cellStyle name="Standaard 4 4 8 4 3 6" xfId="30630" xr:uid="{00000000-0005-0000-0000-0000156D0000}"/>
    <cellStyle name="Standaard 4 4 8 4 4" xfId="2821" xr:uid="{00000000-0005-0000-0000-0000166D0000}"/>
    <cellStyle name="Standaard 4 4 8 4 4 2" xfId="7488" xr:uid="{00000000-0005-0000-0000-0000176D0000}"/>
    <cellStyle name="Standaard 4 4 8 4 4 2 2" xfId="30637" xr:uid="{00000000-0005-0000-0000-0000186D0000}"/>
    <cellStyle name="Standaard 4 4 8 4 4 3" xfId="13336" xr:uid="{00000000-0005-0000-0000-0000196D0000}"/>
    <cellStyle name="Standaard 4 4 8 4 4 3 2" xfId="30638" xr:uid="{00000000-0005-0000-0000-00001A6D0000}"/>
    <cellStyle name="Standaard 4 4 8 4 4 4" xfId="18004" xr:uid="{00000000-0005-0000-0000-00001B6D0000}"/>
    <cellStyle name="Standaard 4 4 8 4 4 5" xfId="30636" xr:uid="{00000000-0005-0000-0000-00001C6D0000}"/>
    <cellStyle name="Standaard 4 4 8 4 5" xfId="5157" xr:uid="{00000000-0005-0000-0000-00001D6D0000}"/>
    <cellStyle name="Standaard 4 4 8 4 5 2" xfId="30639" xr:uid="{00000000-0005-0000-0000-00001E6D0000}"/>
    <cellStyle name="Standaard 4 4 8 4 6" xfId="13331" xr:uid="{00000000-0005-0000-0000-00001F6D0000}"/>
    <cellStyle name="Standaard 4 4 8 4 6 2" xfId="30640" xr:uid="{00000000-0005-0000-0000-0000206D0000}"/>
    <cellStyle name="Standaard 4 4 8 4 7" xfId="17999" xr:uid="{00000000-0005-0000-0000-0000216D0000}"/>
    <cellStyle name="Standaard 4 4 8 4 8" xfId="30623" xr:uid="{00000000-0005-0000-0000-0000226D0000}"/>
    <cellStyle name="Standaard 4 4 8 5" xfId="1656" xr:uid="{00000000-0005-0000-0000-0000236D0000}"/>
    <cellStyle name="Standaard 4 4 8 5 2" xfId="3987" xr:uid="{00000000-0005-0000-0000-0000246D0000}"/>
    <cellStyle name="Standaard 4 4 8 5 2 2" xfId="8654" xr:uid="{00000000-0005-0000-0000-0000256D0000}"/>
    <cellStyle name="Standaard 4 4 8 5 2 2 2" xfId="30643" xr:uid="{00000000-0005-0000-0000-0000266D0000}"/>
    <cellStyle name="Standaard 4 4 8 5 2 3" xfId="13338" xr:uid="{00000000-0005-0000-0000-0000276D0000}"/>
    <cellStyle name="Standaard 4 4 8 5 2 3 2" xfId="30644" xr:uid="{00000000-0005-0000-0000-0000286D0000}"/>
    <cellStyle name="Standaard 4 4 8 5 2 4" xfId="18006" xr:uid="{00000000-0005-0000-0000-0000296D0000}"/>
    <cellStyle name="Standaard 4 4 8 5 2 5" xfId="30642" xr:uid="{00000000-0005-0000-0000-00002A6D0000}"/>
    <cellStyle name="Standaard 4 4 8 5 3" xfId="6323" xr:uid="{00000000-0005-0000-0000-00002B6D0000}"/>
    <cellStyle name="Standaard 4 4 8 5 3 2" xfId="30645" xr:uid="{00000000-0005-0000-0000-00002C6D0000}"/>
    <cellStyle name="Standaard 4 4 8 5 4" xfId="13337" xr:uid="{00000000-0005-0000-0000-00002D6D0000}"/>
    <cellStyle name="Standaard 4 4 8 5 4 2" xfId="30646" xr:uid="{00000000-0005-0000-0000-00002E6D0000}"/>
    <cellStyle name="Standaard 4 4 8 5 5" xfId="18005" xr:uid="{00000000-0005-0000-0000-00002F6D0000}"/>
    <cellStyle name="Standaard 4 4 8 5 6" xfId="30641" xr:uid="{00000000-0005-0000-0000-0000306D0000}"/>
    <cellStyle name="Standaard 4 4 8 6" xfId="879" xr:uid="{00000000-0005-0000-0000-0000316D0000}"/>
    <cellStyle name="Standaard 4 4 8 6 2" xfId="3210" xr:uid="{00000000-0005-0000-0000-0000326D0000}"/>
    <cellStyle name="Standaard 4 4 8 6 2 2" xfId="7877" xr:uid="{00000000-0005-0000-0000-0000336D0000}"/>
    <cellStyle name="Standaard 4 4 8 6 2 2 2" xfId="30649" xr:uid="{00000000-0005-0000-0000-0000346D0000}"/>
    <cellStyle name="Standaard 4 4 8 6 2 3" xfId="13340" xr:uid="{00000000-0005-0000-0000-0000356D0000}"/>
    <cellStyle name="Standaard 4 4 8 6 2 3 2" xfId="30650" xr:uid="{00000000-0005-0000-0000-0000366D0000}"/>
    <cellStyle name="Standaard 4 4 8 6 2 4" xfId="18008" xr:uid="{00000000-0005-0000-0000-0000376D0000}"/>
    <cellStyle name="Standaard 4 4 8 6 2 5" xfId="30648" xr:uid="{00000000-0005-0000-0000-0000386D0000}"/>
    <cellStyle name="Standaard 4 4 8 6 3" xfId="5546" xr:uid="{00000000-0005-0000-0000-0000396D0000}"/>
    <cellStyle name="Standaard 4 4 8 6 3 2" xfId="30651" xr:uid="{00000000-0005-0000-0000-00003A6D0000}"/>
    <cellStyle name="Standaard 4 4 8 6 4" xfId="13339" xr:uid="{00000000-0005-0000-0000-00003B6D0000}"/>
    <cellStyle name="Standaard 4 4 8 6 4 2" xfId="30652" xr:uid="{00000000-0005-0000-0000-00003C6D0000}"/>
    <cellStyle name="Standaard 4 4 8 6 5" xfId="18007" xr:uid="{00000000-0005-0000-0000-00003D6D0000}"/>
    <cellStyle name="Standaard 4 4 8 6 6" xfId="30647" xr:uid="{00000000-0005-0000-0000-00003E6D0000}"/>
    <cellStyle name="Standaard 4 4 8 7" xfId="2433" xr:uid="{00000000-0005-0000-0000-00003F6D0000}"/>
    <cellStyle name="Standaard 4 4 8 7 2" xfId="7100" xr:uid="{00000000-0005-0000-0000-0000406D0000}"/>
    <cellStyle name="Standaard 4 4 8 7 2 2" xfId="30654" xr:uid="{00000000-0005-0000-0000-0000416D0000}"/>
    <cellStyle name="Standaard 4 4 8 7 3" xfId="13341" xr:uid="{00000000-0005-0000-0000-0000426D0000}"/>
    <cellStyle name="Standaard 4 4 8 7 3 2" xfId="30655" xr:uid="{00000000-0005-0000-0000-0000436D0000}"/>
    <cellStyle name="Standaard 4 4 8 7 4" xfId="18009" xr:uid="{00000000-0005-0000-0000-0000446D0000}"/>
    <cellStyle name="Standaard 4 4 8 7 5" xfId="30653" xr:uid="{00000000-0005-0000-0000-0000456D0000}"/>
    <cellStyle name="Standaard 4 4 8 8" xfId="4780" xr:uid="{00000000-0005-0000-0000-0000466D0000}"/>
    <cellStyle name="Standaard 4 4 8 8 2" xfId="30656" xr:uid="{00000000-0005-0000-0000-0000476D0000}"/>
    <cellStyle name="Standaard 4 4 8 9" xfId="13294" xr:uid="{00000000-0005-0000-0000-0000486D0000}"/>
    <cellStyle name="Standaard 4 4 8 9 2" xfId="30657" xr:uid="{00000000-0005-0000-0000-0000496D0000}"/>
    <cellStyle name="Standaard 4 4 9" xfId="115" xr:uid="{00000000-0005-0000-0000-00004A6D0000}"/>
    <cellStyle name="Standaard 4 4 9 10" xfId="30658" xr:uid="{00000000-0005-0000-0000-00004B6D0000}"/>
    <cellStyle name="Standaard 4 4 9 2" xfId="309" xr:uid="{00000000-0005-0000-0000-00004C6D0000}"/>
    <cellStyle name="Standaard 4 4 9 2 2" xfId="700" xr:uid="{00000000-0005-0000-0000-00004D6D0000}"/>
    <cellStyle name="Standaard 4 4 9 2 2 2" xfId="2258" xr:uid="{00000000-0005-0000-0000-00004E6D0000}"/>
    <cellStyle name="Standaard 4 4 9 2 2 2 2" xfId="4589" xr:uid="{00000000-0005-0000-0000-00004F6D0000}"/>
    <cellStyle name="Standaard 4 4 9 2 2 2 2 2" xfId="9256" xr:uid="{00000000-0005-0000-0000-0000506D0000}"/>
    <cellStyle name="Standaard 4 4 9 2 2 2 2 2 2" xfId="30663" xr:uid="{00000000-0005-0000-0000-0000516D0000}"/>
    <cellStyle name="Standaard 4 4 9 2 2 2 2 3" xfId="13346" xr:uid="{00000000-0005-0000-0000-0000526D0000}"/>
    <cellStyle name="Standaard 4 4 9 2 2 2 2 3 2" xfId="30664" xr:uid="{00000000-0005-0000-0000-0000536D0000}"/>
    <cellStyle name="Standaard 4 4 9 2 2 2 2 4" xfId="18014" xr:uid="{00000000-0005-0000-0000-0000546D0000}"/>
    <cellStyle name="Standaard 4 4 9 2 2 2 2 5" xfId="30662" xr:uid="{00000000-0005-0000-0000-0000556D0000}"/>
    <cellStyle name="Standaard 4 4 9 2 2 2 3" xfId="6925" xr:uid="{00000000-0005-0000-0000-0000566D0000}"/>
    <cellStyle name="Standaard 4 4 9 2 2 2 3 2" xfId="30665" xr:uid="{00000000-0005-0000-0000-0000576D0000}"/>
    <cellStyle name="Standaard 4 4 9 2 2 2 4" xfId="13345" xr:uid="{00000000-0005-0000-0000-0000586D0000}"/>
    <cellStyle name="Standaard 4 4 9 2 2 2 4 2" xfId="30666" xr:uid="{00000000-0005-0000-0000-0000596D0000}"/>
    <cellStyle name="Standaard 4 4 9 2 2 2 5" xfId="18013" xr:uid="{00000000-0005-0000-0000-00005A6D0000}"/>
    <cellStyle name="Standaard 4 4 9 2 2 2 6" xfId="30661" xr:uid="{00000000-0005-0000-0000-00005B6D0000}"/>
    <cellStyle name="Standaard 4 4 9 2 2 3" xfId="1481" xr:uid="{00000000-0005-0000-0000-00005C6D0000}"/>
    <cellStyle name="Standaard 4 4 9 2 2 3 2" xfId="3812" xr:uid="{00000000-0005-0000-0000-00005D6D0000}"/>
    <cellStyle name="Standaard 4 4 9 2 2 3 2 2" xfId="8479" xr:uid="{00000000-0005-0000-0000-00005E6D0000}"/>
    <cellStyle name="Standaard 4 4 9 2 2 3 2 2 2" xfId="30669" xr:uid="{00000000-0005-0000-0000-00005F6D0000}"/>
    <cellStyle name="Standaard 4 4 9 2 2 3 2 3" xfId="13348" xr:uid="{00000000-0005-0000-0000-0000606D0000}"/>
    <cellStyle name="Standaard 4 4 9 2 2 3 2 3 2" xfId="30670" xr:uid="{00000000-0005-0000-0000-0000616D0000}"/>
    <cellStyle name="Standaard 4 4 9 2 2 3 2 4" xfId="18016" xr:uid="{00000000-0005-0000-0000-0000626D0000}"/>
    <cellStyle name="Standaard 4 4 9 2 2 3 2 5" xfId="30668" xr:uid="{00000000-0005-0000-0000-0000636D0000}"/>
    <cellStyle name="Standaard 4 4 9 2 2 3 3" xfId="6148" xr:uid="{00000000-0005-0000-0000-0000646D0000}"/>
    <cellStyle name="Standaard 4 4 9 2 2 3 3 2" xfId="30671" xr:uid="{00000000-0005-0000-0000-0000656D0000}"/>
    <cellStyle name="Standaard 4 4 9 2 2 3 4" xfId="13347" xr:uid="{00000000-0005-0000-0000-0000666D0000}"/>
    <cellStyle name="Standaard 4 4 9 2 2 3 4 2" xfId="30672" xr:uid="{00000000-0005-0000-0000-0000676D0000}"/>
    <cellStyle name="Standaard 4 4 9 2 2 3 5" xfId="18015" xr:uid="{00000000-0005-0000-0000-0000686D0000}"/>
    <cellStyle name="Standaard 4 4 9 2 2 3 6" xfId="30667" xr:uid="{00000000-0005-0000-0000-0000696D0000}"/>
    <cellStyle name="Standaard 4 4 9 2 2 4" xfId="3035" xr:uid="{00000000-0005-0000-0000-00006A6D0000}"/>
    <cellStyle name="Standaard 4 4 9 2 2 4 2" xfId="7702" xr:uid="{00000000-0005-0000-0000-00006B6D0000}"/>
    <cellStyle name="Standaard 4 4 9 2 2 4 2 2" xfId="30674" xr:uid="{00000000-0005-0000-0000-00006C6D0000}"/>
    <cellStyle name="Standaard 4 4 9 2 2 4 3" xfId="13349" xr:uid="{00000000-0005-0000-0000-00006D6D0000}"/>
    <cellStyle name="Standaard 4 4 9 2 2 4 3 2" xfId="30675" xr:uid="{00000000-0005-0000-0000-00006E6D0000}"/>
    <cellStyle name="Standaard 4 4 9 2 2 4 4" xfId="18017" xr:uid="{00000000-0005-0000-0000-00006F6D0000}"/>
    <cellStyle name="Standaard 4 4 9 2 2 4 5" xfId="30673" xr:uid="{00000000-0005-0000-0000-0000706D0000}"/>
    <cellStyle name="Standaard 4 4 9 2 2 5" xfId="5371" xr:uid="{00000000-0005-0000-0000-0000716D0000}"/>
    <cellStyle name="Standaard 4 4 9 2 2 5 2" xfId="30676" xr:uid="{00000000-0005-0000-0000-0000726D0000}"/>
    <cellStyle name="Standaard 4 4 9 2 2 6" xfId="13344" xr:uid="{00000000-0005-0000-0000-0000736D0000}"/>
    <cellStyle name="Standaard 4 4 9 2 2 6 2" xfId="30677" xr:uid="{00000000-0005-0000-0000-0000746D0000}"/>
    <cellStyle name="Standaard 4 4 9 2 2 7" xfId="18012" xr:uid="{00000000-0005-0000-0000-0000756D0000}"/>
    <cellStyle name="Standaard 4 4 9 2 2 8" xfId="30660" xr:uid="{00000000-0005-0000-0000-0000766D0000}"/>
    <cellStyle name="Standaard 4 4 9 2 3" xfId="1870" xr:uid="{00000000-0005-0000-0000-0000776D0000}"/>
    <cellStyle name="Standaard 4 4 9 2 3 2" xfId="4201" xr:uid="{00000000-0005-0000-0000-0000786D0000}"/>
    <cellStyle name="Standaard 4 4 9 2 3 2 2" xfId="8868" xr:uid="{00000000-0005-0000-0000-0000796D0000}"/>
    <cellStyle name="Standaard 4 4 9 2 3 2 2 2" xfId="30680" xr:uid="{00000000-0005-0000-0000-00007A6D0000}"/>
    <cellStyle name="Standaard 4 4 9 2 3 2 3" xfId="13351" xr:uid="{00000000-0005-0000-0000-00007B6D0000}"/>
    <cellStyle name="Standaard 4 4 9 2 3 2 3 2" xfId="30681" xr:uid="{00000000-0005-0000-0000-00007C6D0000}"/>
    <cellStyle name="Standaard 4 4 9 2 3 2 4" xfId="18019" xr:uid="{00000000-0005-0000-0000-00007D6D0000}"/>
    <cellStyle name="Standaard 4 4 9 2 3 2 5" xfId="30679" xr:uid="{00000000-0005-0000-0000-00007E6D0000}"/>
    <cellStyle name="Standaard 4 4 9 2 3 3" xfId="6537" xr:uid="{00000000-0005-0000-0000-00007F6D0000}"/>
    <cellStyle name="Standaard 4 4 9 2 3 3 2" xfId="30682" xr:uid="{00000000-0005-0000-0000-0000806D0000}"/>
    <cellStyle name="Standaard 4 4 9 2 3 4" xfId="13350" xr:uid="{00000000-0005-0000-0000-0000816D0000}"/>
    <cellStyle name="Standaard 4 4 9 2 3 4 2" xfId="30683" xr:uid="{00000000-0005-0000-0000-0000826D0000}"/>
    <cellStyle name="Standaard 4 4 9 2 3 5" xfId="18018" xr:uid="{00000000-0005-0000-0000-0000836D0000}"/>
    <cellStyle name="Standaard 4 4 9 2 3 6" xfId="30678" xr:uid="{00000000-0005-0000-0000-0000846D0000}"/>
    <cellStyle name="Standaard 4 4 9 2 4" xfId="1093" xr:uid="{00000000-0005-0000-0000-0000856D0000}"/>
    <cellStyle name="Standaard 4 4 9 2 4 2" xfId="3424" xr:uid="{00000000-0005-0000-0000-0000866D0000}"/>
    <cellStyle name="Standaard 4 4 9 2 4 2 2" xfId="8091" xr:uid="{00000000-0005-0000-0000-0000876D0000}"/>
    <cellStyle name="Standaard 4 4 9 2 4 2 2 2" xfId="30686" xr:uid="{00000000-0005-0000-0000-0000886D0000}"/>
    <cellStyle name="Standaard 4 4 9 2 4 2 3" xfId="13353" xr:uid="{00000000-0005-0000-0000-0000896D0000}"/>
    <cellStyle name="Standaard 4 4 9 2 4 2 3 2" xfId="30687" xr:uid="{00000000-0005-0000-0000-00008A6D0000}"/>
    <cellStyle name="Standaard 4 4 9 2 4 2 4" xfId="18021" xr:uid="{00000000-0005-0000-0000-00008B6D0000}"/>
    <cellStyle name="Standaard 4 4 9 2 4 2 5" xfId="30685" xr:uid="{00000000-0005-0000-0000-00008C6D0000}"/>
    <cellStyle name="Standaard 4 4 9 2 4 3" xfId="5760" xr:uid="{00000000-0005-0000-0000-00008D6D0000}"/>
    <cellStyle name="Standaard 4 4 9 2 4 3 2" xfId="30688" xr:uid="{00000000-0005-0000-0000-00008E6D0000}"/>
    <cellStyle name="Standaard 4 4 9 2 4 4" xfId="13352" xr:uid="{00000000-0005-0000-0000-00008F6D0000}"/>
    <cellStyle name="Standaard 4 4 9 2 4 4 2" xfId="30689" xr:uid="{00000000-0005-0000-0000-0000906D0000}"/>
    <cellStyle name="Standaard 4 4 9 2 4 5" xfId="18020" xr:uid="{00000000-0005-0000-0000-0000916D0000}"/>
    <cellStyle name="Standaard 4 4 9 2 4 6" xfId="30684" xr:uid="{00000000-0005-0000-0000-0000926D0000}"/>
    <cellStyle name="Standaard 4 4 9 2 5" xfId="2647" xr:uid="{00000000-0005-0000-0000-0000936D0000}"/>
    <cellStyle name="Standaard 4 4 9 2 5 2" xfId="7314" xr:uid="{00000000-0005-0000-0000-0000946D0000}"/>
    <cellStyle name="Standaard 4 4 9 2 5 2 2" xfId="30691" xr:uid="{00000000-0005-0000-0000-0000956D0000}"/>
    <cellStyle name="Standaard 4 4 9 2 5 3" xfId="13354" xr:uid="{00000000-0005-0000-0000-0000966D0000}"/>
    <cellStyle name="Standaard 4 4 9 2 5 3 2" xfId="30692" xr:uid="{00000000-0005-0000-0000-0000976D0000}"/>
    <cellStyle name="Standaard 4 4 9 2 5 4" xfId="18022" xr:uid="{00000000-0005-0000-0000-0000986D0000}"/>
    <cellStyle name="Standaard 4 4 9 2 5 5" xfId="30690" xr:uid="{00000000-0005-0000-0000-0000996D0000}"/>
    <cellStyle name="Standaard 4 4 9 2 6" xfId="4983" xr:uid="{00000000-0005-0000-0000-00009A6D0000}"/>
    <cellStyle name="Standaard 4 4 9 2 6 2" xfId="30693" xr:uid="{00000000-0005-0000-0000-00009B6D0000}"/>
    <cellStyle name="Standaard 4 4 9 2 7" xfId="13343" xr:uid="{00000000-0005-0000-0000-00009C6D0000}"/>
    <cellStyle name="Standaard 4 4 9 2 7 2" xfId="30694" xr:uid="{00000000-0005-0000-0000-00009D6D0000}"/>
    <cellStyle name="Standaard 4 4 9 2 8" xfId="18011" xr:uid="{00000000-0005-0000-0000-00009E6D0000}"/>
    <cellStyle name="Standaard 4 4 9 2 9" xfId="30659" xr:uid="{00000000-0005-0000-0000-00009F6D0000}"/>
    <cellStyle name="Standaard 4 4 9 3" xfId="506" xr:uid="{00000000-0005-0000-0000-0000A06D0000}"/>
    <cellStyle name="Standaard 4 4 9 3 2" xfId="2064" xr:uid="{00000000-0005-0000-0000-0000A16D0000}"/>
    <cellStyle name="Standaard 4 4 9 3 2 2" xfId="4395" xr:uid="{00000000-0005-0000-0000-0000A26D0000}"/>
    <cellStyle name="Standaard 4 4 9 3 2 2 2" xfId="9062" xr:uid="{00000000-0005-0000-0000-0000A36D0000}"/>
    <cellStyle name="Standaard 4 4 9 3 2 2 2 2" xfId="30698" xr:uid="{00000000-0005-0000-0000-0000A46D0000}"/>
    <cellStyle name="Standaard 4 4 9 3 2 2 3" xfId="13357" xr:uid="{00000000-0005-0000-0000-0000A56D0000}"/>
    <cellStyle name="Standaard 4 4 9 3 2 2 3 2" xfId="30699" xr:uid="{00000000-0005-0000-0000-0000A66D0000}"/>
    <cellStyle name="Standaard 4 4 9 3 2 2 4" xfId="18025" xr:uid="{00000000-0005-0000-0000-0000A76D0000}"/>
    <cellStyle name="Standaard 4 4 9 3 2 2 5" xfId="30697" xr:uid="{00000000-0005-0000-0000-0000A86D0000}"/>
    <cellStyle name="Standaard 4 4 9 3 2 3" xfId="6731" xr:uid="{00000000-0005-0000-0000-0000A96D0000}"/>
    <cellStyle name="Standaard 4 4 9 3 2 3 2" xfId="30700" xr:uid="{00000000-0005-0000-0000-0000AA6D0000}"/>
    <cellStyle name="Standaard 4 4 9 3 2 4" xfId="13356" xr:uid="{00000000-0005-0000-0000-0000AB6D0000}"/>
    <cellStyle name="Standaard 4 4 9 3 2 4 2" xfId="30701" xr:uid="{00000000-0005-0000-0000-0000AC6D0000}"/>
    <cellStyle name="Standaard 4 4 9 3 2 5" xfId="18024" xr:uid="{00000000-0005-0000-0000-0000AD6D0000}"/>
    <cellStyle name="Standaard 4 4 9 3 2 6" xfId="30696" xr:uid="{00000000-0005-0000-0000-0000AE6D0000}"/>
    <cellStyle name="Standaard 4 4 9 3 3" xfId="1287" xr:uid="{00000000-0005-0000-0000-0000AF6D0000}"/>
    <cellStyle name="Standaard 4 4 9 3 3 2" xfId="3618" xr:uid="{00000000-0005-0000-0000-0000B06D0000}"/>
    <cellStyle name="Standaard 4 4 9 3 3 2 2" xfId="8285" xr:uid="{00000000-0005-0000-0000-0000B16D0000}"/>
    <cellStyle name="Standaard 4 4 9 3 3 2 2 2" xfId="30704" xr:uid="{00000000-0005-0000-0000-0000B26D0000}"/>
    <cellStyle name="Standaard 4 4 9 3 3 2 3" xfId="13359" xr:uid="{00000000-0005-0000-0000-0000B36D0000}"/>
    <cellStyle name="Standaard 4 4 9 3 3 2 3 2" xfId="30705" xr:uid="{00000000-0005-0000-0000-0000B46D0000}"/>
    <cellStyle name="Standaard 4 4 9 3 3 2 4" xfId="18027" xr:uid="{00000000-0005-0000-0000-0000B56D0000}"/>
    <cellStyle name="Standaard 4 4 9 3 3 2 5" xfId="30703" xr:uid="{00000000-0005-0000-0000-0000B66D0000}"/>
    <cellStyle name="Standaard 4 4 9 3 3 3" xfId="5954" xr:uid="{00000000-0005-0000-0000-0000B76D0000}"/>
    <cellStyle name="Standaard 4 4 9 3 3 3 2" xfId="30706" xr:uid="{00000000-0005-0000-0000-0000B86D0000}"/>
    <cellStyle name="Standaard 4 4 9 3 3 4" xfId="13358" xr:uid="{00000000-0005-0000-0000-0000B96D0000}"/>
    <cellStyle name="Standaard 4 4 9 3 3 4 2" xfId="30707" xr:uid="{00000000-0005-0000-0000-0000BA6D0000}"/>
    <cellStyle name="Standaard 4 4 9 3 3 5" xfId="18026" xr:uid="{00000000-0005-0000-0000-0000BB6D0000}"/>
    <cellStyle name="Standaard 4 4 9 3 3 6" xfId="30702" xr:uid="{00000000-0005-0000-0000-0000BC6D0000}"/>
    <cellStyle name="Standaard 4 4 9 3 4" xfId="2841" xr:uid="{00000000-0005-0000-0000-0000BD6D0000}"/>
    <cellStyle name="Standaard 4 4 9 3 4 2" xfId="7508" xr:uid="{00000000-0005-0000-0000-0000BE6D0000}"/>
    <cellStyle name="Standaard 4 4 9 3 4 2 2" xfId="30709" xr:uid="{00000000-0005-0000-0000-0000BF6D0000}"/>
    <cellStyle name="Standaard 4 4 9 3 4 3" xfId="13360" xr:uid="{00000000-0005-0000-0000-0000C06D0000}"/>
    <cellStyle name="Standaard 4 4 9 3 4 3 2" xfId="30710" xr:uid="{00000000-0005-0000-0000-0000C16D0000}"/>
    <cellStyle name="Standaard 4 4 9 3 4 4" xfId="18028" xr:uid="{00000000-0005-0000-0000-0000C26D0000}"/>
    <cellStyle name="Standaard 4 4 9 3 4 5" xfId="30708" xr:uid="{00000000-0005-0000-0000-0000C36D0000}"/>
    <cellStyle name="Standaard 4 4 9 3 5" xfId="5177" xr:uid="{00000000-0005-0000-0000-0000C46D0000}"/>
    <cellStyle name="Standaard 4 4 9 3 5 2" xfId="30711" xr:uid="{00000000-0005-0000-0000-0000C56D0000}"/>
    <cellStyle name="Standaard 4 4 9 3 6" xfId="13355" xr:uid="{00000000-0005-0000-0000-0000C66D0000}"/>
    <cellStyle name="Standaard 4 4 9 3 6 2" xfId="30712" xr:uid="{00000000-0005-0000-0000-0000C76D0000}"/>
    <cellStyle name="Standaard 4 4 9 3 7" xfId="18023" xr:uid="{00000000-0005-0000-0000-0000C86D0000}"/>
    <cellStyle name="Standaard 4 4 9 3 8" xfId="30695" xr:uid="{00000000-0005-0000-0000-0000C96D0000}"/>
    <cellStyle name="Standaard 4 4 9 4" xfId="1676" xr:uid="{00000000-0005-0000-0000-0000CA6D0000}"/>
    <cellStyle name="Standaard 4 4 9 4 2" xfId="4007" xr:uid="{00000000-0005-0000-0000-0000CB6D0000}"/>
    <cellStyle name="Standaard 4 4 9 4 2 2" xfId="8674" xr:uid="{00000000-0005-0000-0000-0000CC6D0000}"/>
    <cellStyle name="Standaard 4 4 9 4 2 2 2" xfId="30715" xr:uid="{00000000-0005-0000-0000-0000CD6D0000}"/>
    <cellStyle name="Standaard 4 4 9 4 2 3" xfId="13362" xr:uid="{00000000-0005-0000-0000-0000CE6D0000}"/>
    <cellStyle name="Standaard 4 4 9 4 2 3 2" xfId="30716" xr:uid="{00000000-0005-0000-0000-0000CF6D0000}"/>
    <cellStyle name="Standaard 4 4 9 4 2 4" xfId="18030" xr:uid="{00000000-0005-0000-0000-0000D06D0000}"/>
    <cellStyle name="Standaard 4 4 9 4 2 5" xfId="30714" xr:uid="{00000000-0005-0000-0000-0000D16D0000}"/>
    <cellStyle name="Standaard 4 4 9 4 3" xfId="6343" xr:uid="{00000000-0005-0000-0000-0000D26D0000}"/>
    <cellStyle name="Standaard 4 4 9 4 3 2" xfId="30717" xr:uid="{00000000-0005-0000-0000-0000D36D0000}"/>
    <cellStyle name="Standaard 4 4 9 4 4" xfId="13361" xr:uid="{00000000-0005-0000-0000-0000D46D0000}"/>
    <cellStyle name="Standaard 4 4 9 4 4 2" xfId="30718" xr:uid="{00000000-0005-0000-0000-0000D56D0000}"/>
    <cellStyle name="Standaard 4 4 9 4 5" xfId="18029" xr:uid="{00000000-0005-0000-0000-0000D66D0000}"/>
    <cellStyle name="Standaard 4 4 9 4 6" xfId="30713" xr:uid="{00000000-0005-0000-0000-0000D76D0000}"/>
    <cellStyle name="Standaard 4 4 9 5" xfId="899" xr:uid="{00000000-0005-0000-0000-0000D86D0000}"/>
    <cellStyle name="Standaard 4 4 9 5 2" xfId="3230" xr:uid="{00000000-0005-0000-0000-0000D96D0000}"/>
    <cellStyle name="Standaard 4 4 9 5 2 2" xfId="7897" xr:uid="{00000000-0005-0000-0000-0000DA6D0000}"/>
    <cellStyle name="Standaard 4 4 9 5 2 2 2" xfId="30721" xr:uid="{00000000-0005-0000-0000-0000DB6D0000}"/>
    <cellStyle name="Standaard 4 4 9 5 2 3" xfId="13364" xr:uid="{00000000-0005-0000-0000-0000DC6D0000}"/>
    <cellStyle name="Standaard 4 4 9 5 2 3 2" xfId="30722" xr:uid="{00000000-0005-0000-0000-0000DD6D0000}"/>
    <cellStyle name="Standaard 4 4 9 5 2 4" xfId="18032" xr:uid="{00000000-0005-0000-0000-0000DE6D0000}"/>
    <cellStyle name="Standaard 4 4 9 5 2 5" xfId="30720" xr:uid="{00000000-0005-0000-0000-0000DF6D0000}"/>
    <cellStyle name="Standaard 4 4 9 5 3" xfId="5566" xr:uid="{00000000-0005-0000-0000-0000E06D0000}"/>
    <cellStyle name="Standaard 4 4 9 5 3 2" xfId="30723" xr:uid="{00000000-0005-0000-0000-0000E16D0000}"/>
    <cellStyle name="Standaard 4 4 9 5 4" xfId="13363" xr:uid="{00000000-0005-0000-0000-0000E26D0000}"/>
    <cellStyle name="Standaard 4 4 9 5 4 2" xfId="30724" xr:uid="{00000000-0005-0000-0000-0000E36D0000}"/>
    <cellStyle name="Standaard 4 4 9 5 5" xfId="18031" xr:uid="{00000000-0005-0000-0000-0000E46D0000}"/>
    <cellStyle name="Standaard 4 4 9 5 6" xfId="30719" xr:uid="{00000000-0005-0000-0000-0000E56D0000}"/>
    <cellStyle name="Standaard 4 4 9 6" xfId="2453" xr:uid="{00000000-0005-0000-0000-0000E66D0000}"/>
    <cellStyle name="Standaard 4 4 9 6 2" xfId="7120" xr:uid="{00000000-0005-0000-0000-0000E76D0000}"/>
    <cellStyle name="Standaard 4 4 9 6 2 2" xfId="30726" xr:uid="{00000000-0005-0000-0000-0000E86D0000}"/>
    <cellStyle name="Standaard 4 4 9 6 3" xfId="13365" xr:uid="{00000000-0005-0000-0000-0000E96D0000}"/>
    <cellStyle name="Standaard 4 4 9 6 3 2" xfId="30727" xr:uid="{00000000-0005-0000-0000-0000EA6D0000}"/>
    <cellStyle name="Standaard 4 4 9 6 4" xfId="18033" xr:uid="{00000000-0005-0000-0000-0000EB6D0000}"/>
    <cellStyle name="Standaard 4 4 9 6 5" xfId="30725" xr:uid="{00000000-0005-0000-0000-0000EC6D0000}"/>
    <cellStyle name="Standaard 4 4 9 7" xfId="4789" xr:uid="{00000000-0005-0000-0000-0000ED6D0000}"/>
    <cellStyle name="Standaard 4 4 9 7 2" xfId="30728" xr:uid="{00000000-0005-0000-0000-0000EE6D0000}"/>
    <cellStyle name="Standaard 4 4 9 8" xfId="13342" xr:uid="{00000000-0005-0000-0000-0000EF6D0000}"/>
    <cellStyle name="Standaard 4 4 9 8 2" xfId="30729" xr:uid="{00000000-0005-0000-0000-0000F06D0000}"/>
    <cellStyle name="Standaard 4 4 9 9" xfId="18010" xr:uid="{00000000-0005-0000-0000-0000F16D0000}"/>
    <cellStyle name="Standaard 4 5" xfId="94" xr:uid="{00000000-0005-0000-0000-0000F26D0000}"/>
    <cellStyle name="Standaard 4 5 10" xfId="2434" xr:uid="{00000000-0005-0000-0000-0000F36D0000}"/>
    <cellStyle name="Standaard 4 5 10 2" xfId="7101" xr:uid="{00000000-0005-0000-0000-0000F46D0000}"/>
    <cellStyle name="Standaard 4 5 10 2 2" xfId="30732" xr:uid="{00000000-0005-0000-0000-0000F56D0000}"/>
    <cellStyle name="Standaard 4 5 10 3" xfId="13367" xr:uid="{00000000-0005-0000-0000-0000F66D0000}"/>
    <cellStyle name="Standaard 4 5 10 3 2" xfId="30733" xr:uid="{00000000-0005-0000-0000-0000F76D0000}"/>
    <cellStyle name="Standaard 4 5 10 4" xfId="18035" xr:uid="{00000000-0005-0000-0000-0000F86D0000}"/>
    <cellStyle name="Standaard 4 5 10 5" xfId="30731" xr:uid="{00000000-0005-0000-0000-0000F96D0000}"/>
    <cellStyle name="Standaard 4 5 11" xfId="4692" xr:uid="{00000000-0005-0000-0000-0000FA6D0000}"/>
    <cellStyle name="Standaard 4 5 11 2" xfId="30734" xr:uid="{00000000-0005-0000-0000-0000FB6D0000}"/>
    <cellStyle name="Standaard 4 5 12" xfId="13366" xr:uid="{00000000-0005-0000-0000-0000FC6D0000}"/>
    <cellStyle name="Standaard 4 5 12 2" xfId="30735" xr:uid="{00000000-0005-0000-0000-0000FD6D0000}"/>
    <cellStyle name="Standaard 4 5 13" xfId="18034" xr:uid="{00000000-0005-0000-0000-0000FE6D0000}"/>
    <cellStyle name="Standaard 4 5 14" xfId="30730" xr:uid="{00000000-0005-0000-0000-0000FF6D0000}"/>
    <cellStyle name="Standaard 4 5 2" xfId="95" xr:uid="{00000000-0005-0000-0000-0000006E0000}"/>
    <cellStyle name="Standaard 4 5 2 10" xfId="18036" xr:uid="{00000000-0005-0000-0000-0000016E0000}"/>
    <cellStyle name="Standaard 4 5 2 11" xfId="30736" xr:uid="{00000000-0005-0000-0000-0000026E0000}"/>
    <cellStyle name="Standaard 4 5 2 2" xfId="159" xr:uid="{00000000-0005-0000-0000-0000036E0000}"/>
    <cellStyle name="Standaard 4 5 2 2 10" xfId="30737" xr:uid="{00000000-0005-0000-0000-0000046E0000}"/>
    <cellStyle name="Standaard 4 5 2 2 2" xfId="353" xr:uid="{00000000-0005-0000-0000-0000056E0000}"/>
    <cellStyle name="Standaard 4 5 2 2 2 2" xfId="744" xr:uid="{00000000-0005-0000-0000-0000066E0000}"/>
    <cellStyle name="Standaard 4 5 2 2 2 2 2" xfId="2302" xr:uid="{00000000-0005-0000-0000-0000076E0000}"/>
    <cellStyle name="Standaard 4 5 2 2 2 2 2 2" xfId="4633" xr:uid="{00000000-0005-0000-0000-0000086E0000}"/>
    <cellStyle name="Standaard 4 5 2 2 2 2 2 2 2" xfId="9300" xr:uid="{00000000-0005-0000-0000-0000096E0000}"/>
    <cellStyle name="Standaard 4 5 2 2 2 2 2 2 2 2" xfId="30742" xr:uid="{00000000-0005-0000-0000-00000A6E0000}"/>
    <cellStyle name="Standaard 4 5 2 2 2 2 2 2 3" xfId="13373" xr:uid="{00000000-0005-0000-0000-00000B6E0000}"/>
    <cellStyle name="Standaard 4 5 2 2 2 2 2 2 3 2" xfId="30743" xr:uid="{00000000-0005-0000-0000-00000C6E0000}"/>
    <cellStyle name="Standaard 4 5 2 2 2 2 2 2 4" xfId="18041" xr:uid="{00000000-0005-0000-0000-00000D6E0000}"/>
    <cellStyle name="Standaard 4 5 2 2 2 2 2 2 5" xfId="30741" xr:uid="{00000000-0005-0000-0000-00000E6E0000}"/>
    <cellStyle name="Standaard 4 5 2 2 2 2 2 3" xfId="6969" xr:uid="{00000000-0005-0000-0000-00000F6E0000}"/>
    <cellStyle name="Standaard 4 5 2 2 2 2 2 3 2" xfId="30744" xr:uid="{00000000-0005-0000-0000-0000106E0000}"/>
    <cellStyle name="Standaard 4 5 2 2 2 2 2 4" xfId="13372" xr:uid="{00000000-0005-0000-0000-0000116E0000}"/>
    <cellStyle name="Standaard 4 5 2 2 2 2 2 4 2" xfId="30745" xr:uid="{00000000-0005-0000-0000-0000126E0000}"/>
    <cellStyle name="Standaard 4 5 2 2 2 2 2 5" xfId="18040" xr:uid="{00000000-0005-0000-0000-0000136E0000}"/>
    <cellStyle name="Standaard 4 5 2 2 2 2 2 6" xfId="30740" xr:uid="{00000000-0005-0000-0000-0000146E0000}"/>
    <cellStyle name="Standaard 4 5 2 2 2 2 3" xfId="1525" xr:uid="{00000000-0005-0000-0000-0000156E0000}"/>
    <cellStyle name="Standaard 4 5 2 2 2 2 3 2" xfId="3856" xr:uid="{00000000-0005-0000-0000-0000166E0000}"/>
    <cellStyle name="Standaard 4 5 2 2 2 2 3 2 2" xfId="8523" xr:uid="{00000000-0005-0000-0000-0000176E0000}"/>
    <cellStyle name="Standaard 4 5 2 2 2 2 3 2 2 2" xfId="30748" xr:uid="{00000000-0005-0000-0000-0000186E0000}"/>
    <cellStyle name="Standaard 4 5 2 2 2 2 3 2 3" xfId="13375" xr:uid="{00000000-0005-0000-0000-0000196E0000}"/>
    <cellStyle name="Standaard 4 5 2 2 2 2 3 2 3 2" xfId="30749" xr:uid="{00000000-0005-0000-0000-00001A6E0000}"/>
    <cellStyle name="Standaard 4 5 2 2 2 2 3 2 4" xfId="18043" xr:uid="{00000000-0005-0000-0000-00001B6E0000}"/>
    <cellStyle name="Standaard 4 5 2 2 2 2 3 2 5" xfId="30747" xr:uid="{00000000-0005-0000-0000-00001C6E0000}"/>
    <cellStyle name="Standaard 4 5 2 2 2 2 3 3" xfId="6192" xr:uid="{00000000-0005-0000-0000-00001D6E0000}"/>
    <cellStyle name="Standaard 4 5 2 2 2 2 3 3 2" xfId="30750" xr:uid="{00000000-0005-0000-0000-00001E6E0000}"/>
    <cellStyle name="Standaard 4 5 2 2 2 2 3 4" xfId="13374" xr:uid="{00000000-0005-0000-0000-00001F6E0000}"/>
    <cellStyle name="Standaard 4 5 2 2 2 2 3 4 2" xfId="30751" xr:uid="{00000000-0005-0000-0000-0000206E0000}"/>
    <cellStyle name="Standaard 4 5 2 2 2 2 3 5" xfId="18042" xr:uid="{00000000-0005-0000-0000-0000216E0000}"/>
    <cellStyle name="Standaard 4 5 2 2 2 2 3 6" xfId="30746" xr:uid="{00000000-0005-0000-0000-0000226E0000}"/>
    <cellStyle name="Standaard 4 5 2 2 2 2 4" xfId="3079" xr:uid="{00000000-0005-0000-0000-0000236E0000}"/>
    <cellStyle name="Standaard 4 5 2 2 2 2 4 2" xfId="7746" xr:uid="{00000000-0005-0000-0000-0000246E0000}"/>
    <cellStyle name="Standaard 4 5 2 2 2 2 4 2 2" xfId="30753" xr:uid="{00000000-0005-0000-0000-0000256E0000}"/>
    <cellStyle name="Standaard 4 5 2 2 2 2 4 3" xfId="13376" xr:uid="{00000000-0005-0000-0000-0000266E0000}"/>
    <cellStyle name="Standaard 4 5 2 2 2 2 4 3 2" xfId="30754" xr:uid="{00000000-0005-0000-0000-0000276E0000}"/>
    <cellStyle name="Standaard 4 5 2 2 2 2 4 4" xfId="18044" xr:uid="{00000000-0005-0000-0000-0000286E0000}"/>
    <cellStyle name="Standaard 4 5 2 2 2 2 4 5" xfId="30752" xr:uid="{00000000-0005-0000-0000-0000296E0000}"/>
    <cellStyle name="Standaard 4 5 2 2 2 2 5" xfId="5415" xr:uid="{00000000-0005-0000-0000-00002A6E0000}"/>
    <cellStyle name="Standaard 4 5 2 2 2 2 5 2" xfId="30755" xr:uid="{00000000-0005-0000-0000-00002B6E0000}"/>
    <cellStyle name="Standaard 4 5 2 2 2 2 6" xfId="13371" xr:uid="{00000000-0005-0000-0000-00002C6E0000}"/>
    <cellStyle name="Standaard 4 5 2 2 2 2 6 2" xfId="30756" xr:uid="{00000000-0005-0000-0000-00002D6E0000}"/>
    <cellStyle name="Standaard 4 5 2 2 2 2 7" xfId="18039" xr:uid="{00000000-0005-0000-0000-00002E6E0000}"/>
    <cellStyle name="Standaard 4 5 2 2 2 2 8" xfId="30739" xr:uid="{00000000-0005-0000-0000-00002F6E0000}"/>
    <cellStyle name="Standaard 4 5 2 2 2 3" xfId="1914" xr:uid="{00000000-0005-0000-0000-0000306E0000}"/>
    <cellStyle name="Standaard 4 5 2 2 2 3 2" xfId="4245" xr:uid="{00000000-0005-0000-0000-0000316E0000}"/>
    <cellStyle name="Standaard 4 5 2 2 2 3 2 2" xfId="8912" xr:uid="{00000000-0005-0000-0000-0000326E0000}"/>
    <cellStyle name="Standaard 4 5 2 2 2 3 2 2 2" xfId="30759" xr:uid="{00000000-0005-0000-0000-0000336E0000}"/>
    <cellStyle name="Standaard 4 5 2 2 2 3 2 3" xfId="13378" xr:uid="{00000000-0005-0000-0000-0000346E0000}"/>
    <cellStyle name="Standaard 4 5 2 2 2 3 2 3 2" xfId="30760" xr:uid="{00000000-0005-0000-0000-0000356E0000}"/>
    <cellStyle name="Standaard 4 5 2 2 2 3 2 4" xfId="18046" xr:uid="{00000000-0005-0000-0000-0000366E0000}"/>
    <cellStyle name="Standaard 4 5 2 2 2 3 2 5" xfId="30758" xr:uid="{00000000-0005-0000-0000-0000376E0000}"/>
    <cellStyle name="Standaard 4 5 2 2 2 3 3" xfId="6581" xr:uid="{00000000-0005-0000-0000-0000386E0000}"/>
    <cellStyle name="Standaard 4 5 2 2 2 3 3 2" xfId="30761" xr:uid="{00000000-0005-0000-0000-0000396E0000}"/>
    <cellStyle name="Standaard 4 5 2 2 2 3 4" xfId="13377" xr:uid="{00000000-0005-0000-0000-00003A6E0000}"/>
    <cellStyle name="Standaard 4 5 2 2 2 3 4 2" xfId="30762" xr:uid="{00000000-0005-0000-0000-00003B6E0000}"/>
    <cellStyle name="Standaard 4 5 2 2 2 3 5" xfId="18045" xr:uid="{00000000-0005-0000-0000-00003C6E0000}"/>
    <cellStyle name="Standaard 4 5 2 2 2 3 6" xfId="30757" xr:uid="{00000000-0005-0000-0000-00003D6E0000}"/>
    <cellStyle name="Standaard 4 5 2 2 2 4" xfId="1137" xr:uid="{00000000-0005-0000-0000-00003E6E0000}"/>
    <cellStyle name="Standaard 4 5 2 2 2 4 2" xfId="3468" xr:uid="{00000000-0005-0000-0000-00003F6E0000}"/>
    <cellStyle name="Standaard 4 5 2 2 2 4 2 2" xfId="8135" xr:uid="{00000000-0005-0000-0000-0000406E0000}"/>
    <cellStyle name="Standaard 4 5 2 2 2 4 2 2 2" xfId="30765" xr:uid="{00000000-0005-0000-0000-0000416E0000}"/>
    <cellStyle name="Standaard 4 5 2 2 2 4 2 3" xfId="13380" xr:uid="{00000000-0005-0000-0000-0000426E0000}"/>
    <cellStyle name="Standaard 4 5 2 2 2 4 2 3 2" xfId="30766" xr:uid="{00000000-0005-0000-0000-0000436E0000}"/>
    <cellStyle name="Standaard 4 5 2 2 2 4 2 4" xfId="18048" xr:uid="{00000000-0005-0000-0000-0000446E0000}"/>
    <cellStyle name="Standaard 4 5 2 2 2 4 2 5" xfId="30764" xr:uid="{00000000-0005-0000-0000-0000456E0000}"/>
    <cellStyle name="Standaard 4 5 2 2 2 4 3" xfId="5804" xr:uid="{00000000-0005-0000-0000-0000466E0000}"/>
    <cellStyle name="Standaard 4 5 2 2 2 4 3 2" xfId="30767" xr:uid="{00000000-0005-0000-0000-0000476E0000}"/>
    <cellStyle name="Standaard 4 5 2 2 2 4 4" xfId="13379" xr:uid="{00000000-0005-0000-0000-0000486E0000}"/>
    <cellStyle name="Standaard 4 5 2 2 2 4 4 2" xfId="30768" xr:uid="{00000000-0005-0000-0000-0000496E0000}"/>
    <cellStyle name="Standaard 4 5 2 2 2 4 5" xfId="18047" xr:uid="{00000000-0005-0000-0000-00004A6E0000}"/>
    <cellStyle name="Standaard 4 5 2 2 2 4 6" xfId="30763" xr:uid="{00000000-0005-0000-0000-00004B6E0000}"/>
    <cellStyle name="Standaard 4 5 2 2 2 5" xfId="2691" xr:uid="{00000000-0005-0000-0000-00004C6E0000}"/>
    <cellStyle name="Standaard 4 5 2 2 2 5 2" xfId="7358" xr:uid="{00000000-0005-0000-0000-00004D6E0000}"/>
    <cellStyle name="Standaard 4 5 2 2 2 5 2 2" xfId="30770" xr:uid="{00000000-0005-0000-0000-00004E6E0000}"/>
    <cellStyle name="Standaard 4 5 2 2 2 5 3" xfId="13381" xr:uid="{00000000-0005-0000-0000-00004F6E0000}"/>
    <cellStyle name="Standaard 4 5 2 2 2 5 3 2" xfId="30771" xr:uid="{00000000-0005-0000-0000-0000506E0000}"/>
    <cellStyle name="Standaard 4 5 2 2 2 5 4" xfId="18049" xr:uid="{00000000-0005-0000-0000-0000516E0000}"/>
    <cellStyle name="Standaard 4 5 2 2 2 5 5" xfId="30769" xr:uid="{00000000-0005-0000-0000-0000526E0000}"/>
    <cellStyle name="Standaard 4 5 2 2 2 6" xfId="5027" xr:uid="{00000000-0005-0000-0000-0000536E0000}"/>
    <cellStyle name="Standaard 4 5 2 2 2 6 2" xfId="30772" xr:uid="{00000000-0005-0000-0000-0000546E0000}"/>
    <cellStyle name="Standaard 4 5 2 2 2 7" xfId="13370" xr:uid="{00000000-0005-0000-0000-0000556E0000}"/>
    <cellStyle name="Standaard 4 5 2 2 2 7 2" xfId="30773" xr:uid="{00000000-0005-0000-0000-0000566E0000}"/>
    <cellStyle name="Standaard 4 5 2 2 2 8" xfId="18038" xr:uid="{00000000-0005-0000-0000-0000576E0000}"/>
    <cellStyle name="Standaard 4 5 2 2 2 9" xfId="30738" xr:uid="{00000000-0005-0000-0000-0000586E0000}"/>
    <cellStyle name="Standaard 4 5 2 2 3" xfId="550" xr:uid="{00000000-0005-0000-0000-0000596E0000}"/>
    <cellStyle name="Standaard 4 5 2 2 3 2" xfId="2108" xr:uid="{00000000-0005-0000-0000-00005A6E0000}"/>
    <cellStyle name="Standaard 4 5 2 2 3 2 2" xfId="4439" xr:uid="{00000000-0005-0000-0000-00005B6E0000}"/>
    <cellStyle name="Standaard 4 5 2 2 3 2 2 2" xfId="9106" xr:uid="{00000000-0005-0000-0000-00005C6E0000}"/>
    <cellStyle name="Standaard 4 5 2 2 3 2 2 2 2" xfId="30777" xr:uid="{00000000-0005-0000-0000-00005D6E0000}"/>
    <cellStyle name="Standaard 4 5 2 2 3 2 2 3" xfId="13384" xr:uid="{00000000-0005-0000-0000-00005E6E0000}"/>
    <cellStyle name="Standaard 4 5 2 2 3 2 2 3 2" xfId="30778" xr:uid="{00000000-0005-0000-0000-00005F6E0000}"/>
    <cellStyle name="Standaard 4 5 2 2 3 2 2 4" xfId="18052" xr:uid="{00000000-0005-0000-0000-0000606E0000}"/>
    <cellStyle name="Standaard 4 5 2 2 3 2 2 5" xfId="30776" xr:uid="{00000000-0005-0000-0000-0000616E0000}"/>
    <cellStyle name="Standaard 4 5 2 2 3 2 3" xfId="6775" xr:uid="{00000000-0005-0000-0000-0000626E0000}"/>
    <cellStyle name="Standaard 4 5 2 2 3 2 3 2" xfId="30779" xr:uid="{00000000-0005-0000-0000-0000636E0000}"/>
    <cellStyle name="Standaard 4 5 2 2 3 2 4" xfId="13383" xr:uid="{00000000-0005-0000-0000-0000646E0000}"/>
    <cellStyle name="Standaard 4 5 2 2 3 2 4 2" xfId="30780" xr:uid="{00000000-0005-0000-0000-0000656E0000}"/>
    <cellStyle name="Standaard 4 5 2 2 3 2 5" xfId="18051" xr:uid="{00000000-0005-0000-0000-0000666E0000}"/>
    <cellStyle name="Standaard 4 5 2 2 3 2 6" xfId="30775" xr:uid="{00000000-0005-0000-0000-0000676E0000}"/>
    <cellStyle name="Standaard 4 5 2 2 3 3" xfId="1331" xr:uid="{00000000-0005-0000-0000-0000686E0000}"/>
    <cellStyle name="Standaard 4 5 2 2 3 3 2" xfId="3662" xr:uid="{00000000-0005-0000-0000-0000696E0000}"/>
    <cellStyle name="Standaard 4 5 2 2 3 3 2 2" xfId="8329" xr:uid="{00000000-0005-0000-0000-00006A6E0000}"/>
    <cellStyle name="Standaard 4 5 2 2 3 3 2 2 2" xfId="30783" xr:uid="{00000000-0005-0000-0000-00006B6E0000}"/>
    <cellStyle name="Standaard 4 5 2 2 3 3 2 3" xfId="13386" xr:uid="{00000000-0005-0000-0000-00006C6E0000}"/>
    <cellStyle name="Standaard 4 5 2 2 3 3 2 3 2" xfId="30784" xr:uid="{00000000-0005-0000-0000-00006D6E0000}"/>
    <cellStyle name="Standaard 4 5 2 2 3 3 2 4" xfId="18054" xr:uid="{00000000-0005-0000-0000-00006E6E0000}"/>
    <cellStyle name="Standaard 4 5 2 2 3 3 2 5" xfId="30782" xr:uid="{00000000-0005-0000-0000-00006F6E0000}"/>
    <cellStyle name="Standaard 4 5 2 2 3 3 3" xfId="5998" xr:uid="{00000000-0005-0000-0000-0000706E0000}"/>
    <cellStyle name="Standaard 4 5 2 2 3 3 3 2" xfId="30785" xr:uid="{00000000-0005-0000-0000-0000716E0000}"/>
    <cellStyle name="Standaard 4 5 2 2 3 3 4" xfId="13385" xr:uid="{00000000-0005-0000-0000-0000726E0000}"/>
    <cellStyle name="Standaard 4 5 2 2 3 3 4 2" xfId="30786" xr:uid="{00000000-0005-0000-0000-0000736E0000}"/>
    <cellStyle name="Standaard 4 5 2 2 3 3 5" xfId="18053" xr:uid="{00000000-0005-0000-0000-0000746E0000}"/>
    <cellStyle name="Standaard 4 5 2 2 3 3 6" xfId="30781" xr:uid="{00000000-0005-0000-0000-0000756E0000}"/>
    <cellStyle name="Standaard 4 5 2 2 3 4" xfId="2885" xr:uid="{00000000-0005-0000-0000-0000766E0000}"/>
    <cellStyle name="Standaard 4 5 2 2 3 4 2" xfId="7552" xr:uid="{00000000-0005-0000-0000-0000776E0000}"/>
    <cellStyle name="Standaard 4 5 2 2 3 4 2 2" xfId="30788" xr:uid="{00000000-0005-0000-0000-0000786E0000}"/>
    <cellStyle name="Standaard 4 5 2 2 3 4 3" xfId="13387" xr:uid="{00000000-0005-0000-0000-0000796E0000}"/>
    <cellStyle name="Standaard 4 5 2 2 3 4 3 2" xfId="30789" xr:uid="{00000000-0005-0000-0000-00007A6E0000}"/>
    <cellStyle name="Standaard 4 5 2 2 3 4 4" xfId="18055" xr:uid="{00000000-0005-0000-0000-00007B6E0000}"/>
    <cellStyle name="Standaard 4 5 2 2 3 4 5" xfId="30787" xr:uid="{00000000-0005-0000-0000-00007C6E0000}"/>
    <cellStyle name="Standaard 4 5 2 2 3 5" xfId="5221" xr:uid="{00000000-0005-0000-0000-00007D6E0000}"/>
    <cellStyle name="Standaard 4 5 2 2 3 5 2" xfId="30790" xr:uid="{00000000-0005-0000-0000-00007E6E0000}"/>
    <cellStyle name="Standaard 4 5 2 2 3 6" xfId="13382" xr:uid="{00000000-0005-0000-0000-00007F6E0000}"/>
    <cellStyle name="Standaard 4 5 2 2 3 6 2" xfId="30791" xr:uid="{00000000-0005-0000-0000-0000806E0000}"/>
    <cellStyle name="Standaard 4 5 2 2 3 7" xfId="18050" xr:uid="{00000000-0005-0000-0000-0000816E0000}"/>
    <cellStyle name="Standaard 4 5 2 2 3 8" xfId="30774" xr:uid="{00000000-0005-0000-0000-0000826E0000}"/>
    <cellStyle name="Standaard 4 5 2 2 4" xfId="1720" xr:uid="{00000000-0005-0000-0000-0000836E0000}"/>
    <cellStyle name="Standaard 4 5 2 2 4 2" xfId="4051" xr:uid="{00000000-0005-0000-0000-0000846E0000}"/>
    <cellStyle name="Standaard 4 5 2 2 4 2 2" xfId="8718" xr:uid="{00000000-0005-0000-0000-0000856E0000}"/>
    <cellStyle name="Standaard 4 5 2 2 4 2 2 2" xfId="30794" xr:uid="{00000000-0005-0000-0000-0000866E0000}"/>
    <cellStyle name="Standaard 4 5 2 2 4 2 3" xfId="13389" xr:uid="{00000000-0005-0000-0000-0000876E0000}"/>
    <cellStyle name="Standaard 4 5 2 2 4 2 3 2" xfId="30795" xr:uid="{00000000-0005-0000-0000-0000886E0000}"/>
    <cellStyle name="Standaard 4 5 2 2 4 2 4" xfId="18057" xr:uid="{00000000-0005-0000-0000-0000896E0000}"/>
    <cellStyle name="Standaard 4 5 2 2 4 2 5" xfId="30793" xr:uid="{00000000-0005-0000-0000-00008A6E0000}"/>
    <cellStyle name="Standaard 4 5 2 2 4 3" xfId="6387" xr:uid="{00000000-0005-0000-0000-00008B6E0000}"/>
    <cellStyle name="Standaard 4 5 2 2 4 3 2" xfId="30796" xr:uid="{00000000-0005-0000-0000-00008C6E0000}"/>
    <cellStyle name="Standaard 4 5 2 2 4 4" xfId="13388" xr:uid="{00000000-0005-0000-0000-00008D6E0000}"/>
    <cellStyle name="Standaard 4 5 2 2 4 4 2" xfId="30797" xr:uid="{00000000-0005-0000-0000-00008E6E0000}"/>
    <cellStyle name="Standaard 4 5 2 2 4 5" xfId="18056" xr:uid="{00000000-0005-0000-0000-00008F6E0000}"/>
    <cellStyle name="Standaard 4 5 2 2 4 6" xfId="30792" xr:uid="{00000000-0005-0000-0000-0000906E0000}"/>
    <cellStyle name="Standaard 4 5 2 2 5" xfId="943" xr:uid="{00000000-0005-0000-0000-0000916E0000}"/>
    <cellStyle name="Standaard 4 5 2 2 5 2" xfId="3274" xr:uid="{00000000-0005-0000-0000-0000926E0000}"/>
    <cellStyle name="Standaard 4 5 2 2 5 2 2" xfId="7941" xr:uid="{00000000-0005-0000-0000-0000936E0000}"/>
    <cellStyle name="Standaard 4 5 2 2 5 2 2 2" xfId="30800" xr:uid="{00000000-0005-0000-0000-0000946E0000}"/>
    <cellStyle name="Standaard 4 5 2 2 5 2 3" xfId="13391" xr:uid="{00000000-0005-0000-0000-0000956E0000}"/>
    <cellStyle name="Standaard 4 5 2 2 5 2 3 2" xfId="30801" xr:uid="{00000000-0005-0000-0000-0000966E0000}"/>
    <cellStyle name="Standaard 4 5 2 2 5 2 4" xfId="18059" xr:uid="{00000000-0005-0000-0000-0000976E0000}"/>
    <cellStyle name="Standaard 4 5 2 2 5 2 5" xfId="30799" xr:uid="{00000000-0005-0000-0000-0000986E0000}"/>
    <cellStyle name="Standaard 4 5 2 2 5 3" xfId="5610" xr:uid="{00000000-0005-0000-0000-0000996E0000}"/>
    <cellStyle name="Standaard 4 5 2 2 5 3 2" xfId="30802" xr:uid="{00000000-0005-0000-0000-00009A6E0000}"/>
    <cellStyle name="Standaard 4 5 2 2 5 4" xfId="13390" xr:uid="{00000000-0005-0000-0000-00009B6E0000}"/>
    <cellStyle name="Standaard 4 5 2 2 5 4 2" xfId="30803" xr:uid="{00000000-0005-0000-0000-00009C6E0000}"/>
    <cellStyle name="Standaard 4 5 2 2 5 5" xfId="18058" xr:uid="{00000000-0005-0000-0000-00009D6E0000}"/>
    <cellStyle name="Standaard 4 5 2 2 5 6" xfId="30798" xr:uid="{00000000-0005-0000-0000-00009E6E0000}"/>
    <cellStyle name="Standaard 4 5 2 2 6" xfId="2497" xr:uid="{00000000-0005-0000-0000-00009F6E0000}"/>
    <cellStyle name="Standaard 4 5 2 2 6 2" xfId="7164" xr:uid="{00000000-0005-0000-0000-0000A06E0000}"/>
    <cellStyle name="Standaard 4 5 2 2 6 2 2" xfId="30805" xr:uid="{00000000-0005-0000-0000-0000A16E0000}"/>
    <cellStyle name="Standaard 4 5 2 2 6 3" xfId="13392" xr:uid="{00000000-0005-0000-0000-0000A26E0000}"/>
    <cellStyle name="Standaard 4 5 2 2 6 3 2" xfId="30806" xr:uid="{00000000-0005-0000-0000-0000A36E0000}"/>
    <cellStyle name="Standaard 4 5 2 2 6 4" xfId="18060" xr:uid="{00000000-0005-0000-0000-0000A46E0000}"/>
    <cellStyle name="Standaard 4 5 2 2 6 5" xfId="30804" xr:uid="{00000000-0005-0000-0000-0000A56E0000}"/>
    <cellStyle name="Standaard 4 5 2 2 7" xfId="4833" xr:uid="{00000000-0005-0000-0000-0000A66E0000}"/>
    <cellStyle name="Standaard 4 5 2 2 7 2" xfId="30807" xr:uid="{00000000-0005-0000-0000-0000A76E0000}"/>
    <cellStyle name="Standaard 4 5 2 2 8" xfId="13369" xr:uid="{00000000-0005-0000-0000-0000A86E0000}"/>
    <cellStyle name="Standaard 4 5 2 2 8 2" xfId="30808" xr:uid="{00000000-0005-0000-0000-0000A96E0000}"/>
    <cellStyle name="Standaard 4 5 2 2 9" xfId="18037" xr:uid="{00000000-0005-0000-0000-0000AA6E0000}"/>
    <cellStyle name="Standaard 4 5 2 3" xfId="291" xr:uid="{00000000-0005-0000-0000-0000AB6E0000}"/>
    <cellStyle name="Standaard 4 5 2 3 2" xfId="682" xr:uid="{00000000-0005-0000-0000-0000AC6E0000}"/>
    <cellStyle name="Standaard 4 5 2 3 2 2" xfId="2240" xr:uid="{00000000-0005-0000-0000-0000AD6E0000}"/>
    <cellStyle name="Standaard 4 5 2 3 2 2 2" xfId="4571" xr:uid="{00000000-0005-0000-0000-0000AE6E0000}"/>
    <cellStyle name="Standaard 4 5 2 3 2 2 2 2" xfId="9238" xr:uid="{00000000-0005-0000-0000-0000AF6E0000}"/>
    <cellStyle name="Standaard 4 5 2 3 2 2 2 2 2" xfId="30813" xr:uid="{00000000-0005-0000-0000-0000B06E0000}"/>
    <cellStyle name="Standaard 4 5 2 3 2 2 2 3" xfId="13396" xr:uid="{00000000-0005-0000-0000-0000B16E0000}"/>
    <cellStyle name="Standaard 4 5 2 3 2 2 2 3 2" xfId="30814" xr:uid="{00000000-0005-0000-0000-0000B26E0000}"/>
    <cellStyle name="Standaard 4 5 2 3 2 2 2 4" xfId="18064" xr:uid="{00000000-0005-0000-0000-0000B36E0000}"/>
    <cellStyle name="Standaard 4 5 2 3 2 2 2 5" xfId="30812" xr:uid="{00000000-0005-0000-0000-0000B46E0000}"/>
    <cellStyle name="Standaard 4 5 2 3 2 2 3" xfId="6907" xr:uid="{00000000-0005-0000-0000-0000B56E0000}"/>
    <cellStyle name="Standaard 4 5 2 3 2 2 3 2" xfId="30815" xr:uid="{00000000-0005-0000-0000-0000B66E0000}"/>
    <cellStyle name="Standaard 4 5 2 3 2 2 4" xfId="13395" xr:uid="{00000000-0005-0000-0000-0000B76E0000}"/>
    <cellStyle name="Standaard 4 5 2 3 2 2 4 2" xfId="30816" xr:uid="{00000000-0005-0000-0000-0000B86E0000}"/>
    <cellStyle name="Standaard 4 5 2 3 2 2 5" xfId="18063" xr:uid="{00000000-0005-0000-0000-0000B96E0000}"/>
    <cellStyle name="Standaard 4 5 2 3 2 2 6" xfId="30811" xr:uid="{00000000-0005-0000-0000-0000BA6E0000}"/>
    <cellStyle name="Standaard 4 5 2 3 2 3" xfId="1463" xr:uid="{00000000-0005-0000-0000-0000BB6E0000}"/>
    <cellStyle name="Standaard 4 5 2 3 2 3 2" xfId="3794" xr:uid="{00000000-0005-0000-0000-0000BC6E0000}"/>
    <cellStyle name="Standaard 4 5 2 3 2 3 2 2" xfId="8461" xr:uid="{00000000-0005-0000-0000-0000BD6E0000}"/>
    <cellStyle name="Standaard 4 5 2 3 2 3 2 2 2" xfId="30819" xr:uid="{00000000-0005-0000-0000-0000BE6E0000}"/>
    <cellStyle name="Standaard 4 5 2 3 2 3 2 3" xfId="13398" xr:uid="{00000000-0005-0000-0000-0000BF6E0000}"/>
    <cellStyle name="Standaard 4 5 2 3 2 3 2 3 2" xfId="30820" xr:uid="{00000000-0005-0000-0000-0000C06E0000}"/>
    <cellStyle name="Standaard 4 5 2 3 2 3 2 4" xfId="18066" xr:uid="{00000000-0005-0000-0000-0000C16E0000}"/>
    <cellStyle name="Standaard 4 5 2 3 2 3 2 5" xfId="30818" xr:uid="{00000000-0005-0000-0000-0000C26E0000}"/>
    <cellStyle name="Standaard 4 5 2 3 2 3 3" xfId="6130" xr:uid="{00000000-0005-0000-0000-0000C36E0000}"/>
    <cellStyle name="Standaard 4 5 2 3 2 3 3 2" xfId="30821" xr:uid="{00000000-0005-0000-0000-0000C46E0000}"/>
    <cellStyle name="Standaard 4 5 2 3 2 3 4" xfId="13397" xr:uid="{00000000-0005-0000-0000-0000C56E0000}"/>
    <cellStyle name="Standaard 4 5 2 3 2 3 4 2" xfId="30822" xr:uid="{00000000-0005-0000-0000-0000C66E0000}"/>
    <cellStyle name="Standaard 4 5 2 3 2 3 5" xfId="18065" xr:uid="{00000000-0005-0000-0000-0000C76E0000}"/>
    <cellStyle name="Standaard 4 5 2 3 2 3 6" xfId="30817" xr:uid="{00000000-0005-0000-0000-0000C86E0000}"/>
    <cellStyle name="Standaard 4 5 2 3 2 4" xfId="3017" xr:uid="{00000000-0005-0000-0000-0000C96E0000}"/>
    <cellStyle name="Standaard 4 5 2 3 2 4 2" xfId="7684" xr:uid="{00000000-0005-0000-0000-0000CA6E0000}"/>
    <cellStyle name="Standaard 4 5 2 3 2 4 2 2" xfId="30824" xr:uid="{00000000-0005-0000-0000-0000CB6E0000}"/>
    <cellStyle name="Standaard 4 5 2 3 2 4 3" xfId="13399" xr:uid="{00000000-0005-0000-0000-0000CC6E0000}"/>
    <cellStyle name="Standaard 4 5 2 3 2 4 3 2" xfId="30825" xr:uid="{00000000-0005-0000-0000-0000CD6E0000}"/>
    <cellStyle name="Standaard 4 5 2 3 2 4 4" xfId="18067" xr:uid="{00000000-0005-0000-0000-0000CE6E0000}"/>
    <cellStyle name="Standaard 4 5 2 3 2 4 5" xfId="30823" xr:uid="{00000000-0005-0000-0000-0000CF6E0000}"/>
    <cellStyle name="Standaard 4 5 2 3 2 5" xfId="5353" xr:uid="{00000000-0005-0000-0000-0000D06E0000}"/>
    <cellStyle name="Standaard 4 5 2 3 2 5 2" xfId="30826" xr:uid="{00000000-0005-0000-0000-0000D16E0000}"/>
    <cellStyle name="Standaard 4 5 2 3 2 6" xfId="13394" xr:uid="{00000000-0005-0000-0000-0000D26E0000}"/>
    <cellStyle name="Standaard 4 5 2 3 2 6 2" xfId="30827" xr:uid="{00000000-0005-0000-0000-0000D36E0000}"/>
    <cellStyle name="Standaard 4 5 2 3 2 7" xfId="18062" xr:uid="{00000000-0005-0000-0000-0000D46E0000}"/>
    <cellStyle name="Standaard 4 5 2 3 2 8" xfId="30810" xr:uid="{00000000-0005-0000-0000-0000D56E0000}"/>
    <cellStyle name="Standaard 4 5 2 3 3" xfId="1852" xr:uid="{00000000-0005-0000-0000-0000D66E0000}"/>
    <cellStyle name="Standaard 4 5 2 3 3 2" xfId="4183" xr:uid="{00000000-0005-0000-0000-0000D76E0000}"/>
    <cellStyle name="Standaard 4 5 2 3 3 2 2" xfId="8850" xr:uid="{00000000-0005-0000-0000-0000D86E0000}"/>
    <cellStyle name="Standaard 4 5 2 3 3 2 2 2" xfId="30830" xr:uid="{00000000-0005-0000-0000-0000D96E0000}"/>
    <cellStyle name="Standaard 4 5 2 3 3 2 3" xfId="13401" xr:uid="{00000000-0005-0000-0000-0000DA6E0000}"/>
    <cellStyle name="Standaard 4 5 2 3 3 2 3 2" xfId="30831" xr:uid="{00000000-0005-0000-0000-0000DB6E0000}"/>
    <cellStyle name="Standaard 4 5 2 3 3 2 4" xfId="18069" xr:uid="{00000000-0005-0000-0000-0000DC6E0000}"/>
    <cellStyle name="Standaard 4 5 2 3 3 2 5" xfId="30829" xr:uid="{00000000-0005-0000-0000-0000DD6E0000}"/>
    <cellStyle name="Standaard 4 5 2 3 3 3" xfId="6519" xr:uid="{00000000-0005-0000-0000-0000DE6E0000}"/>
    <cellStyle name="Standaard 4 5 2 3 3 3 2" xfId="30832" xr:uid="{00000000-0005-0000-0000-0000DF6E0000}"/>
    <cellStyle name="Standaard 4 5 2 3 3 4" xfId="13400" xr:uid="{00000000-0005-0000-0000-0000E06E0000}"/>
    <cellStyle name="Standaard 4 5 2 3 3 4 2" xfId="30833" xr:uid="{00000000-0005-0000-0000-0000E16E0000}"/>
    <cellStyle name="Standaard 4 5 2 3 3 5" xfId="18068" xr:uid="{00000000-0005-0000-0000-0000E26E0000}"/>
    <cellStyle name="Standaard 4 5 2 3 3 6" xfId="30828" xr:uid="{00000000-0005-0000-0000-0000E36E0000}"/>
    <cellStyle name="Standaard 4 5 2 3 4" xfId="1075" xr:uid="{00000000-0005-0000-0000-0000E46E0000}"/>
    <cellStyle name="Standaard 4 5 2 3 4 2" xfId="3406" xr:uid="{00000000-0005-0000-0000-0000E56E0000}"/>
    <cellStyle name="Standaard 4 5 2 3 4 2 2" xfId="8073" xr:uid="{00000000-0005-0000-0000-0000E66E0000}"/>
    <cellStyle name="Standaard 4 5 2 3 4 2 2 2" xfId="30836" xr:uid="{00000000-0005-0000-0000-0000E76E0000}"/>
    <cellStyle name="Standaard 4 5 2 3 4 2 3" xfId="13403" xr:uid="{00000000-0005-0000-0000-0000E86E0000}"/>
    <cellStyle name="Standaard 4 5 2 3 4 2 3 2" xfId="30837" xr:uid="{00000000-0005-0000-0000-0000E96E0000}"/>
    <cellStyle name="Standaard 4 5 2 3 4 2 4" xfId="18071" xr:uid="{00000000-0005-0000-0000-0000EA6E0000}"/>
    <cellStyle name="Standaard 4 5 2 3 4 2 5" xfId="30835" xr:uid="{00000000-0005-0000-0000-0000EB6E0000}"/>
    <cellStyle name="Standaard 4 5 2 3 4 3" xfId="5742" xr:uid="{00000000-0005-0000-0000-0000EC6E0000}"/>
    <cellStyle name="Standaard 4 5 2 3 4 3 2" xfId="30838" xr:uid="{00000000-0005-0000-0000-0000ED6E0000}"/>
    <cellStyle name="Standaard 4 5 2 3 4 4" xfId="13402" xr:uid="{00000000-0005-0000-0000-0000EE6E0000}"/>
    <cellStyle name="Standaard 4 5 2 3 4 4 2" xfId="30839" xr:uid="{00000000-0005-0000-0000-0000EF6E0000}"/>
    <cellStyle name="Standaard 4 5 2 3 4 5" xfId="18070" xr:uid="{00000000-0005-0000-0000-0000F06E0000}"/>
    <cellStyle name="Standaard 4 5 2 3 4 6" xfId="30834" xr:uid="{00000000-0005-0000-0000-0000F16E0000}"/>
    <cellStyle name="Standaard 4 5 2 3 5" xfId="2629" xr:uid="{00000000-0005-0000-0000-0000F26E0000}"/>
    <cellStyle name="Standaard 4 5 2 3 5 2" xfId="7296" xr:uid="{00000000-0005-0000-0000-0000F36E0000}"/>
    <cellStyle name="Standaard 4 5 2 3 5 2 2" xfId="30841" xr:uid="{00000000-0005-0000-0000-0000F46E0000}"/>
    <cellStyle name="Standaard 4 5 2 3 5 3" xfId="13404" xr:uid="{00000000-0005-0000-0000-0000F56E0000}"/>
    <cellStyle name="Standaard 4 5 2 3 5 3 2" xfId="30842" xr:uid="{00000000-0005-0000-0000-0000F66E0000}"/>
    <cellStyle name="Standaard 4 5 2 3 5 4" xfId="18072" xr:uid="{00000000-0005-0000-0000-0000F76E0000}"/>
    <cellStyle name="Standaard 4 5 2 3 5 5" xfId="30840" xr:uid="{00000000-0005-0000-0000-0000F86E0000}"/>
    <cellStyle name="Standaard 4 5 2 3 6" xfId="4965" xr:uid="{00000000-0005-0000-0000-0000F96E0000}"/>
    <cellStyle name="Standaard 4 5 2 3 6 2" xfId="30843" xr:uid="{00000000-0005-0000-0000-0000FA6E0000}"/>
    <cellStyle name="Standaard 4 5 2 3 7" xfId="13393" xr:uid="{00000000-0005-0000-0000-0000FB6E0000}"/>
    <cellStyle name="Standaard 4 5 2 3 7 2" xfId="30844" xr:uid="{00000000-0005-0000-0000-0000FC6E0000}"/>
    <cellStyle name="Standaard 4 5 2 3 8" xfId="18061" xr:uid="{00000000-0005-0000-0000-0000FD6E0000}"/>
    <cellStyle name="Standaard 4 5 2 3 9" xfId="30809" xr:uid="{00000000-0005-0000-0000-0000FE6E0000}"/>
    <cellStyle name="Standaard 4 5 2 4" xfId="488" xr:uid="{00000000-0005-0000-0000-0000FF6E0000}"/>
    <cellStyle name="Standaard 4 5 2 4 2" xfId="2046" xr:uid="{00000000-0005-0000-0000-0000006F0000}"/>
    <cellStyle name="Standaard 4 5 2 4 2 2" xfId="4377" xr:uid="{00000000-0005-0000-0000-0000016F0000}"/>
    <cellStyle name="Standaard 4 5 2 4 2 2 2" xfId="9044" xr:uid="{00000000-0005-0000-0000-0000026F0000}"/>
    <cellStyle name="Standaard 4 5 2 4 2 2 2 2" xfId="30848" xr:uid="{00000000-0005-0000-0000-0000036F0000}"/>
    <cellStyle name="Standaard 4 5 2 4 2 2 3" xfId="13407" xr:uid="{00000000-0005-0000-0000-0000046F0000}"/>
    <cellStyle name="Standaard 4 5 2 4 2 2 3 2" xfId="30849" xr:uid="{00000000-0005-0000-0000-0000056F0000}"/>
    <cellStyle name="Standaard 4 5 2 4 2 2 4" xfId="18075" xr:uid="{00000000-0005-0000-0000-0000066F0000}"/>
    <cellStyle name="Standaard 4 5 2 4 2 2 5" xfId="30847" xr:uid="{00000000-0005-0000-0000-0000076F0000}"/>
    <cellStyle name="Standaard 4 5 2 4 2 3" xfId="6713" xr:uid="{00000000-0005-0000-0000-0000086F0000}"/>
    <cellStyle name="Standaard 4 5 2 4 2 3 2" xfId="30850" xr:uid="{00000000-0005-0000-0000-0000096F0000}"/>
    <cellStyle name="Standaard 4 5 2 4 2 4" xfId="13406" xr:uid="{00000000-0005-0000-0000-00000A6F0000}"/>
    <cellStyle name="Standaard 4 5 2 4 2 4 2" xfId="30851" xr:uid="{00000000-0005-0000-0000-00000B6F0000}"/>
    <cellStyle name="Standaard 4 5 2 4 2 5" xfId="18074" xr:uid="{00000000-0005-0000-0000-00000C6F0000}"/>
    <cellStyle name="Standaard 4 5 2 4 2 6" xfId="30846" xr:uid="{00000000-0005-0000-0000-00000D6F0000}"/>
    <cellStyle name="Standaard 4 5 2 4 3" xfId="1269" xr:uid="{00000000-0005-0000-0000-00000E6F0000}"/>
    <cellStyle name="Standaard 4 5 2 4 3 2" xfId="3600" xr:uid="{00000000-0005-0000-0000-00000F6F0000}"/>
    <cellStyle name="Standaard 4 5 2 4 3 2 2" xfId="8267" xr:uid="{00000000-0005-0000-0000-0000106F0000}"/>
    <cellStyle name="Standaard 4 5 2 4 3 2 2 2" xfId="30854" xr:uid="{00000000-0005-0000-0000-0000116F0000}"/>
    <cellStyle name="Standaard 4 5 2 4 3 2 3" xfId="13409" xr:uid="{00000000-0005-0000-0000-0000126F0000}"/>
    <cellStyle name="Standaard 4 5 2 4 3 2 3 2" xfId="30855" xr:uid="{00000000-0005-0000-0000-0000136F0000}"/>
    <cellStyle name="Standaard 4 5 2 4 3 2 4" xfId="18077" xr:uid="{00000000-0005-0000-0000-0000146F0000}"/>
    <cellStyle name="Standaard 4 5 2 4 3 2 5" xfId="30853" xr:uid="{00000000-0005-0000-0000-0000156F0000}"/>
    <cellStyle name="Standaard 4 5 2 4 3 3" xfId="5936" xr:uid="{00000000-0005-0000-0000-0000166F0000}"/>
    <cellStyle name="Standaard 4 5 2 4 3 3 2" xfId="30856" xr:uid="{00000000-0005-0000-0000-0000176F0000}"/>
    <cellStyle name="Standaard 4 5 2 4 3 4" xfId="13408" xr:uid="{00000000-0005-0000-0000-0000186F0000}"/>
    <cellStyle name="Standaard 4 5 2 4 3 4 2" xfId="30857" xr:uid="{00000000-0005-0000-0000-0000196F0000}"/>
    <cellStyle name="Standaard 4 5 2 4 3 5" xfId="18076" xr:uid="{00000000-0005-0000-0000-00001A6F0000}"/>
    <cellStyle name="Standaard 4 5 2 4 3 6" xfId="30852" xr:uid="{00000000-0005-0000-0000-00001B6F0000}"/>
    <cellStyle name="Standaard 4 5 2 4 4" xfId="2823" xr:uid="{00000000-0005-0000-0000-00001C6F0000}"/>
    <cellStyle name="Standaard 4 5 2 4 4 2" xfId="7490" xr:uid="{00000000-0005-0000-0000-00001D6F0000}"/>
    <cellStyle name="Standaard 4 5 2 4 4 2 2" xfId="30859" xr:uid="{00000000-0005-0000-0000-00001E6F0000}"/>
    <cellStyle name="Standaard 4 5 2 4 4 3" xfId="13410" xr:uid="{00000000-0005-0000-0000-00001F6F0000}"/>
    <cellStyle name="Standaard 4 5 2 4 4 3 2" xfId="30860" xr:uid="{00000000-0005-0000-0000-0000206F0000}"/>
    <cellStyle name="Standaard 4 5 2 4 4 4" xfId="18078" xr:uid="{00000000-0005-0000-0000-0000216F0000}"/>
    <cellStyle name="Standaard 4 5 2 4 4 5" xfId="30858" xr:uid="{00000000-0005-0000-0000-0000226F0000}"/>
    <cellStyle name="Standaard 4 5 2 4 5" xfId="5159" xr:uid="{00000000-0005-0000-0000-0000236F0000}"/>
    <cellStyle name="Standaard 4 5 2 4 5 2" xfId="30861" xr:uid="{00000000-0005-0000-0000-0000246F0000}"/>
    <cellStyle name="Standaard 4 5 2 4 6" xfId="13405" xr:uid="{00000000-0005-0000-0000-0000256F0000}"/>
    <cellStyle name="Standaard 4 5 2 4 6 2" xfId="30862" xr:uid="{00000000-0005-0000-0000-0000266F0000}"/>
    <cellStyle name="Standaard 4 5 2 4 7" xfId="18073" xr:uid="{00000000-0005-0000-0000-0000276F0000}"/>
    <cellStyle name="Standaard 4 5 2 4 8" xfId="30845" xr:uid="{00000000-0005-0000-0000-0000286F0000}"/>
    <cellStyle name="Standaard 4 5 2 5" xfId="1658" xr:uid="{00000000-0005-0000-0000-0000296F0000}"/>
    <cellStyle name="Standaard 4 5 2 5 2" xfId="3989" xr:uid="{00000000-0005-0000-0000-00002A6F0000}"/>
    <cellStyle name="Standaard 4 5 2 5 2 2" xfId="8656" xr:uid="{00000000-0005-0000-0000-00002B6F0000}"/>
    <cellStyle name="Standaard 4 5 2 5 2 2 2" xfId="30865" xr:uid="{00000000-0005-0000-0000-00002C6F0000}"/>
    <cellStyle name="Standaard 4 5 2 5 2 3" xfId="13412" xr:uid="{00000000-0005-0000-0000-00002D6F0000}"/>
    <cellStyle name="Standaard 4 5 2 5 2 3 2" xfId="30866" xr:uid="{00000000-0005-0000-0000-00002E6F0000}"/>
    <cellStyle name="Standaard 4 5 2 5 2 4" xfId="18080" xr:uid="{00000000-0005-0000-0000-00002F6F0000}"/>
    <cellStyle name="Standaard 4 5 2 5 2 5" xfId="30864" xr:uid="{00000000-0005-0000-0000-0000306F0000}"/>
    <cellStyle name="Standaard 4 5 2 5 3" xfId="6325" xr:uid="{00000000-0005-0000-0000-0000316F0000}"/>
    <cellStyle name="Standaard 4 5 2 5 3 2" xfId="30867" xr:uid="{00000000-0005-0000-0000-0000326F0000}"/>
    <cellStyle name="Standaard 4 5 2 5 4" xfId="13411" xr:uid="{00000000-0005-0000-0000-0000336F0000}"/>
    <cellStyle name="Standaard 4 5 2 5 4 2" xfId="30868" xr:uid="{00000000-0005-0000-0000-0000346F0000}"/>
    <cellStyle name="Standaard 4 5 2 5 5" xfId="18079" xr:uid="{00000000-0005-0000-0000-0000356F0000}"/>
    <cellStyle name="Standaard 4 5 2 5 6" xfId="30863" xr:uid="{00000000-0005-0000-0000-0000366F0000}"/>
    <cellStyle name="Standaard 4 5 2 6" xfId="881" xr:uid="{00000000-0005-0000-0000-0000376F0000}"/>
    <cellStyle name="Standaard 4 5 2 6 2" xfId="3212" xr:uid="{00000000-0005-0000-0000-0000386F0000}"/>
    <cellStyle name="Standaard 4 5 2 6 2 2" xfId="7879" xr:uid="{00000000-0005-0000-0000-0000396F0000}"/>
    <cellStyle name="Standaard 4 5 2 6 2 2 2" xfId="30871" xr:uid="{00000000-0005-0000-0000-00003A6F0000}"/>
    <cellStyle name="Standaard 4 5 2 6 2 3" xfId="13414" xr:uid="{00000000-0005-0000-0000-00003B6F0000}"/>
    <cellStyle name="Standaard 4 5 2 6 2 3 2" xfId="30872" xr:uid="{00000000-0005-0000-0000-00003C6F0000}"/>
    <cellStyle name="Standaard 4 5 2 6 2 4" xfId="18082" xr:uid="{00000000-0005-0000-0000-00003D6F0000}"/>
    <cellStyle name="Standaard 4 5 2 6 2 5" xfId="30870" xr:uid="{00000000-0005-0000-0000-00003E6F0000}"/>
    <cellStyle name="Standaard 4 5 2 6 3" xfId="5548" xr:uid="{00000000-0005-0000-0000-00003F6F0000}"/>
    <cellStyle name="Standaard 4 5 2 6 3 2" xfId="30873" xr:uid="{00000000-0005-0000-0000-0000406F0000}"/>
    <cellStyle name="Standaard 4 5 2 6 4" xfId="13413" xr:uid="{00000000-0005-0000-0000-0000416F0000}"/>
    <cellStyle name="Standaard 4 5 2 6 4 2" xfId="30874" xr:uid="{00000000-0005-0000-0000-0000426F0000}"/>
    <cellStyle name="Standaard 4 5 2 6 5" xfId="18081" xr:uid="{00000000-0005-0000-0000-0000436F0000}"/>
    <cellStyle name="Standaard 4 5 2 6 6" xfId="30869" xr:uid="{00000000-0005-0000-0000-0000446F0000}"/>
    <cellStyle name="Standaard 4 5 2 7" xfId="2435" xr:uid="{00000000-0005-0000-0000-0000456F0000}"/>
    <cellStyle name="Standaard 4 5 2 7 2" xfId="7102" xr:uid="{00000000-0005-0000-0000-0000466F0000}"/>
    <cellStyle name="Standaard 4 5 2 7 2 2" xfId="30876" xr:uid="{00000000-0005-0000-0000-0000476F0000}"/>
    <cellStyle name="Standaard 4 5 2 7 3" xfId="13415" xr:uid="{00000000-0005-0000-0000-0000486F0000}"/>
    <cellStyle name="Standaard 4 5 2 7 3 2" xfId="30877" xr:uid="{00000000-0005-0000-0000-0000496F0000}"/>
    <cellStyle name="Standaard 4 5 2 7 4" xfId="18083" xr:uid="{00000000-0005-0000-0000-00004A6F0000}"/>
    <cellStyle name="Standaard 4 5 2 7 5" xfId="30875" xr:uid="{00000000-0005-0000-0000-00004B6F0000}"/>
    <cellStyle name="Standaard 4 5 2 8" xfId="4734" xr:uid="{00000000-0005-0000-0000-00004C6F0000}"/>
    <cellStyle name="Standaard 4 5 2 8 2" xfId="30878" xr:uid="{00000000-0005-0000-0000-00004D6F0000}"/>
    <cellStyle name="Standaard 4 5 2 9" xfId="13368" xr:uid="{00000000-0005-0000-0000-00004E6F0000}"/>
    <cellStyle name="Standaard 4 5 2 9 2" xfId="30879" xr:uid="{00000000-0005-0000-0000-00004F6F0000}"/>
    <cellStyle name="Standaard 4 5 3" xfId="96" xr:uid="{00000000-0005-0000-0000-0000506F0000}"/>
    <cellStyle name="Standaard 4 5 3 10" xfId="18084" xr:uid="{00000000-0005-0000-0000-0000516F0000}"/>
    <cellStyle name="Standaard 4 5 3 11" xfId="30880" xr:uid="{00000000-0005-0000-0000-0000526F0000}"/>
    <cellStyle name="Standaard 4 5 3 2" xfId="183" xr:uid="{00000000-0005-0000-0000-0000536F0000}"/>
    <cellStyle name="Standaard 4 5 3 2 10" xfId="30881" xr:uid="{00000000-0005-0000-0000-0000546F0000}"/>
    <cellStyle name="Standaard 4 5 3 2 2" xfId="377" xr:uid="{00000000-0005-0000-0000-0000556F0000}"/>
    <cellStyle name="Standaard 4 5 3 2 2 2" xfId="768" xr:uid="{00000000-0005-0000-0000-0000566F0000}"/>
    <cellStyle name="Standaard 4 5 3 2 2 2 2" xfId="2326" xr:uid="{00000000-0005-0000-0000-0000576F0000}"/>
    <cellStyle name="Standaard 4 5 3 2 2 2 2 2" xfId="4657" xr:uid="{00000000-0005-0000-0000-0000586F0000}"/>
    <cellStyle name="Standaard 4 5 3 2 2 2 2 2 2" xfId="9324" xr:uid="{00000000-0005-0000-0000-0000596F0000}"/>
    <cellStyle name="Standaard 4 5 3 2 2 2 2 2 2 2" xfId="30886" xr:uid="{00000000-0005-0000-0000-00005A6F0000}"/>
    <cellStyle name="Standaard 4 5 3 2 2 2 2 2 3" xfId="13421" xr:uid="{00000000-0005-0000-0000-00005B6F0000}"/>
    <cellStyle name="Standaard 4 5 3 2 2 2 2 2 3 2" xfId="30887" xr:uid="{00000000-0005-0000-0000-00005C6F0000}"/>
    <cellStyle name="Standaard 4 5 3 2 2 2 2 2 4" xfId="18089" xr:uid="{00000000-0005-0000-0000-00005D6F0000}"/>
    <cellStyle name="Standaard 4 5 3 2 2 2 2 2 5" xfId="30885" xr:uid="{00000000-0005-0000-0000-00005E6F0000}"/>
    <cellStyle name="Standaard 4 5 3 2 2 2 2 3" xfId="6993" xr:uid="{00000000-0005-0000-0000-00005F6F0000}"/>
    <cellStyle name="Standaard 4 5 3 2 2 2 2 3 2" xfId="30888" xr:uid="{00000000-0005-0000-0000-0000606F0000}"/>
    <cellStyle name="Standaard 4 5 3 2 2 2 2 4" xfId="13420" xr:uid="{00000000-0005-0000-0000-0000616F0000}"/>
    <cellStyle name="Standaard 4 5 3 2 2 2 2 4 2" xfId="30889" xr:uid="{00000000-0005-0000-0000-0000626F0000}"/>
    <cellStyle name="Standaard 4 5 3 2 2 2 2 5" xfId="18088" xr:uid="{00000000-0005-0000-0000-0000636F0000}"/>
    <cellStyle name="Standaard 4 5 3 2 2 2 2 6" xfId="30884" xr:uid="{00000000-0005-0000-0000-0000646F0000}"/>
    <cellStyle name="Standaard 4 5 3 2 2 2 3" xfId="1549" xr:uid="{00000000-0005-0000-0000-0000656F0000}"/>
    <cellStyle name="Standaard 4 5 3 2 2 2 3 2" xfId="3880" xr:uid="{00000000-0005-0000-0000-0000666F0000}"/>
    <cellStyle name="Standaard 4 5 3 2 2 2 3 2 2" xfId="8547" xr:uid="{00000000-0005-0000-0000-0000676F0000}"/>
    <cellStyle name="Standaard 4 5 3 2 2 2 3 2 2 2" xfId="30892" xr:uid="{00000000-0005-0000-0000-0000686F0000}"/>
    <cellStyle name="Standaard 4 5 3 2 2 2 3 2 3" xfId="13423" xr:uid="{00000000-0005-0000-0000-0000696F0000}"/>
    <cellStyle name="Standaard 4 5 3 2 2 2 3 2 3 2" xfId="30893" xr:uid="{00000000-0005-0000-0000-00006A6F0000}"/>
    <cellStyle name="Standaard 4 5 3 2 2 2 3 2 4" xfId="18091" xr:uid="{00000000-0005-0000-0000-00006B6F0000}"/>
    <cellStyle name="Standaard 4 5 3 2 2 2 3 2 5" xfId="30891" xr:uid="{00000000-0005-0000-0000-00006C6F0000}"/>
    <cellStyle name="Standaard 4 5 3 2 2 2 3 3" xfId="6216" xr:uid="{00000000-0005-0000-0000-00006D6F0000}"/>
    <cellStyle name="Standaard 4 5 3 2 2 2 3 3 2" xfId="30894" xr:uid="{00000000-0005-0000-0000-00006E6F0000}"/>
    <cellStyle name="Standaard 4 5 3 2 2 2 3 4" xfId="13422" xr:uid="{00000000-0005-0000-0000-00006F6F0000}"/>
    <cellStyle name="Standaard 4 5 3 2 2 2 3 4 2" xfId="30895" xr:uid="{00000000-0005-0000-0000-0000706F0000}"/>
    <cellStyle name="Standaard 4 5 3 2 2 2 3 5" xfId="18090" xr:uid="{00000000-0005-0000-0000-0000716F0000}"/>
    <cellStyle name="Standaard 4 5 3 2 2 2 3 6" xfId="30890" xr:uid="{00000000-0005-0000-0000-0000726F0000}"/>
    <cellStyle name="Standaard 4 5 3 2 2 2 4" xfId="3103" xr:uid="{00000000-0005-0000-0000-0000736F0000}"/>
    <cellStyle name="Standaard 4 5 3 2 2 2 4 2" xfId="7770" xr:uid="{00000000-0005-0000-0000-0000746F0000}"/>
    <cellStyle name="Standaard 4 5 3 2 2 2 4 2 2" xfId="30897" xr:uid="{00000000-0005-0000-0000-0000756F0000}"/>
    <cellStyle name="Standaard 4 5 3 2 2 2 4 3" xfId="13424" xr:uid="{00000000-0005-0000-0000-0000766F0000}"/>
    <cellStyle name="Standaard 4 5 3 2 2 2 4 3 2" xfId="30898" xr:uid="{00000000-0005-0000-0000-0000776F0000}"/>
    <cellStyle name="Standaard 4 5 3 2 2 2 4 4" xfId="18092" xr:uid="{00000000-0005-0000-0000-0000786F0000}"/>
    <cellStyle name="Standaard 4 5 3 2 2 2 4 5" xfId="30896" xr:uid="{00000000-0005-0000-0000-0000796F0000}"/>
    <cellStyle name="Standaard 4 5 3 2 2 2 5" xfId="5439" xr:uid="{00000000-0005-0000-0000-00007A6F0000}"/>
    <cellStyle name="Standaard 4 5 3 2 2 2 5 2" xfId="30899" xr:uid="{00000000-0005-0000-0000-00007B6F0000}"/>
    <cellStyle name="Standaard 4 5 3 2 2 2 6" xfId="13419" xr:uid="{00000000-0005-0000-0000-00007C6F0000}"/>
    <cellStyle name="Standaard 4 5 3 2 2 2 6 2" xfId="30900" xr:uid="{00000000-0005-0000-0000-00007D6F0000}"/>
    <cellStyle name="Standaard 4 5 3 2 2 2 7" xfId="18087" xr:uid="{00000000-0005-0000-0000-00007E6F0000}"/>
    <cellStyle name="Standaard 4 5 3 2 2 2 8" xfId="30883" xr:uid="{00000000-0005-0000-0000-00007F6F0000}"/>
    <cellStyle name="Standaard 4 5 3 2 2 3" xfId="1938" xr:uid="{00000000-0005-0000-0000-0000806F0000}"/>
    <cellStyle name="Standaard 4 5 3 2 2 3 2" xfId="4269" xr:uid="{00000000-0005-0000-0000-0000816F0000}"/>
    <cellStyle name="Standaard 4 5 3 2 2 3 2 2" xfId="8936" xr:uid="{00000000-0005-0000-0000-0000826F0000}"/>
    <cellStyle name="Standaard 4 5 3 2 2 3 2 2 2" xfId="30903" xr:uid="{00000000-0005-0000-0000-0000836F0000}"/>
    <cellStyle name="Standaard 4 5 3 2 2 3 2 3" xfId="13426" xr:uid="{00000000-0005-0000-0000-0000846F0000}"/>
    <cellStyle name="Standaard 4 5 3 2 2 3 2 3 2" xfId="30904" xr:uid="{00000000-0005-0000-0000-0000856F0000}"/>
    <cellStyle name="Standaard 4 5 3 2 2 3 2 4" xfId="18094" xr:uid="{00000000-0005-0000-0000-0000866F0000}"/>
    <cellStyle name="Standaard 4 5 3 2 2 3 2 5" xfId="30902" xr:uid="{00000000-0005-0000-0000-0000876F0000}"/>
    <cellStyle name="Standaard 4 5 3 2 2 3 3" xfId="6605" xr:uid="{00000000-0005-0000-0000-0000886F0000}"/>
    <cellStyle name="Standaard 4 5 3 2 2 3 3 2" xfId="30905" xr:uid="{00000000-0005-0000-0000-0000896F0000}"/>
    <cellStyle name="Standaard 4 5 3 2 2 3 4" xfId="13425" xr:uid="{00000000-0005-0000-0000-00008A6F0000}"/>
    <cellStyle name="Standaard 4 5 3 2 2 3 4 2" xfId="30906" xr:uid="{00000000-0005-0000-0000-00008B6F0000}"/>
    <cellStyle name="Standaard 4 5 3 2 2 3 5" xfId="18093" xr:uid="{00000000-0005-0000-0000-00008C6F0000}"/>
    <cellStyle name="Standaard 4 5 3 2 2 3 6" xfId="30901" xr:uid="{00000000-0005-0000-0000-00008D6F0000}"/>
    <cellStyle name="Standaard 4 5 3 2 2 4" xfId="1161" xr:uid="{00000000-0005-0000-0000-00008E6F0000}"/>
    <cellStyle name="Standaard 4 5 3 2 2 4 2" xfId="3492" xr:uid="{00000000-0005-0000-0000-00008F6F0000}"/>
    <cellStyle name="Standaard 4 5 3 2 2 4 2 2" xfId="8159" xr:uid="{00000000-0005-0000-0000-0000906F0000}"/>
    <cellStyle name="Standaard 4 5 3 2 2 4 2 2 2" xfId="30909" xr:uid="{00000000-0005-0000-0000-0000916F0000}"/>
    <cellStyle name="Standaard 4 5 3 2 2 4 2 3" xfId="13428" xr:uid="{00000000-0005-0000-0000-0000926F0000}"/>
    <cellStyle name="Standaard 4 5 3 2 2 4 2 3 2" xfId="30910" xr:uid="{00000000-0005-0000-0000-0000936F0000}"/>
    <cellStyle name="Standaard 4 5 3 2 2 4 2 4" xfId="18096" xr:uid="{00000000-0005-0000-0000-0000946F0000}"/>
    <cellStyle name="Standaard 4 5 3 2 2 4 2 5" xfId="30908" xr:uid="{00000000-0005-0000-0000-0000956F0000}"/>
    <cellStyle name="Standaard 4 5 3 2 2 4 3" xfId="5828" xr:uid="{00000000-0005-0000-0000-0000966F0000}"/>
    <cellStyle name="Standaard 4 5 3 2 2 4 3 2" xfId="30911" xr:uid="{00000000-0005-0000-0000-0000976F0000}"/>
    <cellStyle name="Standaard 4 5 3 2 2 4 4" xfId="13427" xr:uid="{00000000-0005-0000-0000-0000986F0000}"/>
    <cellStyle name="Standaard 4 5 3 2 2 4 4 2" xfId="30912" xr:uid="{00000000-0005-0000-0000-0000996F0000}"/>
    <cellStyle name="Standaard 4 5 3 2 2 4 5" xfId="18095" xr:uid="{00000000-0005-0000-0000-00009A6F0000}"/>
    <cellStyle name="Standaard 4 5 3 2 2 4 6" xfId="30907" xr:uid="{00000000-0005-0000-0000-00009B6F0000}"/>
    <cellStyle name="Standaard 4 5 3 2 2 5" xfId="2715" xr:uid="{00000000-0005-0000-0000-00009C6F0000}"/>
    <cellStyle name="Standaard 4 5 3 2 2 5 2" xfId="7382" xr:uid="{00000000-0005-0000-0000-00009D6F0000}"/>
    <cellStyle name="Standaard 4 5 3 2 2 5 2 2" xfId="30914" xr:uid="{00000000-0005-0000-0000-00009E6F0000}"/>
    <cellStyle name="Standaard 4 5 3 2 2 5 3" xfId="13429" xr:uid="{00000000-0005-0000-0000-00009F6F0000}"/>
    <cellStyle name="Standaard 4 5 3 2 2 5 3 2" xfId="30915" xr:uid="{00000000-0005-0000-0000-0000A06F0000}"/>
    <cellStyle name="Standaard 4 5 3 2 2 5 4" xfId="18097" xr:uid="{00000000-0005-0000-0000-0000A16F0000}"/>
    <cellStyle name="Standaard 4 5 3 2 2 5 5" xfId="30913" xr:uid="{00000000-0005-0000-0000-0000A26F0000}"/>
    <cellStyle name="Standaard 4 5 3 2 2 6" xfId="5051" xr:uid="{00000000-0005-0000-0000-0000A36F0000}"/>
    <cellStyle name="Standaard 4 5 3 2 2 6 2" xfId="30916" xr:uid="{00000000-0005-0000-0000-0000A46F0000}"/>
    <cellStyle name="Standaard 4 5 3 2 2 7" xfId="13418" xr:uid="{00000000-0005-0000-0000-0000A56F0000}"/>
    <cellStyle name="Standaard 4 5 3 2 2 7 2" xfId="30917" xr:uid="{00000000-0005-0000-0000-0000A66F0000}"/>
    <cellStyle name="Standaard 4 5 3 2 2 8" xfId="18086" xr:uid="{00000000-0005-0000-0000-0000A76F0000}"/>
    <cellStyle name="Standaard 4 5 3 2 2 9" xfId="30882" xr:uid="{00000000-0005-0000-0000-0000A86F0000}"/>
    <cellStyle name="Standaard 4 5 3 2 3" xfId="574" xr:uid="{00000000-0005-0000-0000-0000A96F0000}"/>
    <cellStyle name="Standaard 4 5 3 2 3 2" xfId="2132" xr:uid="{00000000-0005-0000-0000-0000AA6F0000}"/>
    <cellStyle name="Standaard 4 5 3 2 3 2 2" xfId="4463" xr:uid="{00000000-0005-0000-0000-0000AB6F0000}"/>
    <cellStyle name="Standaard 4 5 3 2 3 2 2 2" xfId="9130" xr:uid="{00000000-0005-0000-0000-0000AC6F0000}"/>
    <cellStyle name="Standaard 4 5 3 2 3 2 2 2 2" xfId="30921" xr:uid="{00000000-0005-0000-0000-0000AD6F0000}"/>
    <cellStyle name="Standaard 4 5 3 2 3 2 2 3" xfId="13432" xr:uid="{00000000-0005-0000-0000-0000AE6F0000}"/>
    <cellStyle name="Standaard 4 5 3 2 3 2 2 3 2" xfId="30922" xr:uid="{00000000-0005-0000-0000-0000AF6F0000}"/>
    <cellStyle name="Standaard 4 5 3 2 3 2 2 4" xfId="18100" xr:uid="{00000000-0005-0000-0000-0000B06F0000}"/>
    <cellStyle name="Standaard 4 5 3 2 3 2 2 5" xfId="30920" xr:uid="{00000000-0005-0000-0000-0000B16F0000}"/>
    <cellStyle name="Standaard 4 5 3 2 3 2 3" xfId="6799" xr:uid="{00000000-0005-0000-0000-0000B26F0000}"/>
    <cellStyle name="Standaard 4 5 3 2 3 2 3 2" xfId="30923" xr:uid="{00000000-0005-0000-0000-0000B36F0000}"/>
    <cellStyle name="Standaard 4 5 3 2 3 2 4" xfId="13431" xr:uid="{00000000-0005-0000-0000-0000B46F0000}"/>
    <cellStyle name="Standaard 4 5 3 2 3 2 4 2" xfId="30924" xr:uid="{00000000-0005-0000-0000-0000B56F0000}"/>
    <cellStyle name="Standaard 4 5 3 2 3 2 5" xfId="18099" xr:uid="{00000000-0005-0000-0000-0000B66F0000}"/>
    <cellStyle name="Standaard 4 5 3 2 3 2 6" xfId="30919" xr:uid="{00000000-0005-0000-0000-0000B76F0000}"/>
    <cellStyle name="Standaard 4 5 3 2 3 3" xfId="1355" xr:uid="{00000000-0005-0000-0000-0000B86F0000}"/>
    <cellStyle name="Standaard 4 5 3 2 3 3 2" xfId="3686" xr:uid="{00000000-0005-0000-0000-0000B96F0000}"/>
    <cellStyle name="Standaard 4 5 3 2 3 3 2 2" xfId="8353" xr:uid="{00000000-0005-0000-0000-0000BA6F0000}"/>
    <cellStyle name="Standaard 4 5 3 2 3 3 2 2 2" xfId="30927" xr:uid="{00000000-0005-0000-0000-0000BB6F0000}"/>
    <cellStyle name="Standaard 4 5 3 2 3 3 2 3" xfId="13434" xr:uid="{00000000-0005-0000-0000-0000BC6F0000}"/>
    <cellStyle name="Standaard 4 5 3 2 3 3 2 3 2" xfId="30928" xr:uid="{00000000-0005-0000-0000-0000BD6F0000}"/>
    <cellStyle name="Standaard 4 5 3 2 3 3 2 4" xfId="18102" xr:uid="{00000000-0005-0000-0000-0000BE6F0000}"/>
    <cellStyle name="Standaard 4 5 3 2 3 3 2 5" xfId="30926" xr:uid="{00000000-0005-0000-0000-0000BF6F0000}"/>
    <cellStyle name="Standaard 4 5 3 2 3 3 3" xfId="6022" xr:uid="{00000000-0005-0000-0000-0000C06F0000}"/>
    <cellStyle name="Standaard 4 5 3 2 3 3 3 2" xfId="30929" xr:uid="{00000000-0005-0000-0000-0000C16F0000}"/>
    <cellStyle name="Standaard 4 5 3 2 3 3 4" xfId="13433" xr:uid="{00000000-0005-0000-0000-0000C26F0000}"/>
    <cellStyle name="Standaard 4 5 3 2 3 3 4 2" xfId="30930" xr:uid="{00000000-0005-0000-0000-0000C36F0000}"/>
    <cellStyle name="Standaard 4 5 3 2 3 3 5" xfId="18101" xr:uid="{00000000-0005-0000-0000-0000C46F0000}"/>
    <cellStyle name="Standaard 4 5 3 2 3 3 6" xfId="30925" xr:uid="{00000000-0005-0000-0000-0000C56F0000}"/>
    <cellStyle name="Standaard 4 5 3 2 3 4" xfId="2909" xr:uid="{00000000-0005-0000-0000-0000C66F0000}"/>
    <cellStyle name="Standaard 4 5 3 2 3 4 2" xfId="7576" xr:uid="{00000000-0005-0000-0000-0000C76F0000}"/>
    <cellStyle name="Standaard 4 5 3 2 3 4 2 2" xfId="30932" xr:uid="{00000000-0005-0000-0000-0000C86F0000}"/>
    <cellStyle name="Standaard 4 5 3 2 3 4 3" xfId="13435" xr:uid="{00000000-0005-0000-0000-0000C96F0000}"/>
    <cellStyle name="Standaard 4 5 3 2 3 4 3 2" xfId="30933" xr:uid="{00000000-0005-0000-0000-0000CA6F0000}"/>
    <cellStyle name="Standaard 4 5 3 2 3 4 4" xfId="18103" xr:uid="{00000000-0005-0000-0000-0000CB6F0000}"/>
    <cellStyle name="Standaard 4 5 3 2 3 4 5" xfId="30931" xr:uid="{00000000-0005-0000-0000-0000CC6F0000}"/>
    <cellStyle name="Standaard 4 5 3 2 3 5" xfId="5245" xr:uid="{00000000-0005-0000-0000-0000CD6F0000}"/>
    <cellStyle name="Standaard 4 5 3 2 3 5 2" xfId="30934" xr:uid="{00000000-0005-0000-0000-0000CE6F0000}"/>
    <cellStyle name="Standaard 4 5 3 2 3 6" xfId="13430" xr:uid="{00000000-0005-0000-0000-0000CF6F0000}"/>
    <cellStyle name="Standaard 4 5 3 2 3 6 2" xfId="30935" xr:uid="{00000000-0005-0000-0000-0000D06F0000}"/>
    <cellStyle name="Standaard 4 5 3 2 3 7" xfId="18098" xr:uid="{00000000-0005-0000-0000-0000D16F0000}"/>
    <cellStyle name="Standaard 4 5 3 2 3 8" xfId="30918" xr:uid="{00000000-0005-0000-0000-0000D26F0000}"/>
    <cellStyle name="Standaard 4 5 3 2 4" xfId="1744" xr:uid="{00000000-0005-0000-0000-0000D36F0000}"/>
    <cellStyle name="Standaard 4 5 3 2 4 2" xfId="4075" xr:uid="{00000000-0005-0000-0000-0000D46F0000}"/>
    <cellStyle name="Standaard 4 5 3 2 4 2 2" xfId="8742" xr:uid="{00000000-0005-0000-0000-0000D56F0000}"/>
    <cellStyle name="Standaard 4 5 3 2 4 2 2 2" xfId="30938" xr:uid="{00000000-0005-0000-0000-0000D66F0000}"/>
    <cellStyle name="Standaard 4 5 3 2 4 2 3" xfId="13437" xr:uid="{00000000-0005-0000-0000-0000D76F0000}"/>
    <cellStyle name="Standaard 4 5 3 2 4 2 3 2" xfId="30939" xr:uid="{00000000-0005-0000-0000-0000D86F0000}"/>
    <cellStyle name="Standaard 4 5 3 2 4 2 4" xfId="18105" xr:uid="{00000000-0005-0000-0000-0000D96F0000}"/>
    <cellStyle name="Standaard 4 5 3 2 4 2 5" xfId="30937" xr:uid="{00000000-0005-0000-0000-0000DA6F0000}"/>
    <cellStyle name="Standaard 4 5 3 2 4 3" xfId="6411" xr:uid="{00000000-0005-0000-0000-0000DB6F0000}"/>
    <cellStyle name="Standaard 4 5 3 2 4 3 2" xfId="30940" xr:uid="{00000000-0005-0000-0000-0000DC6F0000}"/>
    <cellStyle name="Standaard 4 5 3 2 4 4" xfId="13436" xr:uid="{00000000-0005-0000-0000-0000DD6F0000}"/>
    <cellStyle name="Standaard 4 5 3 2 4 4 2" xfId="30941" xr:uid="{00000000-0005-0000-0000-0000DE6F0000}"/>
    <cellStyle name="Standaard 4 5 3 2 4 5" xfId="18104" xr:uid="{00000000-0005-0000-0000-0000DF6F0000}"/>
    <cellStyle name="Standaard 4 5 3 2 4 6" xfId="30936" xr:uid="{00000000-0005-0000-0000-0000E06F0000}"/>
    <cellStyle name="Standaard 4 5 3 2 5" xfId="967" xr:uid="{00000000-0005-0000-0000-0000E16F0000}"/>
    <cellStyle name="Standaard 4 5 3 2 5 2" xfId="3298" xr:uid="{00000000-0005-0000-0000-0000E26F0000}"/>
    <cellStyle name="Standaard 4 5 3 2 5 2 2" xfId="7965" xr:uid="{00000000-0005-0000-0000-0000E36F0000}"/>
    <cellStyle name="Standaard 4 5 3 2 5 2 2 2" xfId="30944" xr:uid="{00000000-0005-0000-0000-0000E46F0000}"/>
    <cellStyle name="Standaard 4 5 3 2 5 2 3" xfId="13439" xr:uid="{00000000-0005-0000-0000-0000E56F0000}"/>
    <cellStyle name="Standaard 4 5 3 2 5 2 3 2" xfId="30945" xr:uid="{00000000-0005-0000-0000-0000E66F0000}"/>
    <cellStyle name="Standaard 4 5 3 2 5 2 4" xfId="18107" xr:uid="{00000000-0005-0000-0000-0000E76F0000}"/>
    <cellStyle name="Standaard 4 5 3 2 5 2 5" xfId="30943" xr:uid="{00000000-0005-0000-0000-0000E86F0000}"/>
    <cellStyle name="Standaard 4 5 3 2 5 3" xfId="5634" xr:uid="{00000000-0005-0000-0000-0000E96F0000}"/>
    <cellStyle name="Standaard 4 5 3 2 5 3 2" xfId="30946" xr:uid="{00000000-0005-0000-0000-0000EA6F0000}"/>
    <cellStyle name="Standaard 4 5 3 2 5 4" xfId="13438" xr:uid="{00000000-0005-0000-0000-0000EB6F0000}"/>
    <cellStyle name="Standaard 4 5 3 2 5 4 2" xfId="30947" xr:uid="{00000000-0005-0000-0000-0000EC6F0000}"/>
    <cellStyle name="Standaard 4 5 3 2 5 5" xfId="18106" xr:uid="{00000000-0005-0000-0000-0000ED6F0000}"/>
    <cellStyle name="Standaard 4 5 3 2 5 6" xfId="30942" xr:uid="{00000000-0005-0000-0000-0000EE6F0000}"/>
    <cellStyle name="Standaard 4 5 3 2 6" xfId="2521" xr:uid="{00000000-0005-0000-0000-0000EF6F0000}"/>
    <cellStyle name="Standaard 4 5 3 2 6 2" xfId="7188" xr:uid="{00000000-0005-0000-0000-0000F06F0000}"/>
    <cellStyle name="Standaard 4 5 3 2 6 2 2" xfId="30949" xr:uid="{00000000-0005-0000-0000-0000F16F0000}"/>
    <cellStyle name="Standaard 4 5 3 2 6 3" xfId="13440" xr:uid="{00000000-0005-0000-0000-0000F26F0000}"/>
    <cellStyle name="Standaard 4 5 3 2 6 3 2" xfId="30950" xr:uid="{00000000-0005-0000-0000-0000F36F0000}"/>
    <cellStyle name="Standaard 4 5 3 2 6 4" xfId="18108" xr:uid="{00000000-0005-0000-0000-0000F46F0000}"/>
    <cellStyle name="Standaard 4 5 3 2 6 5" xfId="30948" xr:uid="{00000000-0005-0000-0000-0000F56F0000}"/>
    <cellStyle name="Standaard 4 5 3 2 7" xfId="4857" xr:uid="{00000000-0005-0000-0000-0000F66F0000}"/>
    <cellStyle name="Standaard 4 5 3 2 7 2" xfId="30951" xr:uid="{00000000-0005-0000-0000-0000F76F0000}"/>
    <cellStyle name="Standaard 4 5 3 2 8" xfId="13417" xr:uid="{00000000-0005-0000-0000-0000F86F0000}"/>
    <cellStyle name="Standaard 4 5 3 2 8 2" xfId="30952" xr:uid="{00000000-0005-0000-0000-0000F96F0000}"/>
    <cellStyle name="Standaard 4 5 3 2 9" xfId="18085" xr:uid="{00000000-0005-0000-0000-0000FA6F0000}"/>
    <cellStyle name="Standaard 4 5 3 3" xfId="292" xr:uid="{00000000-0005-0000-0000-0000FB6F0000}"/>
    <cellStyle name="Standaard 4 5 3 3 2" xfId="683" xr:uid="{00000000-0005-0000-0000-0000FC6F0000}"/>
    <cellStyle name="Standaard 4 5 3 3 2 2" xfId="2241" xr:uid="{00000000-0005-0000-0000-0000FD6F0000}"/>
    <cellStyle name="Standaard 4 5 3 3 2 2 2" xfId="4572" xr:uid="{00000000-0005-0000-0000-0000FE6F0000}"/>
    <cellStyle name="Standaard 4 5 3 3 2 2 2 2" xfId="9239" xr:uid="{00000000-0005-0000-0000-0000FF6F0000}"/>
    <cellStyle name="Standaard 4 5 3 3 2 2 2 2 2" xfId="30957" xr:uid="{00000000-0005-0000-0000-000000700000}"/>
    <cellStyle name="Standaard 4 5 3 3 2 2 2 3" xfId="13444" xr:uid="{00000000-0005-0000-0000-000001700000}"/>
    <cellStyle name="Standaard 4 5 3 3 2 2 2 3 2" xfId="30958" xr:uid="{00000000-0005-0000-0000-000002700000}"/>
    <cellStyle name="Standaard 4 5 3 3 2 2 2 4" xfId="18112" xr:uid="{00000000-0005-0000-0000-000003700000}"/>
    <cellStyle name="Standaard 4 5 3 3 2 2 2 5" xfId="30956" xr:uid="{00000000-0005-0000-0000-000004700000}"/>
    <cellStyle name="Standaard 4 5 3 3 2 2 3" xfId="6908" xr:uid="{00000000-0005-0000-0000-000005700000}"/>
    <cellStyle name="Standaard 4 5 3 3 2 2 3 2" xfId="30959" xr:uid="{00000000-0005-0000-0000-000006700000}"/>
    <cellStyle name="Standaard 4 5 3 3 2 2 4" xfId="13443" xr:uid="{00000000-0005-0000-0000-000007700000}"/>
    <cellStyle name="Standaard 4 5 3 3 2 2 4 2" xfId="30960" xr:uid="{00000000-0005-0000-0000-000008700000}"/>
    <cellStyle name="Standaard 4 5 3 3 2 2 5" xfId="18111" xr:uid="{00000000-0005-0000-0000-000009700000}"/>
    <cellStyle name="Standaard 4 5 3 3 2 2 6" xfId="30955" xr:uid="{00000000-0005-0000-0000-00000A700000}"/>
    <cellStyle name="Standaard 4 5 3 3 2 3" xfId="1464" xr:uid="{00000000-0005-0000-0000-00000B700000}"/>
    <cellStyle name="Standaard 4 5 3 3 2 3 2" xfId="3795" xr:uid="{00000000-0005-0000-0000-00000C700000}"/>
    <cellStyle name="Standaard 4 5 3 3 2 3 2 2" xfId="8462" xr:uid="{00000000-0005-0000-0000-00000D700000}"/>
    <cellStyle name="Standaard 4 5 3 3 2 3 2 2 2" xfId="30963" xr:uid="{00000000-0005-0000-0000-00000E700000}"/>
    <cellStyle name="Standaard 4 5 3 3 2 3 2 3" xfId="13446" xr:uid="{00000000-0005-0000-0000-00000F700000}"/>
    <cellStyle name="Standaard 4 5 3 3 2 3 2 3 2" xfId="30964" xr:uid="{00000000-0005-0000-0000-000010700000}"/>
    <cellStyle name="Standaard 4 5 3 3 2 3 2 4" xfId="18114" xr:uid="{00000000-0005-0000-0000-000011700000}"/>
    <cellStyle name="Standaard 4 5 3 3 2 3 2 5" xfId="30962" xr:uid="{00000000-0005-0000-0000-000012700000}"/>
    <cellStyle name="Standaard 4 5 3 3 2 3 3" xfId="6131" xr:uid="{00000000-0005-0000-0000-000013700000}"/>
    <cellStyle name="Standaard 4 5 3 3 2 3 3 2" xfId="30965" xr:uid="{00000000-0005-0000-0000-000014700000}"/>
    <cellStyle name="Standaard 4 5 3 3 2 3 4" xfId="13445" xr:uid="{00000000-0005-0000-0000-000015700000}"/>
    <cellStyle name="Standaard 4 5 3 3 2 3 4 2" xfId="30966" xr:uid="{00000000-0005-0000-0000-000016700000}"/>
    <cellStyle name="Standaard 4 5 3 3 2 3 5" xfId="18113" xr:uid="{00000000-0005-0000-0000-000017700000}"/>
    <cellStyle name="Standaard 4 5 3 3 2 3 6" xfId="30961" xr:uid="{00000000-0005-0000-0000-000018700000}"/>
    <cellStyle name="Standaard 4 5 3 3 2 4" xfId="3018" xr:uid="{00000000-0005-0000-0000-000019700000}"/>
    <cellStyle name="Standaard 4 5 3 3 2 4 2" xfId="7685" xr:uid="{00000000-0005-0000-0000-00001A700000}"/>
    <cellStyle name="Standaard 4 5 3 3 2 4 2 2" xfId="30968" xr:uid="{00000000-0005-0000-0000-00001B700000}"/>
    <cellStyle name="Standaard 4 5 3 3 2 4 3" xfId="13447" xr:uid="{00000000-0005-0000-0000-00001C700000}"/>
    <cellStyle name="Standaard 4 5 3 3 2 4 3 2" xfId="30969" xr:uid="{00000000-0005-0000-0000-00001D700000}"/>
    <cellStyle name="Standaard 4 5 3 3 2 4 4" xfId="18115" xr:uid="{00000000-0005-0000-0000-00001E700000}"/>
    <cellStyle name="Standaard 4 5 3 3 2 4 5" xfId="30967" xr:uid="{00000000-0005-0000-0000-00001F700000}"/>
    <cellStyle name="Standaard 4 5 3 3 2 5" xfId="5354" xr:uid="{00000000-0005-0000-0000-000020700000}"/>
    <cellStyle name="Standaard 4 5 3 3 2 5 2" xfId="30970" xr:uid="{00000000-0005-0000-0000-000021700000}"/>
    <cellStyle name="Standaard 4 5 3 3 2 6" xfId="13442" xr:uid="{00000000-0005-0000-0000-000022700000}"/>
    <cellStyle name="Standaard 4 5 3 3 2 6 2" xfId="30971" xr:uid="{00000000-0005-0000-0000-000023700000}"/>
    <cellStyle name="Standaard 4 5 3 3 2 7" xfId="18110" xr:uid="{00000000-0005-0000-0000-000024700000}"/>
    <cellStyle name="Standaard 4 5 3 3 2 8" xfId="30954" xr:uid="{00000000-0005-0000-0000-000025700000}"/>
    <cellStyle name="Standaard 4 5 3 3 3" xfId="1853" xr:uid="{00000000-0005-0000-0000-000026700000}"/>
    <cellStyle name="Standaard 4 5 3 3 3 2" xfId="4184" xr:uid="{00000000-0005-0000-0000-000027700000}"/>
    <cellStyle name="Standaard 4 5 3 3 3 2 2" xfId="8851" xr:uid="{00000000-0005-0000-0000-000028700000}"/>
    <cellStyle name="Standaard 4 5 3 3 3 2 2 2" xfId="30974" xr:uid="{00000000-0005-0000-0000-000029700000}"/>
    <cellStyle name="Standaard 4 5 3 3 3 2 3" xfId="13449" xr:uid="{00000000-0005-0000-0000-00002A700000}"/>
    <cellStyle name="Standaard 4 5 3 3 3 2 3 2" xfId="30975" xr:uid="{00000000-0005-0000-0000-00002B700000}"/>
    <cellStyle name="Standaard 4 5 3 3 3 2 4" xfId="18117" xr:uid="{00000000-0005-0000-0000-00002C700000}"/>
    <cellStyle name="Standaard 4 5 3 3 3 2 5" xfId="30973" xr:uid="{00000000-0005-0000-0000-00002D700000}"/>
    <cellStyle name="Standaard 4 5 3 3 3 3" xfId="6520" xr:uid="{00000000-0005-0000-0000-00002E700000}"/>
    <cellStyle name="Standaard 4 5 3 3 3 3 2" xfId="30976" xr:uid="{00000000-0005-0000-0000-00002F700000}"/>
    <cellStyle name="Standaard 4 5 3 3 3 4" xfId="13448" xr:uid="{00000000-0005-0000-0000-000030700000}"/>
    <cellStyle name="Standaard 4 5 3 3 3 4 2" xfId="30977" xr:uid="{00000000-0005-0000-0000-000031700000}"/>
    <cellStyle name="Standaard 4 5 3 3 3 5" xfId="18116" xr:uid="{00000000-0005-0000-0000-000032700000}"/>
    <cellStyle name="Standaard 4 5 3 3 3 6" xfId="30972" xr:uid="{00000000-0005-0000-0000-000033700000}"/>
    <cellStyle name="Standaard 4 5 3 3 4" xfId="1076" xr:uid="{00000000-0005-0000-0000-000034700000}"/>
    <cellStyle name="Standaard 4 5 3 3 4 2" xfId="3407" xr:uid="{00000000-0005-0000-0000-000035700000}"/>
    <cellStyle name="Standaard 4 5 3 3 4 2 2" xfId="8074" xr:uid="{00000000-0005-0000-0000-000036700000}"/>
    <cellStyle name="Standaard 4 5 3 3 4 2 2 2" xfId="30980" xr:uid="{00000000-0005-0000-0000-000037700000}"/>
    <cellStyle name="Standaard 4 5 3 3 4 2 3" xfId="13451" xr:uid="{00000000-0005-0000-0000-000038700000}"/>
    <cellStyle name="Standaard 4 5 3 3 4 2 3 2" xfId="30981" xr:uid="{00000000-0005-0000-0000-000039700000}"/>
    <cellStyle name="Standaard 4 5 3 3 4 2 4" xfId="18119" xr:uid="{00000000-0005-0000-0000-00003A700000}"/>
    <cellStyle name="Standaard 4 5 3 3 4 2 5" xfId="30979" xr:uid="{00000000-0005-0000-0000-00003B700000}"/>
    <cellStyle name="Standaard 4 5 3 3 4 3" xfId="5743" xr:uid="{00000000-0005-0000-0000-00003C700000}"/>
    <cellStyle name="Standaard 4 5 3 3 4 3 2" xfId="30982" xr:uid="{00000000-0005-0000-0000-00003D700000}"/>
    <cellStyle name="Standaard 4 5 3 3 4 4" xfId="13450" xr:uid="{00000000-0005-0000-0000-00003E700000}"/>
    <cellStyle name="Standaard 4 5 3 3 4 4 2" xfId="30983" xr:uid="{00000000-0005-0000-0000-00003F700000}"/>
    <cellStyle name="Standaard 4 5 3 3 4 5" xfId="18118" xr:uid="{00000000-0005-0000-0000-000040700000}"/>
    <cellStyle name="Standaard 4 5 3 3 4 6" xfId="30978" xr:uid="{00000000-0005-0000-0000-000041700000}"/>
    <cellStyle name="Standaard 4 5 3 3 5" xfId="2630" xr:uid="{00000000-0005-0000-0000-000042700000}"/>
    <cellStyle name="Standaard 4 5 3 3 5 2" xfId="7297" xr:uid="{00000000-0005-0000-0000-000043700000}"/>
    <cellStyle name="Standaard 4 5 3 3 5 2 2" xfId="30985" xr:uid="{00000000-0005-0000-0000-000044700000}"/>
    <cellStyle name="Standaard 4 5 3 3 5 3" xfId="13452" xr:uid="{00000000-0005-0000-0000-000045700000}"/>
    <cellStyle name="Standaard 4 5 3 3 5 3 2" xfId="30986" xr:uid="{00000000-0005-0000-0000-000046700000}"/>
    <cellStyle name="Standaard 4 5 3 3 5 4" xfId="18120" xr:uid="{00000000-0005-0000-0000-000047700000}"/>
    <cellStyle name="Standaard 4 5 3 3 5 5" xfId="30984" xr:uid="{00000000-0005-0000-0000-000048700000}"/>
    <cellStyle name="Standaard 4 5 3 3 6" xfId="4966" xr:uid="{00000000-0005-0000-0000-000049700000}"/>
    <cellStyle name="Standaard 4 5 3 3 6 2" xfId="30987" xr:uid="{00000000-0005-0000-0000-00004A700000}"/>
    <cellStyle name="Standaard 4 5 3 3 7" xfId="13441" xr:uid="{00000000-0005-0000-0000-00004B700000}"/>
    <cellStyle name="Standaard 4 5 3 3 7 2" xfId="30988" xr:uid="{00000000-0005-0000-0000-00004C700000}"/>
    <cellStyle name="Standaard 4 5 3 3 8" xfId="18109" xr:uid="{00000000-0005-0000-0000-00004D700000}"/>
    <cellStyle name="Standaard 4 5 3 3 9" xfId="30953" xr:uid="{00000000-0005-0000-0000-00004E700000}"/>
    <cellStyle name="Standaard 4 5 3 4" xfId="489" xr:uid="{00000000-0005-0000-0000-00004F700000}"/>
    <cellStyle name="Standaard 4 5 3 4 2" xfId="2047" xr:uid="{00000000-0005-0000-0000-000050700000}"/>
    <cellStyle name="Standaard 4 5 3 4 2 2" xfId="4378" xr:uid="{00000000-0005-0000-0000-000051700000}"/>
    <cellStyle name="Standaard 4 5 3 4 2 2 2" xfId="9045" xr:uid="{00000000-0005-0000-0000-000052700000}"/>
    <cellStyle name="Standaard 4 5 3 4 2 2 2 2" xfId="30992" xr:uid="{00000000-0005-0000-0000-000053700000}"/>
    <cellStyle name="Standaard 4 5 3 4 2 2 3" xfId="13455" xr:uid="{00000000-0005-0000-0000-000054700000}"/>
    <cellStyle name="Standaard 4 5 3 4 2 2 3 2" xfId="30993" xr:uid="{00000000-0005-0000-0000-000055700000}"/>
    <cellStyle name="Standaard 4 5 3 4 2 2 4" xfId="18123" xr:uid="{00000000-0005-0000-0000-000056700000}"/>
    <cellStyle name="Standaard 4 5 3 4 2 2 5" xfId="30991" xr:uid="{00000000-0005-0000-0000-000057700000}"/>
    <cellStyle name="Standaard 4 5 3 4 2 3" xfId="6714" xr:uid="{00000000-0005-0000-0000-000058700000}"/>
    <cellStyle name="Standaard 4 5 3 4 2 3 2" xfId="30994" xr:uid="{00000000-0005-0000-0000-000059700000}"/>
    <cellStyle name="Standaard 4 5 3 4 2 4" xfId="13454" xr:uid="{00000000-0005-0000-0000-00005A700000}"/>
    <cellStyle name="Standaard 4 5 3 4 2 4 2" xfId="30995" xr:uid="{00000000-0005-0000-0000-00005B700000}"/>
    <cellStyle name="Standaard 4 5 3 4 2 5" xfId="18122" xr:uid="{00000000-0005-0000-0000-00005C700000}"/>
    <cellStyle name="Standaard 4 5 3 4 2 6" xfId="30990" xr:uid="{00000000-0005-0000-0000-00005D700000}"/>
    <cellStyle name="Standaard 4 5 3 4 3" xfId="1270" xr:uid="{00000000-0005-0000-0000-00005E700000}"/>
    <cellStyle name="Standaard 4 5 3 4 3 2" xfId="3601" xr:uid="{00000000-0005-0000-0000-00005F700000}"/>
    <cellStyle name="Standaard 4 5 3 4 3 2 2" xfId="8268" xr:uid="{00000000-0005-0000-0000-000060700000}"/>
    <cellStyle name="Standaard 4 5 3 4 3 2 2 2" xfId="30998" xr:uid="{00000000-0005-0000-0000-000061700000}"/>
    <cellStyle name="Standaard 4 5 3 4 3 2 3" xfId="13457" xr:uid="{00000000-0005-0000-0000-000062700000}"/>
    <cellStyle name="Standaard 4 5 3 4 3 2 3 2" xfId="30999" xr:uid="{00000000-0005-0000-0000-000063700000}"/>
    <cellStyle name="Standaard 4 5 3 4 3 2 4" xfId="18125" xr:uid="{00000000-0005-0000-0000-000064700000}"/>
    <cellStyle name="Standaard 4 5 3 4 3 2 5" xfId="30997" xr:uid="{00000000-0005-0000-0000-000065700000}"/>
    <cellStyle name="Standaard 4 5 3 4 3 3" xfId="5937" xr:uid="{00000000-0005-0000-0000-000066700000}"/>
    <cellStyle name="Standaard 4 5 3 4 3 3 2" xfId="31000" xr:uid="{00000000-0005-0000-0000-000067700000}"/>
    <cellStyle name="Standaard 4 5 3 4 3 4" xfId="13456" xr:uid="{00000000-0005-0000-0000-000068700000}"/>
    <cellStyle name="Standaard 4 5 3 4 3 4 2" xfId="31001" xr:uid="{00000000-0005-0000-0000-000069700000}"/>
    <cellStyle name="Standaard 4 5 3 4 3 5" xfId="18124" xr:uid="{00000000-0005-0000-0000-00006A700000}"/>
    <cellStyle name="Standaard 4 5 3 4 3 6" xfId="30996" xr:uid="{00000000-0005-0000-0000-00006B700000}"/>
    <cellStyle name="Standaard 4 5 3 4 4" xfId="2824" xr:uid="{00000000-0005-0000-0000-00006C700000}"/>
    <cellStyle name="Standaard 4 5 3 4 4 2" xfId="7491" xr:uid="{00000000-0005-0000-0000-00006D700000}"/>
    <cellStyle name="Standaard 4 5 3 4 4 2 2" xfId="31003" xr:uid="{00000000-0005-0000-0000-00006E700000}"/>
    <cellStyle name="Standaard 4 5 3 4 4 3" xfId="13458" xr:uid="{00000000-0005-0000-0000-00006F700000}"/>
    <cellStyle name="Standaard 4 5 3 4 4 3 2" xfId="31004" xr:uid="{00000000-0005-0000-0000-000070700000}"/>
    <cellStyle name="Standaard 4 5 3 4 4 4" xfId="18126" xr:uid="{00000000-0005-0000-0000-000071700000}"/>
    <cellStyle name="Standaard 4 5 3 4 4 5" xfId="31002" xr:uid="{00000000-0005-0000-0000-000072700000}"/>
    <cellStyle name="Standaard 4 5 3 4 5" xfId="5160" xr:uid="{00000000-0005-0000-0000-000073700000}"/>
    <cellStyle name="Standaard 4 5 3 4 5 2" xfId="31005" xr:uid="{00000000-0005-0000-0000-000074700000}"/>
    <cellStyle name="Standaard 4 5 3 4 6" xfId="13453" xr:uid="{00000000-0005-0000-0000-000075700000}"/>
    <cellStyle name="Standaard 4 5 3 4 6 2" xfId="31006" xr:uid="{00000000-0005-0000-0000-000076700000}"/>
    <cellStyle name="Standaard 4 5 3 4 7" xfId="18121" xr:uid="{00000000-0005-0000-0000-000077700000}"/>
    <cellStyle name="Standaard 4 5 3 4 8" xfId="30989" xr:uid="{00000000-0005-0000-0000-000078700000}"/>
    <cellStyle name="Standaard 4 5 3 5" xfId="1659" xr:uid="{00000000-0005-0000-0000-000079700000}"/>
    <cellStyle name="Standaard 4 5 3 5 2" xfId="3990" xr:uid="{00000000-0005-0000-0000-00007A700000}"/>
    <cellStyle name="Standaard 4 5 3 5 2 2" xfId="8657" xr:uid="{00000000-0005-0000-0000-00007B700000}"/>
    <cellStyle name="Standaard 4 5 3 5 2 2 2" xfId="31009" xr:uid="{00000000-0005-0000-0000-00007C700000}"/>
    <cellStyle name="Standaard 4 5 3 5 2 3" xfId="13460" xr:uid="{00000000-0005-0000-0000-00007D700000}"/>
    <cellStyle name="Standaard 4 5 3 5 2 3 2" xfId="31010" xr:uid="{00000000-0005-0000-0000-00007E700000}"/>
    <cellStyle name="Standaard 4 5 3 5 2 4" xfId="18128" xr:uid="{00000000-0005-0000-0000-00007F700000}"/>
    <cellStyle name="Standaard 4 5 3 5 2 5" xfId="31008" xr:uid="{00000000-0005-0000-0000-000080700000}"/>
    <cellStyle name="Standaard 4 5 3 5 3" xfId="6326" xr:uid="{00000000-0005-0000-0000-000081700000}"/>
    <cellStyle name="Standaard 4 5 3 5 3 2" xfId="31011" xr:uid="{00000000-0005-0000-0000-000082700000}"/>
    <cellStyle name="Standaard 4 5 3 5 4" xfId="13459" xr:uid="{00000000-0005-0000-0000-000083700000}"/>
    <cellStyle name="Standaard 4 5 3 5 4 2" xfId="31012" xr:uid="{00000000-0005-0000-0000-000084700000}"/>
    <cellStyle name="Standaard 4 5 3 5 5" xfId="18127" xr:uid="{00000000-0005-0000-0000-000085700000}"/>
    <cellStyle name="Standaard 4 5 3 5 6" xfId="31007" xr:uid="{00000000-0005-0000-0000-000086700000}"/>
    <cellStyle name="Standaard 4 5 3 6" xfId="882" xr:uid="{00000000-0005-0000-0000-000087700000}"/>
    <cellStyle name="Standaard 4 5 3 6 2" xfId="3213" xr:uid="{00000000-0005-0000-0000-000088700000}"/>
    <cellStyle name="Standaard 4 5 3 6 2 2" xfId="7880" xr:uid="{00000000-0005-0000-0000-000089700000}"/>
    <cellStyle name="Standaard 4 5 3 6 2 2 2" xfId="31015" xr:uid="{00000000-0005-0000-0000-00008A700000}"/>
    <cellStyle name="Standaard 4 5 3 6 2 3" xfId="13462" xr:uid="{00000000-0005-0000-0000-00008B700000}"/>
    <cellStyle name="Standaard 4 5 3 6 2 3 2" xfId="31016" xr:uid="{00000000-0005-0000-0000-00008C700000}"/>
    <cellStyle name="Standaard 4 5 3 6 2 4" xfId="18130" xr:uid="{00000000-0005-0000-0000-00008D700000}"/>
    <cellStyle name="Standaard 4 5 3 6 2 5" xfId="31014" xr:uid="{00000000-0005-0000-0000-00008E700000}"/>
    <cellStyle name="Standaard 4 5 3 6 3" xfId="5549" xr:uid="{00000000-0005-0000-0000-00008F700000}"/>
    <cellStyle name="Standaard 4 5 3 6 3 2" xfId="31017" xr:uid="{00000000-0005-0000-0000-000090700000}"/>
    <cellStyle name="Standaard 4 5 3 6 4" xfId="13461" xr:uid="{00000000-0005-0000-0000-000091700000}"/>
    <cellStyle name="Standaard 4 5 3 6 4 2" xfId="31018" xr:uid="{00000000-0005-0000-0000-000092700000}"/>
    <cellStyle name="Standaard 4 5 3 6 5" xfId="18129" xr:uid="{00000000-0005-0000-0000-000093700000}"/>
    <cellStyle name="Standaard 4 5 3 6 6" xfId="31013" xr:uid="{00000000-0005-0000-0000-000094700000}"/>
    <cellStyle name="Standaard 4 5 3 7" xfId="2436" xr:uid="{00000000-0005-0000-0000-000095700000}"/>
    <cellStyle name="Standaard 4 5 3 7 2" xfId="7103" xr:uid="{00000000-0005-0000-0000-000096700000}"/>
    <cellStyle name="Standaard 4 5 3 7 2 2" xfId="31020" xr:uid="{00000000-0005-0000-0000-000097700000}"/>
    <cellStyle name="Standaard 4 5 3 7 3" xfId="13463" xr:uid="{00000000-0005-0000-0000-000098700000}"/>
    <cellStyle name="Standaard 4 5 3 7 3 2" xfId="31021" xr:uid="{00000000-0005-0000-0000-000099700000}"/>
    <cellStyle name="Standaard 4 5 3 7 4" xfId="18131" xr:uid="{00000000-0005-0000-0000-00009A700000}"/>
    <cellStyle name="Standaard 4 5 3 7 5" xfId="31019" xr:uid="{00000000-0005-0000-0000-00009B700000}"/>
    <cellStyle name="Standaard 4 5 3 8" xfId="4758" xr:uid="{00000000-0005-0000-0000-00009C700000}"/>
    <cellStyle name="Standaard 4 5 3 8 2" xfId="31022" xr:uid="{00000000-0005-0000-0000-00009D700000}"/>
    <cellStyle name="Standaard 4 5 3 9" xfId="13416" xr:uid="{00000000-0005-0000-0000-00009E700000}"/>
    <cellStyle name="Standaard 4 5 3 9 2" xfId="31023" xr:uid="{00000000-0005-0000-0000-00009F700000}"/>
    <cellStyle name="Standaard 4 5 4" xfId="97" xr:uid="{00000000-0005-0000-0000-0000A0700000}"/>
    <cellStyle name="Standaard 4 5 4 10" xfId="18132" xr:uid="{00000000-0005-0000-0000-0000A1700000}"/>
    <cellStyle name="Standaard 4 5 4 11" xfId="31024" xr:uid="{00000000-0005-0000-0000-0000A2700000}"/>
    <cellStyle name="Standaard 4 5 4 2" xfId="135" xr:uid="{00000000-0005-0000-0000-0000A3700000}"/>
    <cellStyle name="Standaard 4 5 4 2 10" xfId="31025" xr:uid="{00000000-0005-0000-0000-0000A4700000}"/>
    <cellStyle name="Standaard 4 5 4 2 2" xfId="329" xr:uid="{00000000-0005-0000-0000-0000A5700000}"/>
    <cellStyle name="Standaard 4 5 4 2 2 2" xfId="720" xr:uid="{00000000-0005-0000-0000-0000A6700000}"/>
    <cellStyle name="Standaard 4 5 4 2 2 2 2" xfId="2278" xr:uid="{00000000-0005-0000-0000-0000A7700000}"/>
    <cellStyle name="Standaard 4 5 4 2 2 2 2 2" xfId="4609" xr:uid="{00000000-0005-0000-0000-0000A8700000}"/>
    <cellStyle name="Standaard 4 5 4 2 2 2 2 2 2" xfId="9276" xr:uid="{00000000-0005-0000-0000-0000A9700000}"/>
    <cellStyle name="Standaard 4 5 4 2 2 2 2 2 2 2" xfId="31030" xr:uid="{00000000-0005-0000-0000-0000AA700000}"/>
    <cellStyle name="Standaard 4 5 4 2 2 2 2 2 3" xfId="13469" xr:uid="{00000000-0005-0000-0000-0000AB700000}"/>
    <cellStyle name="Standaard 4 5 4 2 2 2 2 2 3 2" xfId="31031" xr:uid="{00000000-0005-0000-0000-0000AC700000}"/>
    <cellStyle name="Standaard 4 5 4 2 2 2 2 2 4" xfId="18137" xr:uid="{00000000-0005-0000-0000-0000AD700000}"/>
    <cellStyle name="Standaard 4 5 4 2 2 2 2 2 5" xfId="31029" xr:uid="{00000000-0005-0000-0000-0000AE700000}"/>
    <cellStyle name="Standaard 4 5 4 2 2 2 2 3" xfId="6945" xr:uid="{00000000-0005-0000-0000-0000AF700000}"/>
    <cellStyle name="Standaard 4 5 4 2 2 2 2 3 2" xfId="31032" xr:uid="{00000000-0005-0000-0000-0000B0700000}"/>
    <cellStyle name="Standaard 4 5 4 2 2 2 2 4" xfId="13468" xr:uid="{00000000-0005-0000-0000-0000B1700000}"/>
    <cellStyle name="Standaard 4 5 4 2 2 2 2 4 2" xfId="31033" xr:uid="{00000000-0005-0000-0000-0000B2700000}"/>
    <cellStyle name="Standaard 4 5 4 2 2 2 2 5" xfId="18136" xr:uid="{00000000-0005-0000-0000-0000B3700000}"/>
    <cellStyle name="Standaard 4 5 4 2 2 2 2 6" xfId="31028" xr:uid="{00000000-0005-0000-0000-0000B4700000}"/>
    <cellStyle name="Standaard 4 5 4 2 2 2 3" xfId="1501" xr:uid="{00000000-0005-0000-0000-0000B5700000}"/>
    <cellStyle name="Standaard 4 5 4 2 2 2 3 2" xfId="3832" xr:uid="{00000000-0005-0000-0000-0000B6700000}"/>
    <cellStyle name="Standaard 4 5 4 2 2 2 3 2 2" xfId="8499" xr:uid="{00000000-0005-0000-0000-0000B7700000}"/>
    <cellStyle name="Standaard 4 5 4 2 2 2 3 2 2 2" xfId="31036" xr:uid="{00000000-0005-0000-0000-0000B8700000}"/>
    <cellStyle name="Standaard 4 5 4 2 2 2 3 2 3" xfId="13471" xr:uid="{00000000-0005-0000-0000-0000B9700000}"/>
    <cellStyle name="Standaard 4 5 4 2 2 2 3 2 3 2" xfId="31037" xr:uid="{00000000-0005-0000-0000-0000BA700000}"/>
    <cellStyle name="Standaard 4 5 4 2 2 2 3 2 4" xfId="18139" xr:uid="{00000000-0005-0000-0000-0000BB700000}"/>
    <cellStyle name="Standaard 4 5 4 2 2 2 3 2 5" xfId="31035" xr:uid="{00000000-0005-0000-0000-0000BC700000}"/>
    <cellStyle name="Standaard 4 5 4 2 2 2 3 3" xfId="6168" xr:uid="{00000000-0005-0000-0000-0000BD700000}"/>
    <cellStyle name="Standaard 4 5 4 2 2 2 3 3 2" xfId="31038" xr:uid="{00000000-0005-0000-0000-0000BE700000}"/>
    <cellStyle name="Standaard 4 5 4 2 2 2 3 4" xfId="13470" xr:uid="{00000000-0005-0000-0000-0000BF700000}"/>
    <cellStyle name="Standaard 4 5 4 2 2 2 3 4 2" xfId="31039" xr:uid="{00000000-0005-0000-0000-0000C0700000}"/>
    <cellStyle name="Standaard 4 5 4 2 2 2 3 5" xfId="18138" xr:uid="{00000000-0005-0000-0000-0000C1700000}"/>
    <cellStyle name="Standaard 4 5 4 2 2 2 3 6" xfId="31034" xr:uid="{00000000-0005-0000-0000-0000C2700000}"/>
    <cellStyle name="Standaard 4 5 4 2 2 2 4" xfId="3055" xr:uid="{00000000-0005-0000-0000-0000C3700000}"/>
    <cellStyle name="Standaard 4 5 4 2 2 2 4 2" xfId="7722" xr:uid="{00000000-0005-0000-0000-0000C4700000}"/>
    <cellStyle name="Standaard 4 5 4 2 2 2 4 2 2" xfId="31041" xr:uid="{00000000-0005-0000-0000-0000C5700000}"/>
    <cellStyle name="Standaard 4 5 4 2 2 2 4 3" xfId="13472" xr:uid="{00000000-0005-0000-0000-0000C6700000}"/>
    <cellStyle name="Standaard 4 5 4 2 2 2 4 3 2" xfId="31042" xr:uid="{00000000-0005-0000-0000-0000C7700000}"/>
    <cellStyle name="Standaard 4 5 4 2 2 2 4 4" xfId="18140" xr:uid="{00000000-0005-0000-0000-0000C8700000}"/>
    <cellStyle name="Standaard 4 5 4 2 2 2 4 5" xfId="31040" xr:uid="{00000000-0005-0000-0000-0000C9700000}"/>
    <cellStyle name="Standaard 4 5 4 2 2 2 5" xfId="5391" xr:uid="{00000000-0005-0000-0000-0000CA700000}"/>
    <cellStyle name="Standaard 4 5 4 2 2 2 5 2" xfId="31043" xr:uid="{00000000-0005-0000-0000-0000CB700000}"/>
    <cellStyle name="Standaard 4 5 4 2 2 2 6" xfId="13467" xr:uid="{00000000-0005-0000-0000-0000CC700000}"/>
    <cellStyle name="Standaard 4 5 4 2 2 2 6 2" xfId="31044" xr:uid="{00000000-0005-0000-0000-0000CD700000}"/>
    <cellStyle name="Standaard 4 5 4 2 2 2 7" xfId="18135" xr:uid="{00000000-0005-0000-0000-0000CE700000}"/>
    <cellStyle name="Standaard 4 5 4 2 2 2 8" xfId="31027" xr:uid="{00000000-0005-0000-0000-0000CF700000}"/>
    <cellStyle name="Standaard 4 5 4 2 2 3" xfId="1890" xr:uid="{00000000-0005-0000-0000-0000D0700000}"/>
    <cellStyle name="Standaard 4 5 4 2 2 3 2" xfId="4221" xr:uid="{00000000-0005-0000-0000-0000D1700000}"/>
    <cellStyle name="Standaard 4 5 4 2 2 3 2 2" xfId="8888" xr:uid="{00000000-0005-0000-0000-0000D2700000}"/>
    <cellStyle name="Standaard 4 5 4 2 2 3 2 2 2" xfId="31047" xr:uid="{00000000-0005-0000-0000-0000D3700000}"/>
    <cellStyle name="Standaard 4 5 4 2 2 3 2 3" xfId="13474" xr:uid="{00000000-0005-0000-0000-0000D4700000}"/>
    <cellStyle name="Standaard 4 5 4 2 2 3 2 3 2" xfId="31048" xr:uid="{00000000-0005-0000-0000-0000D5700000}"/>
    <cellStyle name="Standaard 4 5 4 2 2 3 2 4" xfId="18142" xr:uid="{00000000-0005-0000-0000-0000D6700000}"/>
    <cellStyle name="Standaard 4 5 4 2 2 3 2 5" xfId="31046" xr:uid="{00000000-0005-0000-0000-0000D7700000}"/>
    <cellStyle name="Standaard 4 5 4 2 2 3 3" xfId="6557" xr:uid="{00000000-0005-0000-0000-0000D8700000}"/>
    <cellStyle name="Standaard 4 5 4 2 2 3 3 2" xfId="31049" xr:uid="{00000000-0005-0000-0000-0000D9700000}"/>
    <cellStyle name="Standaard 4 5 4 2 2 3 4" xfId="13473" xr:uid="{00000000-0005-0000-0000-0000DA700000}"/>
    <cellStyle name="Standaard 4 5 4 2 2 3 4 2" xfId="31050" xr:uid="{00000000-0005-0000-0000-0000DB700000}"/>
    <cellStyle name="Standaard 4 5 4 2 2 3 5" xfId="18141" xr:uid="{00000000-0005-0000-0000-0000DC700000}"/>
    <cellStyle name="Standaard 4 5 4 2 2 3 6" xfId="31045" xr:uid="{00000000-0005-0000-0000-0000DD700000}"/>
    <cellStyle name="Standaard 4 5 4 2 2 4" xfId="1113" xr:uid="{00000000-0005-0000-0000-0000DE700000}"/>
    <cellStyle name="Standaard 4 5 4 2 2 4 2" xfId="3444" xr:uid="{00000000-0005-0000-0000-0000DF700000}"/>
    <cellStyle name="Standaard 4 5 4 2 2 4 2 2" xfId="8111" xr:uid="{00000000-0005-0000-0000-0000E0700000}"/>
    <cellStyle name="Standaard 4 5 4 2 2 4 2 2 2" xfId="31053" xr:uid="{00000000-0005-0000-0000-0000E1700000}"/>
    <cellStyle name="Standaard 4 5 4 2 2 4 2 3" xfId="13476" xr:uid="{00000000-0005-0000-0000-0000E2700000}"/>
    <cellStyle name="Standaard 4 5 4 2 2 4 2 3 2" xfId="31054" xr:uid="{00000000-0005-0000-0000-0000E3700000}"/>
    <cellStyle name="Standaard 4 5 4 2 2 4 2 4" xfId="18144" xr:uid="{00000000-0005-0000-0000-0000E4700000}"/>
    <cellStyle name="Standaard 4 5 4 2 2 4 2 5" xfId="31052" xr:uid="{00000000-0005-0000-0000-0000E5700000}"/>
    <cellStyle name="Standaard 4 5 4 2 2 4 3" xfId="5780" xr:uid="{00000000-0005-0000-0000-0000E6700000}"/>
    <cellStyle name="Standaard 4 5 4 2 2 4 3 2" xfId="31055" xr:uid="{00000000-0005-0000-0000-0000E7700000}"/>
    <cellStyle name="Standaard 4 5 4 2 2 4 4" xfId="13475" xr:uid="{00000000-0005-0000-0000-0000E8700000}"/>
    <cellStyle name="Standaard 4 5 4 2 2 4 4 2" xfId="31056" xr:uid="{00000000-0005-0000-0000-0000E9700000}"/>
    <cellStyle name="Standaard 4 5 4 2 2 4 5" xfId="18143" xr:uid="{00000000-0005-0000-0000-0000EA700000}"/>
    <cellStyle name="Standaard 4 5 4 2 2 4 6" xfId="31051" xr:uid="{00000000-0005-0000-0000-0000EB700000}"/>
    <cellStyle name="Standaard 4 5 4 2 2 5" xfId="2667" xr:uid="{00000000-0005-0000-0000-0000EC700000}"/>
    <cellStyle name="Standaard 4 5 4 2 2 5 2" xfId="7334" xr:uid="{00000000-0005-0000-0000-0000ED700000}"/>
    <cellStyle name="Standaard 4 5 4 2 2 5 2 2" xfId="31058" xr:uid="{00000000-0005-0000-0000-0000EE700000}"/>
    <cellStyle name="Standaard 4 5 4 2 2 5 3" xfId="13477" xr:uid="{00000000-0005-0000-0000-0000EF700000}"/>
    <cellStyle name="Standaard 4 5 4 2 2 5 3 2" xfId="31059" xr:uid="{00000000-0005-0000-0000-0000F0700000}"/>
    <cellStyle name="Standaard 4 5 4 2 2 5 4" xfId="18145" xr:uid="{00000000-0005-0000-0000-0000F1700000}"/>
    <cellStyle name="Standaard 4 5 4 2 2 5 5" xfId="31057" xr:uid="{00000000-0005-0000-0000-0000F2700000}"/>
    <cellStyle name="Standaard 4 5 4 2 2 6" xfId="5003" xr:uid="{00000000-0005-0000-0000-0000F3700000}"/>
    <cellStyle name="Standaard 4 5 4 2 2 6 2" xfId="31060" xr:uid="{00000000-0005-0000-0000-0000F4700000}"/>
    <cellStyle name="Standaard 4 5 4 2 2 7" xfId="13466" xr:uid="{00000000-0005-0000-0000-0000F5700000}"/>
    <cellStyle name="Standaard 4 5 4 2 2 7 2" xfId="31061" xr:uid="{00000000-0005-0000-0000-0000F6700000}"/>
    <cellStyle name="Standaard 4 5 4 2 2 8" xfId="18134" xr:uid="{00000000-0005-0000-0000-0000F7700000}"/>
    <cellStyle name="Standaard 4 5 4 2 2 9" xfId="31026" xr:uid="{00000000-0005-0000-0000-0000F8700000}"/>
    <cellStyle name="Standaard 4 5 4 2 3" xfId="526" xr:uid="{00000000-0005-0000-0000-0000F9700000}"/>
    <cellStyle name="Standaard 4 5 4 2 3 2" xfId="2084" xr:uid="{00000000-0005-0000-0000-0000FA700000}"/>
    <cellStyle name="Standaard 4 5 4 2 3 2 2" xfId="4415" xr:uid="{00000000-0005-0000-0000-0000FB700000}"/>
    <cellStyle name="Standaard 4 5 4 2 3 2 2 2" xfId="9082" xr:uid="{00000000-0005-0000-0000-0000FC700000}"/>
    <cellStyle name="Standaard 4 5 4 2 3 2 2 2 2" xfId="31065" xr:uid="{00000000-0005-0000-0000-0000FD700000}"/>
    <cellStyle name="Standaard 4 5 4 2 3 2 2 3" xfId="13480" xr:uid="{00000000-0005-0000-0000-0000FE700000}"/>
    <cellStyle name="Standaard 4 5 4 2 3 2 2 3 2" xfId="31066" xr:uid="{00000000-0005-0000-0000-0000FF700000}"/>
    <cellStyle name="Standaard 4 5 4 2 3 2 2 4" xfId="18148" xr:uid="{00000000-0005-0000-0000-000000710000}"/>
    <cellStyle name="Standaard 4 5 4 2 3 2 2 5" xfId="31064" xr:uid="{00000000-0005-0000-0000-000001710000}"/>
    <cellStyle name="Standaard 4 5 4 2 3 2 3" xfId="6751" xr:uid="{00000000-0005-0000-0000-000002710000}"/>
    <cellStyle name="Standaard 4 5 4 2 3 2 3 2" xfId="31067" xr:uid="{00000000-0005-0000-0000-000003710000}"/>
    <cellStyle name="Standaard 4 5 4 2 3 2 4" xfId="13479" xr:uid="{00000000-0005-0000-0000-000004710000}"/>
    <cellStyle name="Standaard 4 5 4 2 3 2 4 2" xfId="31068" xr:uid="{00000000-0005-0000-0000-000005710000}"/>
    <cellStyle name="Standaard 4 5 4 2 3 2 5" xfId="18147" xr:uid="{00000000-0005-0000-0000-000006710000}"/>
    <cellStyle name="Standaard 4 5 4 2 3 2 6" xfId="31063" xr:uid="{00000000-0005-0000-0000-000007710000}"/>
    <cellStyle name="Standaard 4 5 4 2 3 3" xfId="1307" xr:uid="{00000000-0005-0000-0000-000008710000}"/>
    <cellStyle name="Standaard 4 5 4 2 3 3 2" xfId="3638" xr:uid="{00000000-0005-0000-0000-000009710000}"/>
    <cellStyle name="Standaard 4 5 4 2 3 3 2 2" xfId="8305" xr:uid="{00000000-0005-0000-0000-00000A710000}"/>
    <cellStyle name="Standaard 4 5 4 2 3 3 2 2 2" xfId="31071" xr:uid="{00000000-0005-0000-0000-00000B710000}"/>
    <cellStyle name="Standaard 4 5 4 2 3 3 2 3" xfId="13482" xr:uid="{00000000-0005-0000-0000-00000C710000}"/>
    <cellStyle name="Standaard 4 5 4 2 3 3 2 3 2" xfId="31072" xr:uid="{00000000-0005-0000-0000-00000D710000}"/>
    <cellStyle name="Standaard 4 5 4 2 3 3 2 4" xfId="18150" xr:uid="{00000000-0005-0000-0000-00000E710000}"/>
    <cellStyle name="Standaard 4 5 4 2 3 3 2 5" xfId="31070" xr:uid="{00000000-0005-0000-0000-00000F710000}"/>
    <cellStyle name="Standaard 4 5 4 2 3 3 3" xfId="5974" xr:uid="{00000000-0005-0000-0000-000010710000}"/>
    <cellStyle name="Standaard 4 5 4 2 3 3 3 2" xfId="31073" xr:uid="{00000000-0005-0000-0000-000011710000}"/>
    <cellStyle name="Standaard 4 5 4 2 3 3 4" xfId="13481" xr:uid="{00000000-0005-0000-0000-000012710000}"/>
    <cellStyle name="Standaard 4 5 4 2 3 3 4 2" xfId="31074" xr:uid="{00000000-0005-0000-0000-000013710000}"/>
    <cellStyle name="Standaard 4 5 4 2 3 3 5" xfId="18149" xr:uid="{00000000-0005-0000-0000-000014710000}"/>
    <cellStyle name="Standaard 4 5 4 2 3 3 6" xfId="31069" xr:uid="{00000000-0005-0000-0000-000015710000}"/>
    <cellStyle name="Standaard 4 5 4 2 3 4" xfId="2861" xr:uid="{00000000-0005-0000-0000-000016710000}"/>
    <cellStyle name="Standaard 4 5 4 2 3 4 2" xfId="7528" xr:uid="{00000000-0005-0000-0000-000017710000}"/>
    <cellStyle name="Standaard 4 5 4 2 3 4 2 2" xfId="31076" xr:uid="{00000000-0005-0000-0000-000018710000}"/>
    <cellStyle name="Standaard 4 5 4 2 3 4 3" xfId="13483" xr:uid="{00000000-0005-0000-0000-000019710000}"/>
    <cellStyle name="Standaard 4 5 4 2 3 4 3 2" xfId="31077" xr:uid="{00000000-0005-0000-0000-00001A710000}"/>
    <cellStyle name="Standaard 4 5 4 2 3 4 4" xfId="18151" xr:uid="{00000000-0005-0000-0000-00001B710000}"/>
    <cellStyle name="Standaard 4 5 4 2 3 4 5" xfId="31075" xr:uid="{00000000-0005-0000-0000-00001C710000}"/>
    <cellStyle name="Standaard 4 5 4 2 3 5" xfId="5197" xr:uid="{00000000-0005-0000-0000-00001D710000}"/>
    <cellStyle name="Standaard 4 5 4 2 3 5 2" xfId="31078" xr:uid="{00000000-0005-0000-0000-00001E710000}"/>
    <cellStyle name="Standaard 4 5 4 2 3 6" xfId="13478" xr:uid="{00000000-0005-0000-0000-00001F710000}"/>
    <cellStyle name="Standaard 4 5 4 2 3 6 2" xfId="31079" xr:uid="{00000000-0005-0000-0000-000020710000}"/>
    <cellStyle name="Standaard 4 5 4 2 3 7" xfId="18146" xr:uid="{00000000-0005-0000-0000-000021710000}"/>
    <cellStyle name="Standaard 4 5 4 2 3 8" xfId="31062" xr:uid="{00000000-0005-0000-0000-000022710000}"/>
    <cellStyle name="Standaard 4 5 4 2 4" xfId="1696" xr:uid="{00000000-0005-0000-0000-000023710000}"/>
    <cellStyle name="Standaard 4 5 4 2 4 2" xfId="4027" xr:uid="{00000000-0005-0000-0000-000024710000}"/>
    <cellStyle name="Standaard 4 5 4 2 4 2 2" xfId="8694" xr:uid="{00000000-0005-0000-0000-000025710000}"/>
    <cellStyle name="Standaard 4 5 4 2 4 2 2 2" xfId="31082" xr:uid="{00000000-0005-0000-0000-000026710000}"/>
    <cellStyle name="Standaard 4 5 4 2 4 2 3" xfId="13485" xr:uid="{00000000-0005-0000-0000-000027710000}"/>
    <cellStyle name="Standaard 4 5 4 2 4 2 3 2" xfId="31083" xr:uid="{00000000-0005-0000-0000-000028710000}"/>
    <cellStyle name="Standaard 4 5 4 2 4 2 4" xfId="18153" xr:uid="{00000000-0005-0000-0000-000029710000}"/>
    <cellStyle name="Standaard 4 5 4 2 4 2 5" xfId="31081" xr:uid="{00000000-0005-0000-0000-00002A710000}"/>
    <cellStyle name="Standaard 4 5 4 2 4 3" xfId="6363" xr:uid="{00000000-0005-0000-0000-00002B710000}"/>
    <cellStyle name="Standaard 4 5 4 2 4 3 2" xfId="31084" xr:uid="{00000000-0005-0000-0000-00002C710000}"/>
    <cellStyle name="Standaard 4 5 4 2 4 4" xfId="13484" xr:uid="{00000000-0005-0000-0000-00002D710000}"/>
    <cellStyle name="Standaard 4 5 4 2 4 4 2" xfId="31085" xr:uid="{00000000-0005-0000-0000-00002E710000}"/>
    <cellStyle name="Standaard 4 5 4 2 4 5" xfId="18152" xr:uid="{00000000-0005-0000-0000-00002F710000}"/>
    <cellStyle name="Standaard 4 5 4 2 4 6" xfId="31080" xr:uid="{00000000-0005-0000-0000-000030710000}"/>
    <cellStyle name="Standaard 4 5 4 2 5" xfId="919" xr:uid="{00000000-0005-0000-0000-000031710000}"/>
    <cellStyle name="Standaard 4 5 4 2 5 2" xfId="3250" xr:uid="{00000000-0005-0000-0000-000032710000}"/>
    <cellStyle name="Standaard 4 5 4 2 5 2 2" xfId="7917" xr:uid="{00000000-0005-0000-0000-000033710000}"/>
    <cellStyle name="Standaard 4 5 4 2 5 2 2 2" xfId="31088" xr:uid="{00000000-0005-0000-0000-000034710000}"/>
    <cellStyle name="Standaard 4 5 4 2 5 2 3" xfId="13487" xr:uid="{00000000-0005-0000-0000-000035710000}"/>
    <cellStyle name="Standaard 4 5 4 2 5 2 3 2" xfId="31089" xr:uid="{00000000-0005-0000-0000-000036710000}"/>
    <cellStyle name="Standaard 4 5 4 2 5 2 4" xfId="18155" xr:uid="{00000000-0005-0000-0000-000037710000}"/>
    <cellStyle name="Standaard 4 5 4 2 5 2 5" xfId="31087" xr:uid="{00000000-0005-0000-0000-000038710000}"/>
    <cellStyle name="Standaard 4 5 4 2 5 3" xfId="5586" xr:uid="{00000000-0005-0000-0000-000039710000}"/>
    <cellStyle name="Standaard 4 5 4 2 5 3 2" xfId="31090" xr:uid="{00000000-0005-0000-0000-00003A710000}"/>
    <cellStyle name="Standaard 4 5 4 2 5 4" xfId="13486" xr:uid="{00000000-0005-0000-0000-00003B710000}"/>
    <cellStyle name="Standaard 4 5 4 2 5 4 2" xfId="31091" xr:uid="{00000000-0005-0000-0000-00003C710000}"/>
    <cellStyle name="Standaard 4 5 4 2 5 5" xfId="18154" xr:uid="{00000000-0005-0000-0000-00003D710000}"/>
    <cellStyle name="Standaard 4 5 4 2 5 6" xfId="31086" xr:uid="{00000000-0005-0000-0000-00003E710000}"/>
    <cellStyle name="Standaard 4 5 4 2 6" xfId="2473" xr:uid="{00000000-0005-0000-0000-00003F710000}"/>
    <cellStyle name="Standaard 4 5 4 2 6 2" xfId="7140" xr:uid="{00000000-0005-0000-0000-000040710000}"/>
    <cellStyle name="Standaard 4 5 4 2 6 2 2" xfId="31093" xr:uid="{00000000-0005-0000-0000-000041710000}"/>
    <cellStyle name="Standaard 4 5 4 2 6 3" xfId="13488" xr:uid="{00000000-0005-0000-0000-000042710000}"/>
    <cellStyle name="Standaard 4 5 4 2 6 3 2" xfId="31094" xr:uid="{00000000-0005-0000-0000-000043710000}"/>
    <cellStyle name="Standaard 4 5 4 2 6 4" xfId="18156" xr:uid="{00000000-0005-0000-0000-000044710000}"/>
    <cellStyle name="Standaard 4 5 4 2 6 5" xfId="31092" xr:uid="{00000000-0005-0000-0000-000045710000}"/>
    <cellStyle name="Standaard 4 5 4 2 7" xfId="4809" xr:uid="{00000000-0005-0000-0000-000046710000}"/>
    <cellStyle name="Standaard 4 5 4 2 7 2" xfId="31095" xr:uid="{00000000-0005-0000-0000-000047710000}"/>
    <cellStyle name="Standaard 4 5 4 2 8" xfId="13465" xr:uid="{00000000-0005-0000-0000-000048710000}"/>
    <cellStyle name="Standaard 4 5 4 2 8 2" xfId="31096" xr:uid="{00000000-0005-0000-0000-000049710000}"/>
    <cellStyle name="Standaard 4 5 4 2 9" xfId="18133" xr:uid="{00000000-0005-0000-0000-00004A710000}"/>
    <cellStyle name="Standaard 4 5 4 3" xfId="293" xr:uid="{00000000-0005-0000-0000-00004B710000}"/>
    <cellStyle name="Standaard 4 5 4 3 2" xfId="684" xr:uid="{00000000-0005-0000-0000-00004C710000}"/>
    <cellStyle name="Standaard 4 5 4 3 2 2" xfId="2242" xr:uid="{00000000-0005-0000-0000-00004D710000}"/>
    <cellStyle name="Standaard 4 5 4 3 2 2 2" xfId="4573" xr:uid="{00000000-0005-0000-0000-00004E710000}"/>
    <cellStyle name="Standaard 4 5 4 3 2 2 2 2" xfId="9240" xr:uid="{00000000-0005-0000-0000-00004F710000}"/>
    <cellStyle name="Standaard 4 5 4 3 2 2 2 2 2" xfId="31101" xr:uid="{00000000-0005-0000-0000-000050710000}"/>
    <cellStyle name="Standaard 4 5 4 3 2 2 2 3" xfId="13492" xr:uid="{00000000-0005-0000-0000-000051710000}"/>
    <cellStyle name="Standaard 4 5 4 3 2 2 2 3 2" xfId="31102" xr:uid="{00000000-0005-0000-0000-000052710000}"/>
    <cellStyle name="Standaard 4 5 4 3 2 2 2 4" xfId="18160" xr:uid="{00000000-0005-0000-0000-000053710000}"/>
    <cellStyle name="Standaard 4 5 4 3 2 2 2 5" xfId="31100" xr:uid="{00000000-0005-0000-0000-000054710000}"/>
    <cellStyle name="Standaard 4 5 4 3 2 2 3" xfId="6909" xr:uid="{00000000-0005-0000-0000-000055710000}"/>
    <cellStyle name="Standaard 4 5 4 3 2 2 3 2" xfId="31103" xr:uid="{00000000-0005-0000-0000-000056710000}"/>
    <cellStyle name="Standaard 4 5 4 3 2 2 4" xfId="13491" xr:uid="{00000000-0005-0000-0000-000057710000}"/>
    <cellStyle name="Standaard 4 5 4 3 2 2 4 2" xfId="31104" xr:uid="{00000000-0005-0000-0000-000058710000}"/>
    <cellStyle name="Standaard 4 5 4 3 2 2 5" xfId="18159" xr:uid="{00000000-0005-0000-0000-000059710000}"/>
    <cellStyle name="Standaard 4 5 4 3 2 2 6" xfId="31099" xr:uid="{00000000-0005-0000-0000-00005A710000}"/>
    <cellStyle name="Standaard 4 5 4 3 2 3" xfId="1465" xr:uid="{00000000-0005-0000-0000-00005B710000}"/>
    <cellStyle name="Standaard 4 5 4 3 2 3 2" xfId="3796" xr:uid="{00000000-0005-0000-0000-00005C710000}"/>
    <cellStyle name="Standaard 4 5 4 3 2 3 2 2" xfId="8463" xr:uid="{00000000-0005-0000-0000-00005D710000}"/>
    <cellStyle name="Standaard 4 5 4 3 2 3 2 2 2" xfId="31107" xr:uid="{00000000-0005-0000-0000-00005E710000}"/>
    <cellStyle name="Standaard 4 5 4 3 2 3 2 3" xfId="13494" xr:uid="{00000000-0005-0000-0000-00005F710000}"/>
    <cellStyle name="Standaard 4 5 4 3 2 3 2 3 2" xfId="31108" xr:uid="{00000000-0005-0000-0000-000060710000}"/>
    <cellStyle name="Standaard 4 5 4 3 2 3 2 4" xfId="18162" xr:uid="{00000000-0005-0000-0000-000061710000}"/>
    <cellStyle name="Standaard 4 5 4 3 2 3 2 5" xfId="31106" xr:uid="{00000000-0005-0000-0000-000062710000}"/>
    <cellStyle name="Standaard 4 5 4 3 2 3 3" xfId="6132" xr:uid="{00000000-0005-0000-0000-000063710000}"/>
    <cellStyle name="Standaard 4 5 4 3 2 3 3 2" xfId="31109" xr:uid="{00000000-0005-0000-0000-000064710000}"/>
    <cellStyle name="Standaard 4 5 4 3 2 3 4" xfId="13493" xr:uid="{00000000-0005-0000-0000-000065710000}"/>
    <cellStyle name="Standaard 4 5 4 3 2 3 4 2" xfId="31110" xr:uid="{00000000-0005-0000-0000-000066710000}"/>
    <cellStyle name="Standaard 4 5 4 3 2 3 5" xfId="18161" xr:uid="{00000000-0005-0000-0000-000067710000}"/>
    <cellStyle name="Standaard 4 5 4 3 2 3 6" xfId="31105" xr:uid="{00000000-0005-0000-0000-000068710000}"/>
    <cellStyle name="Standaard 4 5 4 3 2 4" xfId="3019" xr:uid="{00000000-0005-0000-0000-000069710000}"/>
    <cellStyle name="Standaard 4 5 4 3 2 4 2" xfId="7686" xr:uid="{00000000-0005-0000-0000-00006A710000}"/>
    <cellStyle name="Standaard 4 5 4 3 2 4 2 2" xfId="31112" xr:uid="{00000000-0005-0000-0000-00006B710000}"/>
    <cellStyle name="Standaard 4 5 4 3 2 4 3" xfId="13495" xr:uid="{00000000-0005-0000-0000-00006C710000}"/>
    <cellStyle name="Standaard 4 5 4 3 2 4 3 2" xfId="31113" xr:uid="{00000000-0005-0000-0000-00006D710000}"/>
    <cellStyle name="Standaard 4 5 4 3 2 4 4" xfId="18163" xr:uid="{00000000-0005-0000-0000-00006E710000}"/>
    <cellStyle name="Standaard 4 5 4 3 2 4 5" xfId="31111" xr:uid="{00000000-0005-0000-0000-00006F710000}"/>
    <cellStyle name="Standaard 4 5 4 3 2 5" xfId="5355" xr:uid="{00000000-0005-0000-0000-000070710000}"/>
    <cellStyle name="Standaard 4 5 4 3 2 5 2" xfId="31114" xr:uid="{00000000-0005-0000-0000-000071710000}"/>
    <cellStyle name="Standaard 4 5 4 3 2 6" xfId="13490" xr:uid="{00000000-0005-0000-0000-000072710000}"/>
    <cellStyle name="Standaard 4 5 4 3 2 6 2" xfId="31115" xr:uid="{00000000-0005-0000-0000-000073710000}"/>
    <cellStyle name="Standaard 4 5 4 3 2 7" xfId="18158" xr:uid="{00000000-0005-0000-0000-000074710000}"/>
    <cellStyle name="Standaard 4 5 4 3 2 8" xfId="31098" xr:uid="{00000000-0005-0000-0000-000075710000}"/>
    <cellStyle name="Standaard 4 5 4 3 3" xfId="1854" xr:uid="{00000000-0005-0000-0000-000076710000}"/>
    <cellStyle name="Standaard 4 5 4 3 3 2" xfId="4185" xr:uid="{00000000-0005-0000-0000-000077710000}"/>
    <cellStyle name="Standaard 4 5 4 3 3 2 2" xfId="8852" xr:uid="{00000000-0005-0000-0000-000078710000}"/>
    <cellStyle name="Standaard 4 5 4 3 3 2 2 2" xfId="31118" xr:uid="{00000000-0005-0000-0000-000079710000}"/>
    <cellStyle name="Standaard 4 5 4 3 3 2 3" xfId="13497" xr:uid="{00000000-0005-0000-0000-00007A710000}"/>
    <cellStyle name="Standaard 4 5 4 3 3 2 3 2" xfId="31119" xr:uid="{00000000-0005-0000-0000-00007B710000}"/>
    <cellStyle name="Standaard 4 5 4 3 3 2 4" xfId="18165" xr:uid="{00000000-0005-0000-0000-00007C710000}"/>
    <cellStyle name="Standaard 4 5 4 3 3 2 5" xfId="31117" xr:uid="{00000000-0005-0000-0000-00007D710000}"/>
    <cellStyle name="Standaard 4 5 4 3 3 3" xfId="6521" xr:uid="{00000000-0005-0000-0000-00007E710000}"/>
    <cellStyle name="Standaard 4 5 4 3 3 3 2" xfId="31120" xr:uid="{00000000-0005-0000-0000-00007F710000}"/>
    <cellStyle name="Standaard 4 5 4 3 3 4" xfId="13496" xr:uid="{00000000-0005-0000-0000-000080710000}"/>
    <cellStyle name="Standaard 4 5 4 3 3 4 2" xfId="31121" xr:uid="{00000000-0005-0000-0000-000081710000}"/>
    <cellStyle name="Standaard 4 5 4 3 3 5" xfId="18164" xr:uid="{00000000-0005-0000-0000-000082710000}"/>
    <cellStyle name="Standaard 4 5 4 3 3 6" xfId="31116" xr:uid="{00000000-0005-0000-0000-000083710000}"/>
    <cellStyle name="Standaard 4 5 4 3 4" xfId="1077" xr:uid="{00000000-0005-0000-0000-000084710000}"/>
    <cellStyle name="Standaard 4 5 4 3 4 2" xfId="3408" xr:uid="{00000000-0005-0000-0000-000085710000}"/>
    <cellStyle name="Standaard 4 5 4 3 4 2 2" xfId="8075" xr:uid="{00000000-0005-0000-0000-000086710000}"/>
    <cellStyle name="Standaard 4 5 4 3 4 2 2 2" xfId="31124" xr:uid="{00000000-0005-0000-0000-000087710000}"/>
    <cellStyle name="Standaard 4 5 4 3 4 2 3" xfId="13499" xr:uid="{00000000-0005-0000-0000-000088710000}"/>
    <cellStyle name="Standaard 4 5 4 3 4 2 3 2" xfId="31125" xr:uid="{00000000-0005-0000-0000-000089710000}"/>
    <cellStyle name="Standaard 4 5 4 3 4 2 4" xfId="18167" xr:uid="{00000000-0005-0000-0000-00008A710000}"/>
    <cellStyle name="Standaard 4 5 4 3 4 2 5" xfId="31123" xr:uid="{00000000-0005-0000-0000-00008B710000}"/>
    <cellStyle name="Standaard 4 5 4 3 4 3" xfId="5744" xr:uid="{00000000-0005-0000-0000-00008C710000}"/>
    <cellStyle name="Standaard 4 5 4 3 4 3 2" xfId="31126" xr:uid="{00000000-0005-0000-0000-00008D710000}"/>
    <cellStyle name="Standaard 4 5 4 3 4 4" xfId="13498" xr:uid="{00000000-0005-0000-0000-00008E710000}"/>
    <cellStyle name="Standaard 4 5 4 3 4 4 2" xfId="31127" xr:uid="{00000000-0005-0000-0000-00008F710000}"/>
    <cellStyle name="Standaard 4 5 4 3 4 5" xfId="18166" xr:uid="{00000000-0005-0000-0000-000090710000}"/>
    <cellStyle name="Standaard 4 5 4 3 4 6" xfId="31122" xr:uid="{00000000-0005-0000-0000-000091710000}"/>
    <cellStyle name="Standaard 4 5 4 3 5" xfId="2631" xr:uid="{00000000-0005-0000-0000-000092710000}"/>
    <cellStyle name="Standaard 4 5 4 3 5 2" xfId="7298" xr:uid="{00000000-0005-0000-0000-000093710000}"/>
    <cellStyle name="Standaard 4 5 4 3 5 2 2" xfId="31129" xr:uid="{00000000-0005-0000-0000-000094710000}"/>
    <cellStyle name="Standaard 4 5 4 3 5 3" xfId="13500" xr:uid="{00000000-0005-0000-0000-000095710000}"/>
    <cellStyle name="Standaard 4 5 4 3 5 3 2" xfId="31130" xr:uid="{00000000-0005-0000-0000-000096710000}"/>
    <cellStyle name="Standaard 4 5 4 3 5 4" xfId="18168" xr:uid="{00000000-0005-0000-0000-000097710000}"/>
    <cellStyle name="Standaard 4 5 4 3 5 5" xfId="31128" xr:uid="{00000000-0005-0000-0000-000098710000}"/>
    <cellStyle name="Standaard 4 5 4 3 6" xfId="4967" xr:uid="{00000000-0005-0000-0000-000099710000}"/>
    <cellStyle name="Standaard 4 5 4 3 6 2" xfId="31131" xr:uid="{00000000-0005-0000-0000-00009A710000}"/>
    <cellStyle name="Standaard 4 5 4 3 7" xfId="13489" xr:uid="{00000000-0005-0000-0000-00009B710000}"/>
    <cellStyle name="Standaard 4 5 4 3 7 2" xfId="31132" xr:uid="{00000000-0005-0000-0000-00009C710000}"/>
    <cellStyle name="Standaard 4 5 4 3 8" xfId="18157" xr:uid="{00000000-0005-0000-0000-00009D710000}"/>
    <cellStyle name="Standaard 4 5 4 3 9" xfId="31097" xr:uid="{00000000-0005-0000-0000-00009E710000}"/>
    <cellStyle name="Standaard 4 5 4 4" xfId="490" xr:uid="{00000000-0005-0000-0000-00009F710000}"/>
    <cellStyle name="Standaard 4 5 4 4 2" xfId="2048" xr:uid="{00000000-0005-0000-0000-0000A0710000}"/>
    <cellStyle name="Standaard 4 5 4 4 2 2" xfId="4379" xr:uid="{00000000-0005-0000-0000-0000A1710000}"/>
    <cellStyle name="Standaard 4 5 4 4 2 2 2" xfId="9046" xr:uid="{00000000-0005-0000-0000-0000A2710000}"/>
    <cellStyle name="Standaard 4 5 4 4 2 2 2 2" xfId="31136" xr:uid="{00000000-0005-0000-0000-0000A3710000}"/>
    <cellStyle name="Standaard 4 5 4 4 2 2 3" xfId="13503" xr:uid="{00000000-0005-0000-0000-0000A4710000}"/>
    <cellStyle name="Standaard 4 5 4 4 2 2 3 2" xfId="31137" xr:uid="{00000000-0005-0000-0000-0000A5710000}"/>
    <cellStyle name="Standaard 4 5 4 4 2 2 4" xfId="18171" xr:uid="{00000000-0005-0000-0000-0000A6710000}"/>
    <cellStyle name="Standaard 4 5 4 4 2 2 5" xfId="31135" xr:uid="{00000000-0005-0000-0000-0000A7710000}"/>
    <cellStyle name="Standaard 4 5 4 4 2 3" xfId="6715" xr:uid="{00000000-0005-0000-0000-0000A8710000}"/>
    <cellStyle name="Standaard 4 5 4 4 2 3 2" xfId="31138" xr:uid="{00000000-0005-0000-0000-0000A9710000}"/>
    <cellStyle name="Standaard 4 5 4 4 2 4" xfId="13502" xr:uid="{00000000-0005-0000-0000-0000AA710000}"/>
    <cellStyle name="Standaard 4 5 4 4 2 4 2" xfId="31139" xr:uid="{00000000-0005-0000-0000-0000AB710000}"/>
    <cellStyle name="Standaard 4 5 4 4 2 5" xfId="18170" xr:uid="{00000000-0005-0000-0000-0000AC710000}"/>
    <cellStyle name="Standaard 4 5 4 4 2 6" xfId="31134" xr:uid="{00000000-0005-0000-0000-0000AD710000}"/>
    <cellStyle name="Standaard 4 5 4 4 3" xfId="1271" xr:uid="{00000000-0005-0000-0000-0000AE710000}"/>
    <cellStyle name="Standaard 4 5 4 4 3 2" xfId="3602" xr:uid="{00000000-0005-0000-0000-0000AF710000}"/>
    <cellStyle name="Standaard 4 5 4 4 3 2 2" xfId="8269" xr:uid="{00000000-0005-0000-0000-0000B0710000}"/>
    <cellStyle name="Standaard 4 5 4 4 3 2 2 2" xfId="31142" xr:uid="{00000000-0005-0000-0000-0000B1710000}"/>
    <cellStyle name="Standaard 4 5 4 4 3 2 3" xfId="13505" xr:uid="{00000000-0005-0000-0000-0000B2710000}"/>
    <cellStyle name="Standaard 4 5 4 4 3 2 3 2" xfId="31143" xr:uid="{00000000-0005-0000-0000-0000B3710000}"/>
    <cellStyle name="Standaard 4 5 4 4 3 2 4" xfId="18173" xr:uid="{00000000-0005-0000-0000-0000B4710000}"/>
    <cellStyle name="Standaard 4 5 4 4 3 2 5" xfId="31141" xr:uid="{00000000-0005-0000-0000-0000B5710000}"/>
    <cellStyle name="Standaard 4 5 4 4 3 3" xfId="5938" xr:uid="{00000000-0005-0000-0000-0000B6710000}"/>
    <cellStyle name="Standaard 4 5 4 4 3 3 2" xfId="31144" xr:uid="{00000000-0005-0000-0000-0000B7710000}"/>
    <cellStyle name="Standaard 4 5 4 4 3 4" xfId="13504" xr:uid="{00000000-0005-0000-0000-0000B8710000}"/>
    <cellStyle name="Standaard 4 5 4 4 3 4 2" xfId="31145" xr:uid="{00000000-0005-0000-0000-0000B9710000}"/>
    <cellStyle name="Standaard 4 5 4 4 3 5" xfId="18172" xr:uid="{00000000-0005-0000-0000-0000BA710000}"/>
    <cellStyle name="Standaard 4 5 4 4 3 6" xfId="31140" xr:uid="{00000000-0005-0000-0000-0000BB710000}"/>
    <cellStyle name="Standaard 4 5 4 4 4" xfId="2825" xr:uid="{00000000-0005-0000-0000-0000BC710000}"/>
    <cellStyle name="Standaard 4 5 4 4 4 2" xfId="7492" xr:uid="{00000000-0005-0000-0000-0000BD710000}"/>
    <cellStyle name="Standaard 4 5 4 4 4 2 2" xfId="31147" xr:uid="{00000000-0005-0000-0000-0000BE710000}"/>
    <cellStyle name="Standaard 4 5 4 4 4 3" xfId="13506" xr:uid="{00000000-0005-0000-0000-0000BF710000}"/>
    <cellStyle name="Standaard 4 5 4 4 4 3 2" xfId="31148" xr:uid="{00000000-0005-0000-0000-0000C0710000}"/>
    <cellStyle name="Standaard 4 5 4 4 4 4" xfId="18174" xr:uid="{00000000-0005-0000-0000-0000C1710000}"/>
    <cellStyle name="Standaard 4 5 4 4 4 5" xfId="31146" xr:uid="{00000000-0005-0000-0000-0000C2710000}"/>
    <cellStyle name="Standaard 4 5 4 4 5" xfId="5161" xr:uid="{00000000-0005-0000-0000-0000C3710000}"/>
    <cellStyle name="Standaard 4 5 4 4 5 2" xfId="31149" xr:uid="{00000000-0005-0000-0000-0000C4710000}"/>
    <cellStyle name="Standaard 4 5 4 4 6" xfId="13501" xr:uid="{00000000-0005-0000-0000-0000C5710000}"/>
    <cellStyle name="Standaard 4 5 4 4 6 2" xfId="31150" xr:uid="{00000000-0005-0000-0000-0000C6710000}"/>
    <cellStyle name="Standaard 4 5 4 4 7" xfId="18169" xr:uid="{00000000-0005-0000-0000-0000C7710000}"/>
    <cellStyle name="Standaard 4 5 4 4 8" xfId="31133" xr:uid="{00000000-0005-0000-0000-0000C8710000}"/>
    <cellStyle name="Standaard 4 5 4 5" xfId="1660" xr:uid="{00000000-0005-0000-0000-0000C9710000}"/>
    <cellStyle name="Standaard 4 5 4 5 2" xfId="3991" xr:uid="{00000000-0005-0000-0000-0000CA710000}"/>
    <cellStyle name="Standaard 4 5 4 5 2 2" xfId="8658" xr:uid="{00000000-0005-0000-0000-0000CB710000}"/>
    <cellStyle name="Standaard 4 5 4 5 2 2 2" xfId="31153" xr:uid="{00000000-0005-0000-0000-0000CC710000}"/>
    <cellStyle name="Standaard 4 5 4 5 2 3" xfId="13508" xr:uid="{00000000-0005-0000-0000-0000CD710000}"/>
    <cellStyle name="Standaard 4 5 4 5 2 3 2" xfId="31154" xr:uid="{00000000-0005-0000-0000-0000CE710000}"/>
    <cellStyle name="Standaard 4 5 4 5 2 4" xfId="18176" xr:uid="{00000000-0005-0000-0000-0000CF710000}"/>
    <cellStyle name="Standaard 4 5 4 5 2 5" xfId="31152" xr:uid="{00000000-0005-0000-0000-0000D0710000}"/>
    <cellStyle name="Standaard 4 5 4 5 3" xfId="6327" xr:uid="{00000000-0005-0000-0000-0000D1710000}"/>
    <cellStyle name="Standaard 4 5 4 5 3 2" xfId="31155" xr:uid="{00000000-0005-0000-0000-0000D2710000}"/>
    <cellStyle name="Standaard 4 5 4 5 4" xfId="13507" xr:uid="{00000000-0005-0000-0000-0000D3710000}"/>
    <cellStyle name="Standaard 4 5 4 5 4 2" xfId="31156" xr:uid="{00000000-0005-0000-0000-0000D4710000}"/>
    <cellStyle name="Standaard 4 5 4 5 5" xfId="18175" xr:uid="{00000000-0005-0000-0000-0000D5710000}"/>
    <cellStyle name="Standaard 4 5 4 5 6" xfId="31151" xr:uid="{00000000-0005-0000-0000-0000D6710000}"/>
    <cellStyle name="Standaard 4 5 4 6" xfId="883" xr:uid="{00000000-0005-0000-0000-0000D7710000}"/>
    <cellStyle name="Standaard 4 5 4 6 2" xfId="3214" xr:uid="{00000000-0005-0000-0000-0000D8710000}"/>
    <cellStyle name="Standaard 4 5 4 6 2 2" xfId="7881" xr:uid="{00000000-0005-0000-0000-0000D9710000}"/>
    <cellStyle name="Standaard 4 5 4 6 2 2 2" xfId="31159" xr:uid="{00000000-0005-0000-0000-0000DA710000}"/>
    <cellStyle name="Standaard 4 5 4 6 2 3" xfId="13510" xr:uid="{00000000-0005-0000-0000-0000DB710000}"/>
    <cellStyle name="Standaard 4 5 4 6 2 3 2" xfId="31160" xr:uid="{00000000-0005-0000-0000-0000DC710000}"/>
    <cellStyle name="Standaard 4 5 4 6 2 4" xfId="18178" xr:uid="{00000000-0005-0000-0000-0000DD710000}"/>
    <cellStyle name="Standaard 4 5 4 6 2 5" xfId="31158" xr:uid="{00000000-0005-0000-0000-0000DE710000}"/>
    <cellStyle name="Standaard 4 5 4 6 3" xfId="5550" xr:uid="{00000000-0005-0000-0000-0000DF710000}"/>
    <cellStyle name="Standaard 4 5 4 6 3 2" xfId="31161" xr:uid="{00000000-0005-0000-0000-0000E0710000}"/>
    <cellStyle name="Standaard 4 5 4 6 4" xfId="13509" xr:uid="{00000000-0005-0000-0000-0000E1710000}"/>
    <cellStyle name="Standaard 4 5 4 6 4 2" xfId="31162" xr:uid="{00000000-0005-0000-0000-0000E2710000}"/>
    <cellStyle name="Standaard 4 5 4 6 5" xfId="18177" xr:uid="{00000000-0005-0000-0000-0000E3710000}"/>
    <cellStyle name="Standaard 4 5 4 6 6" xfId="31157" xr:uid="{00000000-0005-0000-0000-0000E4710000}"/>
    <cellStyle name="Standaard 4 5 4 7" xfId="2437" xr:uid="{00000000-0005-0000-0000-0000E5710000}"/>
    <cellStyle name="Standaard 4 5 4 7 2" xfId="7104" xr:uid="{00000000-0005-0000-0000-0000E6710000}"/>
    <cellStyle name="Standaard 4 5 4 7 2 2" xfId="31164" xr:uid="{00000000-0005-0000-0000-0000E7710000}"/>
    <cellStyle name="Standaard 4 5 4 7 3" xfId="13511" xr:uid="{00000000-0005-0000-0000-0000E8710000}"/>
    <cellStyle name="Standaard 4 5 4 7 3 2" xfId="31165" xr:uid="{00000000-0005-0000-0000-0000E9710000}"/>
    <cellStyle name="Standaard 4 5 4 7 4" xfId="18179" xr:uid="{00000000-0005-0000-0000-0000EA710000}"/>
    <cellStyle name="Standaard 4 5 4 7 5" xfId="31163" xr:uid="{00000000-0005-0000-0000-0000EB710000}"/>
    <cellStyle name="Standaard 4 5 4 8" xfId="4710" xr:uid="{00000000-0005-0000-0000-0000EC710000}"/>
    <cellStyle name="Standaard 4 5 4 8 2" xfId="31166" xr:uid="{00000000-0005-0000-0000-0000ED710000}"/>
    <cellStyle name="Standaard 4 5 4 9" xfId="13464" xr:uid="{00000000-0005-0000-0000-0000EE710000}"/>
    <cellStyle name="Standaard 4 5 4 9 2" xfId="31167" xr:uid="{00000000-0005-0000-0000-0000EF710000}"/>
    <cellStyle name="Standaard 4 5 5" xfId="117" xr:uid="{00000000-0005-0000-0000-0000F0710000}"/>
    <cellStyle name="Standaard 4 5 5 10" xfId="31168" xr:uid="{00000000-0005-0000-0000-0000F1710000}"/>
    <cellStyle name="Standaard 4 5 5 2" xfId="311" xr:uid="{00000000-0005-0000-0000-0000F2710000}"/>
    <cellStyle name="Standaard 4 5 5 2 2" xfId="702" xr:uid="{00000000-0005-0000-0000-0000F3710000}"/>
    <cellStyle name="Standaard 4 5 5 2 2 2" xfId="2260" xr:uid="{00000000-0005-0000-0000-0000F4710000}"/>
    <cellStyle name="Standaard 4 5 5 2 2 2 2" xfId="4591" xr:uid="{00000000-0005-0000-0000-0000F5710000}"/>
    <cellStyle name="Standaard 4 5 5 2 2 2 2 2" xfId="9258" xr:uid="{00000000-0005-0000-0000-0000F6710000}"/>
    <cellStyle name="Standaard 4 5 5 2 2 2 2 2 2" xfId="31173" xr:uid="{00000000-0005-0000-0000-0000F7710000}"/>
    <cellStyle name="Standaard 4 5 5 2 2 2 2 3" xfId="13516" xr:uid="{00000000-0005-0000-0000-0000F8710000}"/>
    <cellStyle name="Standaard 4 5 5 2 2 2 2 3 2" xfId="31174" xr:uid="{00000000-0005-0000-0000-0000F9710000}"/>
    <cellStyle name="Standaard 4 5 5 2 2 2 2 4" xfId="18184" xr:uid="{00000000-0005-0000-0000-0000FA710000}"/>
    <cellStyle name="Standaard 4 5 5 2 2 2 2 5" xfId="31172" xr:uid="{00000000-0005-0000-0000-0000FB710000}"/>
    <cellStyle name="Standaard 4 5 5 2 2 2 3" xfId="6927" xr:uid="{00000000-0005-0000-0000-0000FC710000}"/>
    <cellStyle name="Standaard 4 5 5 2 2 2 3 2" xfId="31175" xr:uid="{00000000-0005-0000-0000-0000FD710000}"/>
    <cellStyle name="Standaard 4 5 5 2 2 2 4" xfId="13515" xr:uid="{00000000-0005-0000-0000-0000FE710000}"/>
    <cellStyle name="Standaard 4 5 5 2 2 2 4 2" xfId="31176" xr:uid="{00000000-0005-0000-0000-0000FF710000}"/>
    <cellStyle name="Standaard 4 5 5 2 2 2 5" xfId="18183" xr:uid="{00000000-0005-0000-0000-000000720000}"/>
    <cellStyle name="Standaard 4 5 5 2 2 2 6" xfId="31171" xr:uid="{00000000-0005-0000-0000-000001720000}"/>
    <cellStyle name="Standaard 4 5 5 2 2 3" xfId="1483" xr:uid="{00000000-0005-0000-0000-000002720000}"/>
    <cellStyle name="Standaard 4 5 5 2 2 3 2" xfId="3814" xr:uid="{00000000-0005-0000-0000-000003720000}"/>
    <cellStyle name="Standaard 4 5 5 2 2 3 2 2" xfId="8481" xr:uid="{00000000-0005-0000-0000-000004720000}"/>
    <cellStyle name="Standaard 4 5 5 2 2 3 2 2 2" xfId="31179" xr:uid="{00000000-0005-0000-0000-000005720000}"/>
    <cellStyle name="Standaard 4 5 5 2 2 3 2 3" xfId="13518" xr:uid="{00000000-0005-0000-0000-000006720000}"/>
    <cellStyle name="Standaard 4 5 5 2 2 3 2 3 2" xfId="31180" xr:uid="{00000000-0005-0000-0000-000007720000}"/>
    <cellStyle name="Standaard 4 5 5 2 2 3 2 4" xfId="18186" xr:uid="{00000000-0005-0000-0000-000008720000}"/>
    <cellStyle name="Standaard 4 5 5 2 2 3 2 5" xfId="31178" xr:uid="{00000000-0005-0000-0000-000009720000}"/>
    <cellStyle name="Standaard 4 5 5 2 2 3 3" xfId="6150" xr:uid="{00000000-0005-0000-0000-00000A720000}"/>
    <cellStyle name="Standaard 4 5 5 2 2 3 3 2" xfId="31181" xr:uid="{00000000-0005-0000-0000-00000B720000}"/>
    <cellStyle name="Standaard 4 5 5 2 2 3 4" xfId="13517" xr:uid="{00000000-0005-0000-0000-00000C720000}"/>
    <cellStyle name="Standaard 4 5 5 2 2 3 4 2" xfId="31182" xr:uid="{00000000-0005-0000-0000-00000D720000}"/>
    <cellStyle name="Standaard 4 5 5 2 2 3 5" xfId="18185" xr:uid="{00000000-0005-0000-0000-00000E720000}"/>
    <cellStyle name="Standaard 4 5 5 2 2 3 6" xfId="31177" xr:uid="{00000000-0005-0000-0000-00000F720000}"/>
    <cellStyle name="Standaard 4 5 5 2 2 4" xfId="3037" xr:uid="{00000000-0005-0000-0000-000010720000}"/>
    <cellStyle name="Standaard 4 5 5 2 2 4 2" xfId="7704" xr:uid="{00000000-0005-0000-0000-000011720000}"/>
    <cellStyle name="Standaard 4 5 5 2 2 4 2 2" xfId="31184" xr:uid="{00000000-0005-0000-0000-000012720000}"/>
    <cellStyle name="Standaard 4 5 5 2 2 4 3" xfId="13519" xr:uid="{00000000-0005-0000-0000-000013720000}"/>
    <cellStyle name="Standaard 4 5 5 2 2 4 3 2" xfId="31185" xr:uid="{00000000-0005-0000-0000-000014720000}"/>
    <cellStyle name="Standaard 4 5 5 2 2 4 4" xfId="18187" xr:uid="{00000000-0005-0000-0000-000015720000}"/>
    <cellStyle name="Standaard 4 5 5 2 2 4 5" xfId="31183" xr:uid="{00000000-0005-0000-0000-000016720000}"/>
    <cellStyle name="Standaard 4 5 5 2 2 5" xfId="5373" xr:uid="{00000000-0005-0000-0000-000017720000}"/>
    <cellStyle name="Standaard 4 5 5 2 2 5 2" xfId="31186" xr:uid="{00000000-0005-0000-0000-000018720000}"/>
    <cellStyle name="Standaard 4 5 5 2 2 6" xfId="13514" xr:uid="{00000000-0005-0000-0000-000019720000}"/>
    <cellStyle name="Standaard 4 5 5 2 2 6 2" xfId="31187" xr:uid="{00000000-0005-0000-0000-00001A720000}"/>
    <cellStyle name="Standaard 4 5 5 2 2 7" xfId="18182" xr:uid="{00000000-0005-0000-0000-00001B720000}"/>
    <cellStyle name="Standaard 4 5 5 2 2 8" xfId="31170" xr:uid="{00000000-0005-0000-0000-00001C720000}"/>
    <cellStyle name="Standaard 4 5 5 2 3" xfId="1872" xr:uid="{00000000-0005-0000-0000-00001D720000}"/>
    <cellStyle name="Standaard 4 5 5 2 3 2" xfId="4203" xr:uid="{00000000-0005-0000-0000-00001E720000}"/>
    <cellStyle name="Standaard 4 5 5 2 3 2 2" xfId="8870" xr:uid="{00000000-0005-0000-0000-00001F720000}"/>
    <cellStyle name="Standaard 4 5 5 2 3 2 2 2" xfId="31190" xr:uid="{00000000-0005-0000-0000-000020720000}"/>
    <cellStyle name="Standaard 4 5 5 2 3 2 3" xfId="13521" xr:uid="{00000000-0005-0000-0000-000021720000}"/>
    <cellStyle name="Standaard 4 5 5 2 3 2 3 2" xfId="31191" xr:uid="{00000000-0005-0000-0000-000022720000}"/>
    <cellStyle name="Standaard 4 5 5 2 3 2 4" xfId="18189" xr:uid="{00000000-0005-0000-0000-000023720000}"/>
    <cellStyle name="Standaard 4 5 5 2 3 2 5" xfId="31189" xr:uid="{00000000-0005-0000-0000-000024720000}"/>
    <cellStyle name="Standaard 4 5 5 2 3 3" xfId="6539" xr:uid="{00000000-0005-0000-0000-000025720000}"/>
    <cellStyle name="Standaard 4 5 5 2 3 3 2" xfId="31192" xr:uid="{00000000-0005-0000-0000-000026720000}"/>
    <cellStyle name="Standaard 4 5 5 2 3 4" xfId="13520" xr:uid="{00000000-0005-0000-0000-000027720000}"/>
    <cellStyle name="Standaard 4 5 5 2 3 4 2" xfId="31193" xr:uid="{00000000-0005-0000-0000-000028720000}"/>
    <cellStyle name="Standaard 4 5 5 2 3 5" xfId="18188" xr:uid="{00000000-0005-0000-0000-000029720000}"/>
    <cellStyle name="Standaard 4 5 5 2 3 6" xfId="31188" xr:uid="{00000000-0005-0000-0000-00002A720000}"/>
    <cellStyle name="Standaard 4 5 5 2 4" xfId="1095" xr:uid="{00000000-0005-0000-0000-00002B720000}"/>
    <cellStyle name="Standaard 4 5 5 2 4 2" xfId="3426" xr:uid="{00000000-0005-0000-0000-00002C720000}"/>
    <cellStyle name="Standaard 4 5 5 2 4 2 2" xfId="8093" xr:uid="{00000000-0005-0000-0000-00002D720000}"/>
    <cellStyle name="Standaard 4 5 5 2 4 2 2 2" xfId="31196" xr:uid="{00000000-0005-0000-0000-00002E720000}"/>
    <cellStyle name="Standaard 4 5 5 2 4 2 3" xfId="13523" xr:uid="{00000000-0005-0000-0000-00002F720000}"/>
    <cellStyle name="Standaard 4 5 5 2 4 2 3 2" xfId="31197" xr:uid="{00000000-0005-0000-0000-000030720000}"/>
    <cellStyle name="Standaard 4 5 5 2 4 2 4" xfId="18191" xr:uid="{00000000-0005-0000-0000-000031720000}"/>
    <cellStyle name="Standaard 4 5 5 2 4 2 5" xfId="31195" xr:uid="{00000000-0005-0000-0000-000032720000}"/>
    <cellStyle name="Standaard 4 5 5 2 4 3" xfId="5762" xr:uid="{00000000-0005-0000-0000-000033720000}"/>
    <cellStyle name="Standaard 4 5 5 2 4 3 2" xfId="31198" xr:uid="{00000000-0005-0000-0000-000034720000}"/>
    <cellStyle name="Standaard 4 5 5 2 4 4" xfId="13522" xr:uid="{00000000-0005-0000-0000-000035720000}"/>
    <cellStyle name="Standaard 4 5 5 2 4 4 2" xfId="31199" xr:uid="{00000000-0005-0000-0000-000036720000}"/>
    <cellStyle name="Standaard 4 5 5 2 4 5" xfId="18190" xr:uid="{00000000-0005-0000-0000-000037720000}"/>
    <cellStyle name="Standaard 4 5 5 2 4 6" xfId="31194" xr:uid="{00000000-0005-0000-0000-000038720000}"/>
    <cellStyle name="Standaard 4 5 5 2 5" xfId="2649" xr:uid="{00000000-0005-0000-0000-000039720000}"/>
    <cellStyle name="Standaard 4 5 5 2 5 2" xfId="7316" xr:uid="{00000000-0005-0000-0000-00003A720000}"/>
    <cellStyle name="Standaard 4 5 5 2 5 2 2" xfId="31201" xr:uid="{00000000-0005-0000-0000-00003B720000}"/>
    <cellStyle name="Standaard 4 5 5 2 5 3" xfId="13524" xr:uid="{00000000-0005-0000-0000-00003C720000}"/>
    <cellStyle name="Standaard 4 5 5 2 5 3 2" xfId="31202" xr:uid="{00000000-0005-0000-0000-00003D720000}"/>
    <cellStyle name="Standaard 4 5 5 2 5 4" xfId="18192" xr:uid="{00000000-0005-0000-0000-00003E720000}"/>
    <cellStyle name="Standaard 4 5 5 2 5 5" xfId="31200" xr:uid="{00000000-0005-0000-0000-00003F720000}"/>
    <cellStyle name="Standaard 4 5 5 2 6" xfId="4985" xr:uid="{00000000-0005-0000-0000-000040720000}"/>
    <cellStyle name="Standaard 4 5 5 2 6 2" xfId="31203" xr:uid="{00000000-0005-0000-0000-000041720000}"/>
    <cellStyle name="Standaard 4 5 5 2 7" xfId="13513" xr:uid="{00000000-0005-0000-0000-000042720000}"/>
    <cellStyle name="Standaard 4 5 5 2 7 2" xfId="31204" xr:uid="{00000000-0005-0000-0000-000043720000}"/>
    <cellStyle name="Standaard 4 5 5 2 8" xfId="18181" xr:uid="{00000000-0005-0000-0000-000044720000}"/>
    <cellStyle name="Standaard 4 5 5 2 9" xfId="31169" xr:uid="{00000000-0005-0000-0000-000045720000}"/>
    <cellStyle name="Standaard 4 5 5 3" xfId="508" xr:uid="{00000000-0005-0000-0000-000046720000}"/>
    <cellStyle name="Standaard 4 5 5 3 2" xfId="2066" xr:uid="{00000000-0005-0000-0000-000047720000}"/>
    <cellStyle name="Standaard 4 5 5 3 2 2" xfId="4397" xr:uid="{00000000-0005-0000-0000-000048720000}"/>
    <cellStyle name="Standaard 4 5 5 3 2 2 2" xfId="9064" xr:uid="{00000000-0005-0000-0000-000049720000}"/>
    <cellStyle name="Standaard 4 5 5 3 2 2 2 2" xfId="31208" xr:uid="{00000000-0005-0000-0000-00004A720000}"/>
    <cellStyle name="Standaard 4 5 5 3 2 2 3" xfId="13527" xr:uid="{00000000-0005-0000-0000-00004B720000}"/>
    <cellStyle name="Standaard 4 5 5 3 2 2 3 2" xfId="31209" xr:uid="{00000000-0005-0000-0000-00004C720000}"/>
    <cellStyle name="Standaard 4 5 5 3 2 2 4" xfId="18195" xr:uid="{00000000-0005-0000-0000-00004D720000}"/>
    <cellStyle name="Standaard 4 5 5 3 2 2 5" xfId="31207" xr:uid="{00000000-0005-0000-0000-00004E720000}"/>
    <cellStyle name="Standaard 4 5 5 3 2 3" xfId="6733" xr:uid="{00000000-0005-0000-0000-00004F720000}"/>
    <cellStyle name="Standaard 4 5 5 3 2 3 2" xfId="31210" xr:uid="{00000000-0005-0000-0000-000050720000}"/>
    <cellStyle name="Standaard 4 5 5 3 2 4" xfId="13526" xr:uid="{00000000-0005-0000-0000-000051720000}"/>
    <cellStyle name="Standaard 4 5 5 3 2 4 2" xfId="31211" xr:uid="{00000000-0005-0000-0000-000052720000}"/>
    <cellStyle name="Standaard 4 5 5 3 2 5" xfId="18194" xr:uid="{00000000-0005-0000-0000-000053720000}"/>
    <cellStyle name="Standaard 4 5 5 3 2 6" xfId="31206" xr:uid="{00000000-0005-0000-0000-000054720000}"/>
    <cellStyle name="Standaard 4 5 5 3 3" xfId="1289" xr:uid="{00000000-0005-0000-0000-000055720000}"/>
    <cellStyle name="Standaard 4 5 5 3 3 2" xfId="3620" xr:uid="{00000000-0005-0000-0000-000056720000}"/>
    <cellStyle name="Standaard 4 5 5 3 3 2 2" xfId="8287" xr:uid="{00000000-0005-0000-0000-000057720000}"/>
    <cellStyle name="Standaard 4 5 5 3 3 2 2 2" xfId="31214" xr:uid="{00000000-0005-0000-0000-000058720000}"/>
    <cellStyle name="Standaard 4 5 5 3 3 2 3" xfId="13529" xr:uid="{00000000-0005-0000-0000-000059720000}"/>
    <cellStyle name="Standaard 4 5 5 3 3 2 3 2" xfId="31215" xr:uid="{00000000-0005-0000-0000-00005A720000}"/>
    <cellStyle name="Standaard 4 5 5 3 3 2 4" xfId="18197" xr:uid="{00000000-0005-0000-0000-00005B720000}"/>
    <cellStyle name="Standaard 4 5 5 3 3 2 5" xfId="31213" xr:uid="{00000000-0005-0000-0000-00005C720000}"/>
    <cellStyle name="Standaard 4 5 5 3 3 3" xfId="5956" xr:uid="{00000000-0005-0000-0000-00005D720000}"/>
    <cellStyle name="Standaard 4 5 5 3 3 3 2" xfId="31216" xr:uid="{00000000-0005-0000-0000-00005E720000}"/>
    <cellStyle name="Standaard 4 5 5 3 3 4" xfId="13528" xr:uid="{00000000-0005-0000-0000-00005F720000}"/>
    <cellStyle name="Standaard 4 5 5 3 3 4 2" xfId="31217" xr:uid="{00000000-0005-0000-0000-000060720000}"/>
    <cellStyle name="Standaard 4 5 5 3 3 5" xfId="18196" xr:uid="{00000000-0005-0000-0000-000061720000}"/>
    <cellStyle name="Standaard 4 5 5 3 3 6" xfId="31212" xr:uid="{00000000-0005-0000-0000-000062720000}"/>
    <cellStyle name="Standaard 4 5 5 3 4" xfId="2843" xr:uid="{00000000-0005-0000-0000-000063720000}"/>
    <cellStyle name="Standaard 4 5 5 3 4 2" xfId="7510" xr:uid="{00000000-0005-0000-0000-000064720000}"/>
    <cellStyle name="Standaard 4 5 5 3 4 2 2" xfId="31219" xr:uid="{00000000-0005-0000-0000-000065720000}"/>
    <cellStyle name="Standaard 4 5 5 3 4 3" xfId="13530" xr:uid="{00000000-0005-0000-0000-000066720000}"/>
    <cellStyle name="Standaard 4 5 5 3 4 3 2" xfId="31220" xr:uid="{00000000-0005-0000-0000-000067720000}"/>
    <cellStyle name="Standaard 4 5 5 3 4 4" xfId="18198" xr:uid="{00000000-0005-0000-0000-000068720000}"/>
    <cellStyle name="Standaard 4 5 5 3 4 5" xfId="31218" xr:uid="{00000000-0005-0000-0000-000069720000}"/>
    <cellStyle name="Standaard 4 5 5 3 5" xfId="5179" xr:uid="{00000000-0005-0000-0000-00006A720000}"/>
    <cellStyle name="Standaard 4 5 5 3 5 2" xfId="31221" xr:uid="{00000000-0005-0000-0000-00006B720000}"/>
    <cellStyle name="Standaard 4 5 5 3 6" xfId="13525" xr:uid="{00000000-0005-0000-0000-00006C720000}"/>
    <cellStyle name="Standaard 4 5 5 3 6 2" xfId="31222" xr:uid="{00000000-0005-0000-0000-00006D720000}"/>
    <cellStyle name="Standaard 4 5 5 3 7" xfId="18193" xr:uid="{00000000-0005-0000-0000-00006E720000}"/>
    <cellStyle name="Standaard 4 5 5 3 8" xfId="31205" xr:uid="{00000000-0005-0000-0000-00006F720000}"/>
    <cellStyle name="Standaard 4 5 5 4" xfId="1678" xr:uid="{00000000-0005-0000-0000-000070720000}"/>
    <cellStyle name="Standaard 4 5 5 4 2" xfId="4009" xr:uid="{00000000-0005-0000-0000-000071720000}"/>
    <cellStyle name="Standaard 4 5 5 4 2 2" xfId="8676" xr:uid="{00000000-0005-0000-0000-000072720000}"/>
    <cellStyle name="Standaard 4 5 5 4 2 2 2" xfId="31225" xr:uid="{00000000-0005-0000-0000-000073720000}"/>
    <cellStyle name="Standaard 4 5 5 4 2 3" xfId="13532" xr:uid="{00000000-0005-0000-0000-000074720000}"/>
    <cellStyle name="Standaard 4 5 5 4 2 3 2" xfId="31226" xr:uid="{00000000-0005-0000-0000-000075720000}"/>
    <cellStyle name="Standaard 4 5 5 4 2 4" xfId="18200" xr:uid="{00000000-0005-0000-0000-000076720000}"/>
    <cellStyle name="Standaard 4 5 5 4 2 5" xfId="31224" xr:uid="{00000000-0005-0000-0000-000077720000}"/>
    <cellStyle name="Standaard 4 5 5 4 3" xfId="6345" xr:uid="{00000000-0005-0000-0000-000078720000}"/>
    <cellStyle name="Standaard 4 5 5 4 3 2" xfId="31227" xr:uid="{00000000-0005-0000-0000-000079720000}"/>
    <cellStyle name="Standaard 4 5 5 4 4" xfId="13531" xr:uid="{00000000-0005-0000-0000-00007A720000}"/>
    <cellStyle name="Standaard 4 5 5 4 4 2" xfId="31228" xr:uid="{00000000-0005-0000-0000-00007B720000}"/>
    <cellStyle name="Standaard 4 5 5 4 5" xfId="18199" xr:uid="{00000000-0005-0000-0000-00007C720000}"/>
    <cellStyle name="Standaard 4 5 5 4 6" xfId="31223" xr:uid="{00000000-0005-0000-0000-00007D720000}"/>
    <cellStyle name="Standaard 4 5 5 5" xfId="901" xr:uid="{00000000-0005-0000-0000-00007E720000}"/>
    <cellStyle name="Standaard 4 5 5 5 2" xfId="3232" xr:uid="{00000000-0005-0000-0000-00007F720000}"/>
    <cellStyle name="Standaard 4 5 5 5 2 2" xfId="7899" xr:uid="{00000000-0005-0000-0000-000080720000}"/>
    <cellStyle name="Standaard 4 5 5 5 2 2 2" xfId="31231" xr:uid="{00000000-0005-0000-0000-000081720000}"/>
    <cellStyle name="Standaard 4 5 5 5 2 3" xfId="13534" xr:uid="{00000000-0005-0000-0000-000082720000}"/>
    <cellStyle name="Standaard 4 5 5 5 2 3 2" xfId="31232" xr:uid="{00000000-0005-0000-0000-000083720000}"/>
    <cellStyle name="Standaard 4 5 5 5 2 4" xfId="18202" xr:uid="{00000000-0005-0000-0000-000084720000}"/>
    <cellStyle name="Standaard 4 5 5 5 2 5" xfId="31230" xr:uid="{00000000-0005-0000-0000-000085720000}"/>
    <cellStyle name="Standaard 4 5 5 5 3" xfId="5568" xr:uid="{00000000-0005-0000-0000-000086720000}"/>
    <cellStyle name="Standaard 4 5 5 5 3 2" xfId="31233" xr:uid="{00000000-0005-0000-0000-000087720000}"/>
    <cellStyle name="Standaard 4 5 5 5 4" xfId="13533" xr:uid="{00000000-0005-0000-0000-000088720000}"/>
    <cellStyle name="Standaard 4 5 5 5 4 2" xfId="31234" xr:uid="{00000000-0005-0000-0000-000089720000}"/>
    <cellStyle name="Standaard 4 5 5 5 5" xfId="18201" xr:uid="{00000000-0005-0000-0000-00008A720000}"/>
    <cellStyle name="Standaard 4 5 5 5 6" xfId="31229" xr:uid="{00000000-0005-0000-0000-00008B720000}"/>
    <cellStyle name="Standaard 4 5 5 6" xfId="2455" xr:uid="{00000000-0005-0000-0000-00008C720000}"/>
    <cellStyle name="Standaard 4 5 5 6 2" xfId="7122" xr:uid="{00000000-0005-0000-0000-00008D720000}"/>
    <cellStyle name="Standaard 4 5 5 6 2 2" xfId="31236" xr:uid="{00000000-0005-0000-0000-00008E720000}"/>
    <cellStyle name="Standaard 4 5 5 6 3" xfId="13535" xr:uid="{00000000-0005-0000-0000-00008F720000}"/>
    <cellStyle name="Standaard 4 5 5 6 3 2" xfId="31237" xr:uid="{00000000-0005-0000-0000-000090720000}"/>
    <cellStyle name="Standaard 4 5 5 6 4" xfId="18203" xr:uid="{00000000-0005-0000-0000-000091720000}"/>
    <cellStyle name="Standaard 4 5 5 6 5" xfId="31235" xr:uid="{00000000-0005-0000-0000-000092720000}"/>
    <cellStyle name="Standaard 4 5 5 7" xfId="4791" xr:uid="{00000000-0005-0000-0000-000093720000}"/>
    <cellStyle name="Standaard 4 5 5 7 2" xfId="31238" xr:uid="{00000000-0005-0000-0000-000094720000}"/>
    <cellStyle name="Standaard 4 5 5 8" xfId="13512" xr:uid="{00000000-0005-0000-0000-000095720000}"/>
    <cellStyle name="Standaard 4 5 5 8 2" xfId="31239" xr:uid="{00000000-0005-0000-0000-000096720000}"/>
    <cellStyle name="Standaard 4 5 5 9" xfId="18180" xr:uid="{00000000-0005-0000-0000-000097720000}"/>
    <cellStyle name="Standaard 4 5 6" xfId="290" xr:uid="{00000000-0005-0000-0000-000098720000}"/>
    <cellStyle name="Standaard 4 5 6 2" xfId="681" xr:uid="{00000000-0005-0000-0000-000099720000}"/>
    <cellStyle name="Standaard 4 5 6 2 2" xfId="2239" xr:uid="{00000000-0005-0000-0000-00009A720000}"/>
    <cellStyle name="Standaard 4 5 6 2 2 2" xfId="4570" xr:uid="{00000000-0005-0000-0000-00009B720000}"/>
    <cellStyle name="Standaard 4 5 6 2 2 2 2" xfId="9237" xr:uid="{00000000-0005-0000-0000-00009C720000}"/>
    <cellStyle name="Standaard 4 5 6 2 2 2 2 2" xfId="31244" xr:uid="{00000000-0005-0000-0000-00009D720000}"/>
    <cellStyle name="Standaard 4 5 6 2 2 2 3" xfId="13539" xr:uid="{00000000-0005-0000-0000-00009E720000}"/>
    <cellStyle name="Standaard 4 5 6 2 2 2 3 2" xfId="31245" xr:uid="{00000000-0005-0000-0000-00009F720000}"/>
    <cellStyle name="Standaard 4 5 6 2 2 2 4" xfId="18207" xr:uid="{00000000-0005-0000-0000-0000A0720000}"/>
    <cellStyle name="Standaard 4 5 6 2 2 2 5" xfId="31243" xr:uid="{00000000-0005-0000-0000-0000A1720000}"/>
    <cellStyle name="Standaard 4 5 6 2 2 3" xfId="6906" xr:uid="{00000000-0005-0000-0000-0000A2720000}"/>
    <cellStyle name="Standaard 4 5 6 2 2 3 2" xfId="31246" xr:uid="{00000000-0005-0000-0000-0000A3720000}"/>
    <cellStyle name="Standaard 4 5 6 2 2 4" xfId="13538" xr:uid="{00000000-0005-0000-0000-0000A4720000}"/>
    <cellStyle name="Standaard 4 5 6 2 2 4 2" xfId="31247" xr:uid="{00000000-0005-0000-0000-0000A5720000}"/>
    <cellStyle name="Standaard 4 5 6 2 2 5" xfId="18206" xr:uid="{00000000-0005-0000-0000-0000A6720000}"/>
    <cellStyle name="Standaard 4 5 6 2 2 6" xfId="31242" xr:uid="{00000000-0005-0000-0000-0000A7720000}"/>
    <cellStyle name="Standaard 4 5 6 2 3" xfId="1462" xr:uid="{00000000-0005-0000-0000-0000A8720000}"/>
    <cellStyle name="Standaard 4 5 6 2 3 2" xfId="3793" xr:uid="{00000000-0005-0000-0000-0000A9720000}"/>
    <cellStyle name="Standaard 4 5 6 2 3 2 2" xfId="8460" xr:uid="{00000000-0005-0000-0000-0000AA720000}"/>
    <cellStyle name="Standaard 4 5 6 2 3 2 2 2" xfId="31250" xr:uid="{00000000-0005-0000-0000-0000AB720000}"/>
    <cellStyle name="Standaard 4 5 6 2 3 2 3" xfId="13541" xr:uid="{00000000-0005-0000-0000-0000AC720000}"/>
    <cellStyle name="Standaard 4 5 6 2 3 2 3 2" xfId="31251" xr:uid="{00000000-0005-0000-0000-0000AD720000}"/>
    <cellStyle name="Standaard 4 5 6 2 3 2 4" xfId="18209" xr:uid="{00000000-0005-0000-0000-0000AE720000}"/>
    <cellStyle name="Standaard 4 5 6 2 3 2 5" xfId="31249" xr:uid="{00000000-0005-0000-0000-0000AF720000}"/>
    <cellStyle name="Standaard 4 5 6 2 3 3" xfId="6129" xr:uid="{00000000-0005-0000-0000-0000B0720000}"/>
    <cellStyle name="Standaard 4 5 6 2 3 3 2" xfId="31252" xr:uid="{00000000-0005-0000-0000-0000B1720000}"/>
    <cellStyle name="Standaard 4 5 6 2 3 4" xfId="13540" xr:uid="{00000000-0005-0000-0000-0000B2720000}"/>
    <cellStyle name="Standaard 4 5 6 2 3 4 2" xfId="31253" xr:uid="{00000000-0005-0000-0000-0000B3720000}"/>
    <cellStyle name="Standaard 4 5 6 2 3 5" xfId="18208" xr:uid="{00000000-0005-0000-0000-0000B4720000}"/>
    <cellStyle name="Standaard 4 5 6 2 3 6" xfId="31248" xr:uid="{00000000-0005-0000-0000-0000B5720000}"/>
    <cellStyle name="Standaard 4 5 6 2 4" xfId="3016" xr:uid="{00000000-0005-0000-0000-0000B6720000}"/>
    <cellStyle name="Standaard 4 5 6 2 4 2" xfId="7683" xr:uid="{00000000-0005-0000-0000-0000B7720000}"/>
    <cellStyle name="Standaard 4 5 6 2 4 2 2" xfId="31255" xr:uid="{00000000-0005-0000-0000-0000B8720000}"/>
    <cellStyle name="Standaard 4 5 6 2 4 3" xfId="13542" xr:uid="{00000000-0005-0000-0000-0000B9720000}"/>
    <cellStyle name="Standaard 4 5 6 2 4 3 2" xfId="31256" xr:uid="{00000000-0005-0000-0000-0000BA720000}"/>
    <cellStyle name="Standaard 4 5 6 2 4 4" xfId="18210" xr:uid="{00000000-0005-0000-0000-0000BB720000}"/>
    <cellStyle name="Standaard 4 5 6 2 4 5" xfId="31254" xr:uid="{00000000-0005-0000-0000-0000BC720000}"/>
    <cellStyle name="Standaard 4 5 6 2 5" xfId="5352" xr:uid="{00000000-0005-0000-0000-0000BD720000}"/>
    <cellStyle name="Standaard 4 5 6 2 5 2" xfId="31257" xr:uid="{00000000-0005-0000-0000-0000BE720000}"/>
    <cellStyle name="Standaard 4 5 6 2 6" xfId="13537" xr:uid="{00000000-0005-0000-0000-0000BF720000}"/>
    <cellStyle name="Standaard 4 5 6 2 6 2" xfId="31258" xr:uid="{00000000-0005-0000-0000-0000C0720000}"/>
    <cellStyle name="Standaard 4 5 6 2 7" xfId="18205" xr:uid="{00000000-0005-0000-0000-0000C1720000}"/>
    <cellStyle name="Standaard 4 5 6 2 8" xfId="31241" xr:uid="{00000000-0005-0000-0000-0000C2720000}"/>
    <cellStyle name="Standaard 4 5 6 3" xfId="1851" xr:uid="{00000000-0005-0000-0000-0000C3720000}"/>
    <cellStyle name="Standaard 4 5 6 3 2" xfId="4182" xr:uid="{00000000-0005-0000-0000-0000C4720000}"/>
    <cellStyle name="Standaard 4 5 6 3 2 2" xfId="8849" xr:uid="{00000000-0005-0000-0000-0000C5720000}"/>
    <cellStyle name="Standaard 4 5 6 3 2 2 2" xfId="31261" xr:uid="{00000000-0005-0000-0000-0000C6720000}"/>
    <cellStyle name="Standaard 4 5 6 3 2 3" xfId="13544" xr:uid="{00000000-0005-0000-0000-0000C7720000}"/>
    <cellStyle name="Standaard 4 5 6 3 2 3 2" xfId="31262" xr:uid="{00000000-0005-0000-0000-0000C8720000}"/>
    <cellStyle name="Standaard 4 5 6 3 2 4" xfId="18212" xr:uid="{00000000-0005-0000-0000-0000C9720000}"/>
    <cellStyle name="Standaard 4 5 6 3 2 5" xfId="31260" xr:uid="{00000000-0005-0000-0000-0000CA720000}"/>
    <cellStyle name="Standaard 4 5 6 3 3" xfId="6518" xr:uid="{00000000-0005-0000-0000-0000CB720000}"/>
    <cellStyle name="Standaard 4 5 6 3 3 2" xfId="31263" xr:uid="{00000000-0005-0000-0000-0000CC720000}"/>
    <cellStyle name="Standaard 4 5 6 3 4" xfId="13543" xr:uid="{00000000-0005-0000-0000-0000CD720000}"/>
    <cellStyle name="Standaard 4 5 6 3 4 2" xfId="31264" xr:uid="{00000000-0005-0000-0000-0000CE720000}"/>
    <cellStyle name="Standaard 4 5 6 3 5" xfId="18211" xr:uid="{00000000-0005-0000-0000-0000CF720000}"/>
    <cellStyle name="Standaard 4 5 6 3 6" xfId="31259" xr:uid="{00000000-0005-0000-0000-0000D0720000}"/>
    <cellStyle name="Standaard 4 5 6 4" xfId="1074" xr:uid="{00000000-0005-0000-0000-0000D1720000}"/>
    <cellStyle name="Standaard 4 5 6 4 2" xfId="3405" xr:uid="{00000000-0005-0000-0000-0000D2720000}"/>
    <cellStyle name="Standaard 4 5 6 4 2 2" xfId="8072" xr:uid="{00000000-0005-0000-0000-0000D3720000}"/>
    <cellStyle name="Standaard 4 5 6 4 2 2 2" xfId="31267" xr:uid="{00000000-0005-0000-0000-0000D4720000}"/>
    <cellStyle name="Standaard 4 5 6 4 2 3" xfId="13546" xr:uid="{00000000-0005-0000-0000-0000D5720000}"/>
    <cellStyle name="Standaard 4 5 6 4 2 3 2" xfId="31268" xr:uid="{00000000-0005-0000-0000-0000D6720000}"/>
    <cellStyle name="Standaard 4 5 6 4 2 4" xfId="18214" xr:uid="{00000000-0005-0000-0000-0000D7720000}"/>
    <cellStyle name="Standaard 4 5 6 4 2 5" xfId="31266" xr:uid="{00000000-0005-0000-0000-0000D8720000}"/>
    <cellStyle name="Standaard 4 5 6 4 3" xfId="5741" xr:uid="{00000000-0005-0000-0000-0000D9720000}"/>
    <cellStyle name="Standaard 4 5 6 4 3 2" xfId="31269" xr:uid="{00000000-0005-0000-0000-0000DA720000}"/>
    <cellStyle name="Standaard 4 5 6 4 4" xfId="13545" xr:uid="{00000000-0005-0000-0000-0000DB720000}"/>
    <cellStyle name="Standaard 4 5 6 4 4 2" xfId="31270" xr:uid="{00000000-0005-0000-0000-0000DC720000}"/>
    <cellStyle name="Standaard 4 5 6 4 5" xfId="18213" xr:uid="{00000000-0005-0000-0000-0000DD720000}"/>
    <cellStyle name="Standaard 4 5 6 4 6" xfId="31265" xr:uid="{00000000-0005-0000-0000-0000DE720000}"/>
    <cellStyle name="Standaard 4 5 6 5" xfId="2628" xr:uid="{00000000-0005-0000-0000-0000DF720000}"/>
    <cellStyle name="Standaard 4 5 6 5 2" xfId="7295" xr:uid="{00000000-0005-0000-0000-0000E0720000}"/>
    <cellStyle name="Standaard 4 5 6 5 2 2" xfId="31272" xr:uid="{00000000-0005-0000-0000-0000E1720000}"/>
    <cellStyle name="Standaard 4 5 6 5 3" xfId="13547" xr:uid="{00000000-0005-0000-0000-0000E2720000}"/>
    <cellStyle name="Standaard 4 5 6 5 3 2" xfId="31273" xr:uid="{00000000-0005-0000-0000-0000E3720000}"/>
    <cellStyle name="Standaard 4 5 6 5 4" xfId="18215" xr:uid="{00000000-0005-0000-0000-0000E4720000}"/>
    <cellStyle name="Standaard 4 5 6 5 5" xfId="31271" xr:uid="{00000000-0005-0000-0000-0000E5720000}"/>
    <cellStyle name="Standaard 4 5 6 6" xfId="4964" xr:uid="{00000000-0005-0000-0000-0000E6720000}"/>
    <cellStyle name="Standaard 4 5 6 6 2" xfId="31274" xr:uid="{00000000-0005-0000-0000-0000E7720000}"/>
    <cellStyle name="Standaard 4 5 6 7" xfId="13536" xr:uid="{00000000-0005-0000-0000-0000E8720000}"/>
    <cellStyle name="Standaard 4 5 6 7 2" xfId="31275" xr:uid="{00000000-0005-0000-0000-0000E9720000}"/>
    <cellStyle name="Standaard 4 5 6 8" xfId="18204" xr:uid="{00000000-0005-0000-0000-0000EA720000}"/>
    <cellStyle name="Standaard 4 5 6 9" xfId="31240" xr:uid="{00000000-0005-0000-0000-0000EB720000}"/>
    <cellStyle name="Standaard 4 5 7" xfId="487" xr:uid="{00000000-0005-0000-0000-0000EC720000}"/>
    <cellStyle name="Standaard 4 5 7 2" xfId="2045" xr:uid="{00000000-0005-0000-0000-0000ED720000}"/>
    <cellStyle name="Standaard 4 5 7 2 2" xfId="4376" xr:uid="{00000000-0005-0000-0000-0000EE720000}"/>
    <cellStyle name="Standaard 4 5 7 2 2 2" xfId="9043" xr:uid="{00000000-0005-0000-0000-0000EF720000}"/>
    <cellStyle name="Standaard 4 5 7 2 2 2 2" xfId="31279" xr:uid="{00000000-0005-0000-0000-0000F0720000}"/>
    <cellStyle name="Standaard 4 5 7 2 2 3" xfId="13550" xr:uid="{00000000-0005-0000-0000-0000F1720000}"/>
    <cellStyle name="Standaard 4 5 7 2 2 3 2" xfId="31280" xr:uid="{00000000-0005-0000-0000-0000F2720000}"/>
    <cellStyle name="Standaard 4 5 7 2 2 4" xfId="18218" xr:uid="{00000000-0005-0000-0000-0000F3720000}"/>
    <cellStyle name="Standaard 4 5 7 2 2 5" xfId="31278" xr:uid="{00000000-0005-0000-0000-0000F4720000}"/>
    <cellStyle name="Standaard 4 5 7 2 3" xfId="6712" xr:uid="{00000000-0005-0000-0000-0000F5720000}"/>
    <cellStyle name="Standaard 4 5 7 2 3 2" xfId="31281" xr:uid="{00000000-0005-0000-0000-0000F6720000}"/>
    <cellStyle name="Standaard 4 5 7 2 4" xfId="13549" xr:uid="{00000000-0005-0000-0000-0000F7720000}"/>
    <cellStyle name="Standaard 4 5 7 2 4 2" xfId="31282" xr:uid="{00000000-0005-0000-0000-0000F8720000}"/>
    <cellStyle name="Standaard 4 5 7 2 5" xfId="18217" xr:uid="{00000000-0005-0000-0000-0000F9720000}"/>
    <cellStyle name="Standaard 4 5 7 2 6" xfId="31277" xr:uid="{00000000-0005-0000-0000-0000FA720000}"/>
    <cellStyle name="Standaard 4 5 7 3" xfId="1268" xr:uid="{00000000-0005-0000-0000-0000FB720000}"/>
    <cellStyle name="Standaard 4 5 7 3 2" xfId="3599" xr:uid="{00000000-0005-0000-0000-0000FC720000}"/>
    <cellStyle name="Standaard 4 5 7 3 2 2" xfId="8266" xr:uid="{00000000-0005-0000-0000-0000FD720000}"/>
    <cellStyle name="Standaard 4 5 7 3 2 2 2" xfId="31285" xr:uid="{00000000-0005-0000-0000-0000FE720000}"/>
    <cellStyle name="Standaard 4 5 7 3 2 3" xfId="13552" xr:uid="{00000000-0005-0000-0000-0000FF720000}"/>
    <cellStyle name="Standaard 4 5 7 3 2 3 2" xfId="31286" xr:uid="{00000000-0005-0000-0000-000000730000}"/>
    <cellStyle name="Standaard 4 5 7 3 2 4" xfId="18220" xr:uid="{00000000-0005-0000-0000-000001730000}"/>
    <cellStyle name="Standaard 4 5 7 3 2 5" xfId="31284" xr:uid="{00000000-0005-0000-0000-000002730000}"/>
    <cellStyle name="Standaard 4 5 7 3 3" xfId="5935" xr:uid="{00000000-0005-0000-0000-000003730000}"/>
    <cellStyle name="Standaard 4 5 7 3 3 2" xfId="31287" xr:uid="{00000000-0005-0000-0000-000004730000}"/>
    <cellStyle name="Standaard 4 5 7 3 4" xfId="13551" xr:uid="{00000000-0005-0000-0000-000005730000}"/>
    <cellStyle name="Standaard 4 5 7 3 4 2" xfId="31288" xr:uid="{00000000-0005-0000-0000-000006730000}"/>
    <cellStyle name="Standaard 4 5 7 3 5" xfId="18219" xr:uid="{00000000-0005-0000-0000-000007730000}"/>
    <cellStyle name="Standaard 4 5 7 3 6" xfId="31283" xr:uid="{00000000-0005-0000-0000-000008730000}"/>
    <cellStyle name="Standaard 4 5 7 4" xfId="2822" xr:uid="{00000000-0005-0000-0000-000009730000}"/>
    <cellStyle name="Standaard 4 5 7 4 2" xfId="7489" xr:uid="{00000000-0005-0000-0000-00000A730000}"/>
    <cellStyle name="Standaard 4 5 7 4 2 2" xfId="31290" xr:uid="{00000000-0005-0000-0000-00000B730000}"/>
    <cellStyle name="Standaard 4 5 7 4 3" xfId="13553" xr:uid="{00000000-0005-0000-0000-00000C730000}"/>
    <cellStyle name="Standaard 4 5 7 4 3 2" xfId="31291" xr:uid="{00000000-0005-0000-0000-00000D730000}"/>
    <cellStyle name="Standaard 4 5 7 4 4" xfId="18221" xr:uid="{00000000-0005-0000-0000-00000E730000}"/>
    <cellStyle name="Standaard 4 5 7 4 5" xfId="31289" xr:uid="{00000000-0005-0000-0000-00000F730000}"/>
    <cellStyle name="Standaard 4 5 7 5" xfId="5158" xr:uid="{00000000-0005-0000-0000-000010730000}"/>
    <cellStyle name="Standaard 4 5 7 5 2" xfId="31292" xr:uid="{00000000-0005-0000-0000-000011730000}"/>
    <cellStyle name="Standaard 4 5 7 6" xfId="13548" xr:uid="{00000000-0005-0000-0000-000012730000}"/>
    <cellStyle name="Standaard 4 5 7 6 2" xfId="31293" xr:uid="{00000000-0005-0000-0000-000013730000}"/>
    <cellStyle name="Standaard 4 5 7 7" xfId="18216" xr:uid="{00000000-0005-0000-0000-000014730000}"/>
    <cellStyle name="Standaard 4 5 7 8" xfId="31276" xr:uid="{00000000-0005-0000-0000-000015730000}"/>
    <cellStyle name="Standaard 4 5 8" xfId="1657" xr:uid="{00000000-0005-0000-0000-000016730000}"/>
    <cellStyle name="Standaard 4 5 8 2" xfId="3988" xr:uid="{00000000-0005-0000-0000-000017730000}"/>
    <cellStyle name="Standaard 4 5 8 2 2" xfId="8655" xr:uid="{00000000-0005-0000-0000-000018730000}"/>
    <cellStyle name="Standaard 4 5 8 2 2 2" xfId="31296" xr:uid="{00000000-0005-0000-0000-000019730000}"/>
    <cellStyle name="Standaard 4 5 8 2 3" xfId="13555" xr:uid="{00000000-0005-0000-0000-00001A730000}"/>
    <cellStyle name="Standaard 4 5 8 2 3 2" xfId="31297" xr:uid="{00000000-0005-0000-0000-00001B730000}"/>
    <cellStyle name="Standaard 4 5 8 2 4" xfId="18223" xr:uid="{00000000-0005-0000-0000-00001C730000}"/>
    <cellStyle name="Standaard 4 5 8 2 5" xfId="31295" xr:uid="{00000000-0005-0000-0000-00001D730000}"/>
    <cellStyle name="Standaard 4 5 8 3" xfId="6324" xr:uid="{00000000-0005-0000-0000-00001E730000}"/>
    <cellStyle name="Standaard 4 5 8 3 2" xfId="31298" xr:uid="{00000000-0005-0000-0000-00001F730000}"/>
    <cellStyle name="Standaard 4 5 8 4" xfId="13554" xr:uid="{00000000-0005-0000-0000-000020730000}"/>
    <cellStyle name="Standaard 4 5 8 4 2" xfId="31299" xr:uid="{00000000-0005-0000-0000-000021730000}"/>
    <cellStyle name="Standaard 4 5 8 5" xfId="18222" xr:uid="{00000000-0005-0000-0000-000022730000}"/>
    <cellStyle name="Standaard 4 5 8 6" xfId="31294" xr:uid="{00000000-0005-0000-0000-000023730000}"/>
    <cellStyle name="Standaard 4 5 9" xfId="880" xr:uid="{00000000-0005-0000-0000-000024730000}"/>
    <cellStyle name="Standaard 4 5 9 2" xfId="3211" xr:uid="{00000000-0005-0000-0000-000025730000}"/>
    <cellStyle name="Standaard 4 5 9 2 2" xfId="7878" xr:uid="{00000000-0005-0000-0000-000026730000}"/>
    <cellStyle name="Standaard 4 5 9 2 2 2" xfId="31302" xr:uid="{00000000-0005-0000-0000-000027730000}"/>
    <cellStyle name="Standaard 4 5 9 2 3" xfId="13557" xr:uid="{00000000-0005-0000-0000-000028730000}"/>
    <cellStyle name="Standaard 4 5 9 2 3 2" xfId="31303" xr:uid="{00000000-0005-0000-0000-000029730000}"/>
    <cellStyle name="Standaard 4 5 9 2 4" xfId="18225" xr:uid="{00000000-0005-0000-0000-00002A730000}"/>
    <cellStyle name="Standaard 4 5 9 2 5" xfId="31301" xr:uid="{00000000-0005-0000-0000-00002B730000}"/>
    <cellStyle name="Standaard 4 5 9 3" xfId="5547" xr:uid="{00000000-0005-0000-0000-00002C730000}"/>
    <cellStyle name="Standaard 4 5 9 3 2" xfId="31304" xr:uid="{00000000-0005-0000-0000-00002D730000}"/>
    <cellStyle name="Standaard 4 5 9 4" xfId="13556" xr:uid="{00000000-0005-0000-0000-00002E730000}"/>
    <cellStyle name="Standaard 4 5 9 4 2" xfId="31305" xr:uid="{00000000-0005-0000-0000-00002F730000}"/>
    <cellStyle name="Standaard 4 5 9 5" xfId="18224" xr:uid="{00000000-0005-0000-0000-000030730000}"/>
    <cellStyle name="Standaard 4 5 9 6" xfId="31300" xr:uid="{00000000-0005-0000-0000-000031730000}"/>
    <cellStyle name="Standaard 4 6" xfId="98" xr:uid="{00000000-0005-0000-0000-000032730000}"/>
    <cellStyle name="Standaard 4 6 10" xfId="2438" xr:uid="{00000000-0005-0000-0000-000033730000}"/>
    <cellStyle name="Standaard 4 6 10 2" xfId="7105" xr:uid="{00000000-0005-0000-0000-000034730000}"/>
    <cellStyle name="Standaard 4 6 10 2 2" xfId="31308" xr:uid="{00000000-0005-0000-0000-000035730000}"/>
    <cellStyle name="Standaard 4 6 10 3" xfId="13559" xr:uid="{00000000-0005-0000-0000-000036730000}"/>
    <cellStyle name="Standaard 4 6 10 3 2" xfId="31309" xr:uid="{00000000-0005-0000-0000-000037730000}"/>
    <cellStyle name="Standaard 4 6 10 4" xfId="18227" xr:uid="{00000000-0005-0000-0000-000038730000}"/>
    <cellStyle name="Standaard 4 6 10 5" xfId="31307" xr:uid="{00000000-0005-0000-0000-000039730000}"/>
    <cellStyle name="Standaard 4 6 11" xfId="4698" xr:uid="{00000000-0005-0000-0000-00003A730000}"/>
    <cellStyle name="Standaard 4 6 11 2" xfId="31310" xr:uid="{00000000-0005-0000-0000-00003B730000}"/>
    <cellStyle name="Standaard 4 6 12" xfId="13558" xr:uid="{00000000-0005-0000-0000-00003C730000}"/>
    <cellStyle name="Standaard 4 6 12 2" xfId="31311" xr:uid="{00000000-0005-0000-0000-00003D730000}"/>
    <cellStyle name="Standaard 4 6 13" xfId="18226" xr:uid="{00000000-0005-0000-0000-00003E730000}"/>
    <cellStyle name="Standaard 4 6 14" xfId="31306" xr:uid="{00000000-0005-0000-0000-00003F730000}"/>
    <cellStyle name="Standaard 4 6 2" xfId="99" xr:uid="{00000000-0005-0000-0000-000040730000}"/>
    <cellStyle name="Standaard 4 6 2 10" xfId="18228" xr:uid="{00000000-0005-0000-0000-000041730000}"/>
    <cellStyle name="Standaard 4 6 2 11" xfId="31312" xr:uid="{00000000-0005-0000-0000-000042730000}"/>
    <cellStyle name="Standaard 4 6 2 2" xfId="165" xr:uid="{00000000-0005-0000-0000-000043730000}"/>
    <cellStyle name="Standaard 4 6 2 2 10" xfId="31313" xr:uid="{00000000-0005-0000-0000-000044730000}"/>
    <cellStyle name="Standaard 4 6 2 2 2" xfId="359" xr:uid="{00000000-0005-0000-0000-000045730000}"/>
    <cellStyle name="Standaard 4 6 2 2 2 2" xfId="750" xr:uid="{00000000-0005-0000-0000-000046730000}"/>
    <cellStyle name="Standaard 4 6 2 2 2 2 2" xfId="2308" xr:uid="{00000000-0005-0000-0000-000047730000}"/>
    <cellStyle name="Standaard 4 6 2 2 2 2 2 2" xfId="4639" xr:uid="{00000000-0005-0000-0000-000048730000}"/>
    <cellStyle name="Standaard 4 6 2 2 2 2 2 2 2" xfId="9306" xr:uid="{00000000-0005-0000-0000-000049730000}"/>
    <cellStyle name="Standaard 4 6 2 2 2 2 2 2 2 2" xfId="31318" xr:uid="{00000000-0005-0000-0000-00004A730000}"/>
    <cellStyle name="Standaard 4 6 2 2 2 2 2 2 3" xfId="13565" xr:uid="{00000000-0005-0000-0000-00004B730000}"/>
    <cellStyle name="Standaard 4 6 2 2 2 2 2 2 3 2" xfId="31319" xr:uid="{00000000-0005-0000-0000-00004C730000}"/>
    <cellStyle name="Standaard 4 6 2 2 2 2 2 2 4" xfId="18233" xr:uid="{00000000-0005-0000-0000-00004D730000}"/>
    <cellStyle name="Standaard 4 6 2 2 2 2 2 2 5" xfId="31317" xr:uid="{00000000-0005-0000-0000-00004E730000}"/>
    <cellStyle name="Standaard 4 6 2 2 2 2 2 3" xfId="6975" xr:uid="{00000000-0005-0000-0000-00004F730000}"/>
    <cellStyle name="Standaard 4 6 2 2 2 2 2 3 2" xfId="31320" xr:uid="{00000000-0005-0000-0000-000050730000}"/>
    <cellStyle name="Standaard 4 6 2 2 2 2 2 4" xfId="13564" xr:uid="{00000000-0005-0000-0000-000051730000}"/>
    <cellStyle name="Standaard 4 6 2 2 2 2 2 4 2" xfId="31321" xr:uid="{00000000-0005-0000-0000-000052730000}"/>
    <cellStyle name="Standaard 4 6 2 2 2 2 2 5" xfId="18232" xr:uid="{00000000-0005-0000-0000-000053730000}"/>
    <cellStyle name="Standaard 4 6 2 2 2 2 2 6" xfId="31316" xr:uid="{00000000-0005-0000-0000-000054730000}"/>
    <cellStyle name="Standaard 4 6 2 2 2 2 3" xfId="1531" xr:uid="{00000000-0005-0000-0000-000055730000}"/>
    <cellStyle name="Standaard 4 6 2 2 2 2 3 2" xfId="3862" xr:uid="{00000000-0005-0000-0000-000056730000}"/>
    <cellStyle name="Standaard 4 6 2 2 2 2 3 2 2" xfId="8529" xr:uid="{00000000-0005-0000-0000-000057730000}"/>
    <cellStyle name="Standaard 4 6 2 2 2 2 3 2 2 2" xfId="31324" xr:uid="{00000000-0005-0000-0000-000058730000}"/>
    <cellStyle name="Standaard 4 6 2 2 2 2 3 2 3" xfId="13567" xr:uid="{00000000-0005-0000-0000-000059730000}"/>
    <cellStyle name="Standaard 4 6 2 2 2 2 3 2 3 2" xfId="31325" xr:uid="{00000000-0005-0000-0000-00005A730000}"/>
    <cellStyle name="Standaard 4 6 2 2 2 2 3 2 4" xfId="18235" xr:uid="{00000000-0005-0000-0000-00005B730000}"/>
    <cellStyle name="Standaard 4 6 2 2 2 2 3 2 5" xfId="31323" xr:uid="{00000000-0005-0000-0000-00005C730000}"/>
    <cellStyle name="Standaard 4 6 2 2 2 2 3 3" xfId="6198" xr:uid="{00000000-0005-0000-0000-00005D730000}"/>
    <cellStyle name="Standaard 4 6 2 2 2 2 3 3 2" xfId="31326" xr:uid="{00000000-0005-0000-0000-00005E730000}"/>
    <cellStyle name="Standaard 4 6 2 2 2 2 3 4" xfId="13566" xr:uid="{00000000-0005-0000-0000-00005F730000}"/>
    <cellStyle name="Standaard 4 6 2 2 2 2 3 4 2" xfId="31327" xr:uid="{00000000-0005-0000-0000-000060730000}"/>
    <cellStyle name="Standaard 4 6 2 2 2 2 3 5" xfId="18234" xr:uid="{00000000-0005-0000-0000-000061730000}"/>
    <cellStyle name="Standaard 4 6 2 2 2 2 3 6" xfId="31322" xr:uid="{00000000-0005-0000-0000-000062730000}"/>
    <cellStyle name="Standaard 4 6 2 2 2 2 4" xfId="3085" xr:uid="{00000000-0005-0000-0000-000063730000}"/>
    <cellStyle name="Standaard 4 6 2 2 2 2 4 2" xfId="7752" xr:uid="{00000000-0005-0000-0000-000064730000}"/>
    <cellStyle name="Standaard 4 6 2 2 2 2 4 2 2" xfId="31329" xr:uid="{00000000-0005-0000-0000-000065730000}"/>
    <cellStyle name="Standaard 4 6 2 2 2 2 4 3" xfId="13568" xr:uid="{00000000-0005-0000-0000-000066730000}"/>
    <cellStyle name="Standaard 4 6 2 2 2 2 4 3 2" xfId="31330" xr:uid="{00000000-0005-0000-0000-000067730000}"/>
    <cellStyle name="Standaard 4 6 2 2 2 2 4 4" xfId="18236" xr:uid="{00000000-0005-0000-0000-000068730000}"/>
    <cellStyle name="Standaard 4 6 2 2 2 2 4 5" xfId="31328" xr:uid="{00000000-0005-0000-0000-000069730000}"/>
    <cellStyle name="Standaard 4 6 2 2 2 2 5" xfId="5421" xr:uid="{00000000-0005-0000-0000-00006A730000}"/>
    <cellStyle name="Standaard 4 6 2 2 2 2 5 2" xfId="31331" xr:uid="{00000000-0005-0000-0000-00006B730000}"/>
    <cellStyle name="Standaard 4 6 2 2 2 2 6" xfId="13563" xr:uid="{00000000-0005-0000-0000-00006C730000}"/>
    <cellStyle name="Standaard 4 6 2 2 2 2 6 2" xfId="31332" xr:uid="{00000000-0005-0000-0000-00006D730000}"/>
    <cellStyle name="Standaard 4 6 2 2 2 2 7" xfId="18231" xr:uid="{00000000-0005-0000-0000-00006E730000}"/>
    <cellStyle name="Standaard 4 6 2 2 2 2 8" xfId="31315" xr:uid="{00000000-0005-0000-0000-00006F730000}"/>
    <cellStyle name="Standaard 4 6 2 2 2 3" xfId="1920" xr:uid="{00000000-0005-0000-0000-000070730000}"/>
    <cellStyle name="Standaard 4 6 2 2 2 3 2" xfId="4251" xr:uid="{00000000-0005-0000-0000-000071730000}"/>
    <cellStyle name="Standaard 4 6 2 2 2 3 2 2" xfId="8918" xr:uid="{00000000-0005-0000-0000-000072730000}"/>
    <cellStyle name="Standaard 4 6 2 2 2 3 2 2 2" xfId="31335" xr:uid="{00000000-0005-0000-0000-000073730000}"/>
    <cellStyle name="Standaard 4 6 2 2 2 3 2 3" xfId="13570" xr:uid="{00000000-0005-0000-0000-000074730000}"/>
    <cellStyle name="Standaard 4 6 2 2 2 3 2 3 2" xfId="31336" xr:uid="{00000000-0005-0000-0000-000075730000}"/>
    <cellStyle name="Standaard 4 6 2 2 2 3 2 4" xfId="18238" xr:uid="{00000000-0005-0000-0000-000076730000}"/>
    <cellStyle name="Standaard 4 6 2 2 2 3 2 5" xfId="31334" xr:uid="{00000000-0005-0000-0000-000077730000}"/>
    <cellStyle name="Standaard 4 6 2 2 2 3 3" xfId="6587" xr:uid="{00000000-0005-0000-0000-000078730000}"/>
    <cellStyle name="Standaard 4 6 2 2 2 3 3 2" xfId="31337" xr:uid="{00000000-0005-0000-0000-000079730000}"/>
    <cellStyle name="Standaard 4 6 2 2 2 3 4" xfId="13569" xr:uid="{00000000-0005-0000-0000-00007A730000}"/>
    <cellStyle name="Standaard 4 6 2 2 2 3 4 2" xfId="31338" xr:uid="{00000000-0005-0000-0000-00007B730000}"/>
    <cellStyle name="Standaard 4 6 2 2 2 3 5" xfId="18237" xr:uid="{00000000-0005-0000-0000-00007C730000}"/>
    <cellStyle name="Standaard 4 6 2 2 2 3 6" xfId="31333" xr:uid="{00000000-0005-0000-0000-00007D730000}"/>
    <cellStyle name="Standaard 4 6 2 2 2 4" xfId="1143" xr:uid="{00000000-0005-0000-0000-00007E730000}"/>
    <cellStyle name="Standaard 4 6 2 2 2 4 2" xfId="3474" xr:uid="{00000000-0005-0000-0000-00007F730000}"/>
    <cellStyle name="Standaard 4 6 2 2 2 4 2 2" xfId="8141" xr:uid="{00000000-0005-0000-0000-000080730000}"/>
    <cellStyle name="Standaard 4 6 2 2 2 4 2 2 2" xfId="31341" xr:uid="{00000000-0005-0000-0000-000081730000}"/>
    <cellStyle name="Standaard 4 6 2 2 2 4 2 3" xfId="13572" xr:uid="{00000000-0005-0000-0000-000082730000}"/>
    <cellStyle name="Standaard 4 6 2 2 2 4 2 3 2" xfId="31342" xr:uid="{00000000-0005-0000-0000-000083730000}"/>
    <cellStyle name="Standaard 4 6 2 2 2 4 2 4" xfId="18240" xr:uid="{00000000-0005-0000-0000-000084730000}"/>
    <cellStyle name="Standaard 4 6 2 2 2 4 2 5" xfId="31340" xr:uid="{00000000-0005-0000-0000-000085730000}"/>
    <cellStyle name="Standaard 4 6 2 2 2 4 3" xfId="5810" xr:uid="{00000000-0005-0000-0000-000086730000}"/>
    <cellStyle name="Standaard 4 6 2 2 2 4 3 2" xfId="31343" xr:uid="{00000000-0005-0000-0000-000087730000}"/>
    <cellStyle name="Standaard 4 6 2 2 2 4 4" xfId="13571" xr:uid="{00000000-0005-0000-0000-000088730000}"/>
    <cellStyle name="Standaard 4 6 2 2 2 4 4 2" xfId="31344" xr:uid="{00000000-0005-0000-0000-000089730000}"/>
    <cellStyle name="Standaard 4 6 2 2 2 4 5" xfId="18239" xr:uid="{00000000-0005-0000-0000-00008A730000}"/>
    <cellStyle name="Standaard 4 6 2 2 2 4 6" xfId="31339" xr:uid="{00000000-0005-0000-0000-00008B730000}"/>
    <cellStyle name="Standaard 4 6 2 2 2 5" xfId="2697" xr:uid="{00000000-0005-0000-0000-00008C730000}"/>
    <cellStyle name="Standaard 4 6 2 2 2 5 2" xfId="7364" xr:uid="{00000000-0005-0000-0000-00008D730000}"/>
    <cellStyle name="Standaard 4 6 2 2 2 5 2 2" xfId="31346" xr:uid="{00000000-0005-0000-0000-00008E730000}"/>
    <cellStyle name="Standaard 4 6 2 2 2 5 3" xfId="13573" xr:uid="{00000000-0005-0000-0000-00008F730000}"/>
    <cellStyle name="Standaard 4 6 2 2 2 5 3 2" xfId="31347" xr:uid="{00000000-0005-0000-0000-000090730000}"/>
    <cellStyle name="Standaard 4 6 2 2 2 5 4" xfId="18241" xr:uid="{00000000-0005-0000-0000-000091730000}"/>
    <cellStyle name="Standaard 4 6 2 2 2 5 5" xfId="31345" xr:uid="{00000000-0005-0000-0000-000092730000}"/>
    <cellStyle name="Standaard 4 6 2 2 2 6" xfId="5033" xr:uid="{00000000-0005-0000-0000-000093730000}"/>
    <cellStyle name="Standaard 4 6 2 2 2 6 2" xfId="31348" xr:uid="{00000000-0005-0000-0000-000094730000}"/>
    <cellStyle name="Standaard 4 6 2 2 2 7" xfId="13562" xr:uid="{00000000-0005-0000-0000-000095730000}"/>
    <cellStyle name="Standaard 4 6 2 2 2 7 2" xfId="31349" xr:uid="{00000000-0005-0000-0000-000096730000}"/>
    <cellStyle name="Standaard 4 6 2 2 2 8" xfId="18230" xr:uid="{00000000-0005-0000-0000-000097730000}"/>
    <cellStyle name="Standaard 4 6 2 2 2 9" xfId="31314" xr:uid="{00000000-0005-0000-0000-000098730000}"/>
    <cellStyle name="Standaard 4 6 2 2 3" xfId="556" xr:uid="{00000000-0005-0000-0000-000099730000}"/>
    <cellStyle name="Standaard 4 6 2 2 3 2" xfId="2114" xr:uid="{00000000-0005-0000-0000-00009A730000}"/>
    <cellStyle name="Standaard 4 6 2 2 3 2 2" xfId="4445" xr:uid="{00000000-0005-0000-0000-00009B730000}"/>
    <cellStyle name="Standaard 4 6 2 2 3 2 2 2" xfId="9112" xr:uid="{00000000-0005-0000-0000-00009C730000}"/>
    <cellStyle name="Standaard 4 6 2 2 3 2 2 2 2" xfId="31353" xr:uid="{00000000-0005-0000-0000-00009D730000}"/>
    <cellStyle name="Standaard 4 6 2 2 3 2 2 3" xfId="13576" xr:uid="{00000000-0005-0000-0000-00009E730000}"/>
    <cellStyle name="Standaard 4 6 2 2 3 2 2 3 2" xfId="31354" xr:uid="{00000000-0005-0000-0000-00009F730000}"/>
    <cellStyle name="Standaard 4 6 2 2 3 2 2 4" xfId="18244" xr:uid="{00000000-0005-0000-0000-0000A0730000}"/>
    <cellStyle name="Standaard 4 6 2 2 3 2 2 5" xfId="31352" xr:uid="{00000000-0005-0000-0000-0000A1730000}"/>
    <cellStyle name="Standaard 4 6 2 2 3 2 3" xfId="6781" xr:uid="{00000000-0005-0000-0000-0000A2730000}"/>
    <cellStyle name="Standaard 4 6 2 2 3 2 3 2" xfId="31355" xr:uid="{00000000-0005-0000-0000-0000A3730000}"/>
    <cellStyle name="Standaard 4 6 2 2 3 2 4" xfId="13575" xr:uid="{00000000-0005-0000-0000-0000A4730000}"/>
    <cellStyle name="Standaard 4 6 2 2 3 2 4 2" xfId="31356" xr:uid="{00000000-0005-0000-0000-0000A5730000}"/>
    <cellStyle name="Standaard 4 6 2 2 3 2 5" xfId="18243" xr:uid="{00000000-0005-0000-0000-0000A6730000}"/>
    <cellStyle name="Standaard 4 6 2 2 3 2 6" xfId="31351" xr:uid="{00000000-0005-0000-0000-0000A7730000}"/>
    <cellStyle name="Standaard 4 6 2 2 3 3" xfId="1337" xr:uid="{00000000-0005-0000-0000-0000A8730000}"/>
    <cellStyle name="Standaard 4 6 2 2 3 3 2" xfId="3668" xr:uid="{00000000-0005-0000-0000-0000A9730000}"/>
    <cellStyle name="Standaard 4 6 2 2 3 3 2 2" xfId="8335" xr:uid="{00000000-0005-0000-0000-0000AA730000}"/>
    <cellStyle name="Standaard 4 6 2 2 3 3 2 2 2" xfId="31359" xr:uid="{00000000-0005-0000-0000-0000AB730000}"/>
    <cellStyle name="Standaard 4 6 2 2 3 3 2 3" xfId="13578" xr:uid="{00000000-0005-0000-0000-0000AC730000}"/>
    <cellStyle name="Standaard 4 6 2 2 3 3 2 3 2" xfId="31360" xr:uid="{00000000-0005-0000-0000-0000AD730000}"/>
    <cellStyle name="Standaard 4 6 2 2 3 3 2 4" xfId="18246" xr:uid="{00000000-0005-0000-0000-0000AE730000}"/>
    <cellStyle name="Standaard 4 6 2 2 3 3 2 5" xfId="31358" xr:uid="{00000000-0005-0000-0000-0000AF730000}"/>
    <cellStyle name="Standaard 4 6 2 2 3 3 3" xfId="6004" xr:uid="{00000000-0005-0000-0000-0000B0730000}"/>
    <cellStyle name="Standaard 4 6 2 2 3 3 3 2" xfId="31361" xr:uid="{00000000-0005-0000-0000-0000B1730000}"/>
    <cellStyle name="Standaard 4 6 2 2 3 3 4" xfId="13577" xr:uid="{00000000-0005-0000-0000-0000B2730000}"/>
    <cellStyle name="Standaard 4 6 2 2 3 3 4 2" xfId="31362" xr:uid="{00000000-0005-0000-0000-0000B3730000}"/>
    <cellStyle name="Standaard 4 6 2 2 3 3 5" xfId="18245" xr:uid="{00000000-0005-0000-0000-0000B4730000}"/>
    <cellStyle name="Standaard 4 6 2 2 3 3 6" xfId="31357" xr:uid="{00000000-0005-0000-0000-0000B5730000}"/>
    <cellStyle name="Standaard 4 6 2 2 3 4" xfId="2891" xr:uid="{00000000-0005-0000-0000-0000B6730000}"/>
    <cellStyle name="Standaard 4 6 2 2 3 4 2" xfId="7558" xr:uid="{00000000-0005-0000-0000-0000B7730000}"/>
    <cellStyle name="Standaard 4 6 2 2 3 4 2 2" xfId="31364" xr:uid="{00000000-0005-0000-0000-0000B8730000}"/>
    <cellStyle name="Standaard 4 6 2 2 3 4 3" xfId="13579" xr:uid="{00000000-0005-0000-0000-0000B9730000}"/>
    <cellStyle name="Standaard 4 6 2 2 3 4 3 2" xfId="31365" xr:uid="{00000000-0005-0000-0000-0000BA730000}"/>
    <cellStyle name="Standaard 4 6 2 2 3 4 4" xfId="18247" xr:uid="{00000000-0005-0000-0000-0000BB730000}"/>
    <cellStyle name="Standaard 4 6 2 2 3 4 5" xfId="31363" xr:uid="{00000000-0005-0000-0000-0000BC730000}"/>
    <cellStyle name="Standaard 4 6 2 2 3 5" xfId="5227" xr:uid="{00000000-0005-0000-0000-0000BD730000}"/>
    <cellStyle name="Standaard 4 6 2 2 3 5 2" xfId="31366" xr:uid="{00000000-0005-0000-0000-0000BE730000}"/>
    <cellStyle name="Standaard 4 6 2 2 3 6" xfId="13574" xr:uid="{00000000-0005-0000-0000-0000BF730000}"/>
    <cellStyle name="Standaard 4 6 2 2 3 6 2" xfId="31367" xr:uid="{00000000-0005-0000-0000-0000C0730000}"/>
    <cellStyle name="Standaard 4 6 2 2 3 7" xfId="18242" xr:uid="{00000000-0005-0000-0000-0000C1730000}"/>
    <cellStyle name="Standaard 4 6 2 2 3 8" xfId="31350" xr:uid="{00000000-0005-0000-0000-0000C2730000}"/>
    <cellStyle name="Standaard 4 6 2 2 4" xfId="1726" xr:uid="{00000000-0005-0000-0000-0000C3730000}"/>
    <cellStyle name="Standaard 4 6 2 2 4 2" xfId="4057" xr:uid="{00000000-0005-0000-0000-0000C4730000}"/>
    <cellStyle name="Standaard 4 6 2 2 4 2 2" xfId="8724" xr:uid="{00000000-0005-0000-0000-0000C5730000}"/>
    <cellStyle name="Standaard 4 6 2 2 4 2 2 2" xfId="31370" xr:uid="{00000000-0005-0000-0000-0000C6730000}"/>
    <cellStyle name="Standaard 4 6 2 2 4 2 3" xfId="13581" xr:uid="{00000000-0005-0000-0000-0000C7730000}"/>
    <cellStyle name="Standaard 4 6 2 2 4 2 3 2" xfId="31371" xr:uid="{00000000-0005-0000-0000-0000C8730000}"/>
    <cellStyle name="Standaard 4 6 2 2 4 2 4" xfId="18249" xr:uid="{00000000-0005-0000-0000-0000C9730000}"/>
    <cellStyle name="Standaard 4 6 2 2 4 2 5" xfId="31369" xr:uid="{00000000-0005-0000-0000-0000CA730000}"/>
    <cellStyle name="Standaard 4 6 2 2 4 3" xfId="6393" xr:uid="{00000000-0005-0000-0000-0000CB730000}"/>
    <cellStyle name="Standaard 4 6 2 2 4 3 2" xfId="31372" xr:uid="{00000000-0005-0000-0000-0000CC730000}"/>
    <cellStyle name="Standaard 4 6 2 2 4 4" xfId="13580" xr:uid="{00000000-0005-0000-0000-0000CD730000}"/>
    <cellStyle name="Standaard 4 6 2 2 4 4 2" xfId="31373" xr:uid="{00000000-0005-0000-0000-0000CE730000}"/>
    <cellStyle name="Standaard 4 6 2 2 4 5" xfId="18248" xr:uid="{00000000-0005-0000-0000-0000CF730000}"/>
    <cellStyle name="Standaard 4 6 2 2 4 6" xfId="31368" xr:uid="{00000000-0005-0000-0000-0000D0730000}"/>
    <cellStyle name="Standaard 4 6 2 2 5" xfId="949" xr:uid="{00000000-0005-0000-0000-0000D1730000}"/>
    <cellStyle name="Standaard 4 6 2 2 5 2" xfId="3280" xr:uid="{00000000-0005-0000-0000-0000D2730000}"/>
    <cellStyle name="Standaard 4 6 2 2 5 2 2" xfId="7947" xr:uid="{00000000-0005-0000-0000-0000D3730000}"/>
    <cellStyle name="Standaard 4 6 2 2 5 2 2 2" xfId="31376" xr:uid="{00000000-0005-0000-0000-0000D4730000}"/>
    <cellStyle name="Standaard 4 6 2 2 5 2 3" xfId="13583" xr:uid="{00000000-0005-0000-0000-0000D5730000}"/>
    <cellStyle name="Standaard 4 6 2 2 5 2 3 2" xfId="31377" xr:uid="{00000000-0005-0000-0000-0000D6730000}"/>
    <cellStyle name="Standaard 4 6 2 2 5 2 4" xfId="18251" xr:uid="{00000000-0005-0000-0000-0000D7730000}"/>
    <cellStyle name="Standaard 4 6 2 2 5 2 5" xfId="31375" xr:uid="{00000000-0005-0000-0000-0000D8730000}"/>
    <cellStyle name="Standaard 4 6 2 2 5 3" xfId="5616" xr:uid="{00000000-0005-0000-0000-0000D9730000}"/>
    <cellStyle name="Standaard 4 6 2 2 5 3 2" xfId="31378" xr:uid="{00000000-0005-0000-0000-0000DA730000}"/>
    <cellStyle name="Standaard 4 6 2 2 5 4" xfId="13582" xr:uid="{00000000-0005-0000-0000-0000DB730000}"/>
    <cellStyle name="Standaard 4 6 2 2 5 4 2" xfId="31379" xr:uid="{00000000-0005-0000-0000-0000DC730000}"/>
    <cellStyle name="Standaard 4 6 2 2 5 5" xfId="18250" xr:uid="{00000000-0005-0000-0000-0000DD730000}"/>
    <cellStyle name="Standaard 4 6 2 2 5 6" xfId="31374" xr:uid="{00000000-0005-0000-0000-0000DE730000}"/>
    <cellStyle name="Standaard 4 6 2 2 6" xfId="2503" xr:uid="{00000000-0005-0000-0000-0000DF730000}"/>
    <cellStyle name="Standaard 4 6 2 2 6 2" xfId="7170" xr:uid="{00000000-0005-0000-0000-0000E0730000}"/>
    <cellStyle name="Standaard 4 6 2 2 6 2 2" xfId="31381" xr:uid="{00000000-0005-0000-0000-0000E1730000}"/>
    <cellStyle name="Standaard 4 6 2 2 6 3" xfId="13584" xr:uid="{00000000-0005-0000-0000-0000E2730000}"/>
    <cellStyle name="Standaard 4 6 2 2 6 3 2" xfId="31382" xr:uid="{00000000-0005-0000-0000-0000E3730000}"/>
    <cellStyle name="Standaard 4 6 2 2 6 4" xfId="18252" xr:uid="{00000000-0005-0000-0000-0000E4730000}"/>
    <cellStyle name="Standaard 4 6 2 2 6 5" xfId="31380" xr:uid="{00000000-0005-0000-0000-0000E5730000}"/>
    <cellStyle name="Standaard 4 6 2 2 7" xfId="4839" xr:uid="{00000000-0005-0000-0000-0000E6730000}"/>
    <cellStyle name="Standaard 4 6 2 2 7 2" xfId="31383" xr:uid="{00000000-0005-0000-0000-0000E7730000}"/>
    <cellStyle name="Standaard 4 6 2 2 8" xfId="13561" xr:uid="{00000000-0005-0000-0000-0000E8730000}"/>
    <cellStyle name="Standaard 4 6 2 2 8 2" xfId="31384" xr:uid="{00000000-0005-0000-0000-0000E9730000}"/>
    <cellStyle name="Standaard 4 6 2 2 9" xfId="18229" xr:uid="{00000000-0005-0000-0000-0000EA730000}"/>
    <cellStyle name="Standaard 4 6 2 3" xfId="295" xr:uid="{00000000-0005-0000-0000-0000EB730000}"/>
    <cellStyle name="Standaard 4 6 2 3 2" xfId="686" xr:uid="{00000000-0005-0000-0000-0000EC730000}"/>
    <cellStyle name="Standaard 4 6 2 3 2 2" xfId="2244" xr:uid="{00000000-0005-0000-0000-0000ED730000}"/>
    <cellStyle name="Standaard 4 6 2 3 2 2 2" xfId="4575" xr:uid="{00000000-0005-0000-0000-0000EE730000}"/>
    <cellStyle name="Standaard 4 6 2 3 2 2 2 2" xfId="9242" xr:uid="{00000000-0005-0000-0000-0000EF730000}"/>
    <cellStyle name="Standaard 4 6 2 3 2 2 2 2 2" xfId="31389" xr:uid="{00000000-0005-0000-0000-0000F0730000}"/>
    <cellStyle name="Standaard 4 6 2 3 2 2 2 3" xfId="13588" xr:uid="{00000000-0005-0000-0000-0000F1730000}"/>
    <cellStyle name="Standaard 4 6 2 3 2 2 2 3 2" xfId="31390" xr:uid="{00000000-0005-0000-0000-0000F2730000}"/>
    <cellStyle name="Standaard 4 6 2 3 2 2 2 4" xfId="18256" xr:uid="{00000000-0005-0000-0000-0000F3730000}"/>
    <cellStyle name="Standaard 4 6 2 3 2 2 2 5" xfId="31388" xr:uid="{00000000-0005-0000-0000-0000F4730000}"/>
    <cellStyle name="Standaard 4 6 2 3 2 2 3" xfId="6911" xr:uid="{00000000-0005-0000-0000-0000F5730000}"/>
    <cellStyle name="Standaard 4 6 2 3 2 2 3 2" xfId="31391" xr:uid="{00000000-0005-0000-0000-0000F6730000}"/>
    <cellStyle name="Standaard 4 6 2 3 2 2 4" xfId="13587" xr:uid="{00000000-0005-0000-0000-0000F7730000}"/>
    <cellStyle name="Standaard 4 6 2 3 2 2 4 2" xfId="31392" xr:uid="{00000000-0005-0000-0000-0000F8730000}"/>
    <cellStyle name="Standaard 4 6 2 3 2 2 5" xfId="18255" xr:uid="{00000000-0005-0000-0000-0000F9730000}"/>
    <cellStyle name="Standaard 4 6 2 3 2 2 6" xfId="31387" xr:uid="{00000000-0005-0000-0000-0000FA730000}"/>
    <cellStyle name="Standaard 4 6 2 3 2 3" xfId="1467" xr:uid="{00000000-0005-0000-0000-0000FB730000}"/>
    <cellStyle name="Standaard 4 6 2 3 2 3 2" xfId="3798" xr:uid="{00000000-0005-0000-0000-0000FC730000}"/>
    <cellStyle name="Standaard 4 6 2 3 2 3 2 2" xfId="8465" xr:uid="{00000000-0005-0000-0000-0000FD730000}"/>
    <cellStyle name="Standaard 4 6 2 3 2 3 2 2 2" xfId="31395" xr:uid="{00000000-0005-0000-0000-0000FE730000}"/>
    <cellStyle name="Standaard 4 6 2 3 2 3 2 3" xfId="13590" xr:uid="{00000000-0005-0000-0000-0000FF730000}"/>
    <cellStyle name="Standaard 4 6 2 3 2 3 2 3 2" xfId="31396" xr:uid="{00000000-0005-0000-0000-000000740000}"/>
    <cellStyle name="Standaard 4 6 2 3 2 3 2 4" xfId="18258" xr:uid="{00000000-0005-0000-0000-000001740000}"/>
    <cellStyle name="Standaard 4 6 2 3 2 3 2 5" xfId="31394" xr:uid="{00000000-0005-0000-0000-000002740000}"/>
    <cellStyle name="Standaard 4 6 2 3 2 3 3" xfId="6134" xr:uid="{00000000-0005-0000-0000-000003740000}"/>
    <cellStyle name="Standaard 4 6 2 3 2 3 3 2" xfId="31397" xr:uid="{00000000-0005-0000-0000-000004740000}"/>
    <cellStyle name="Standaard 4 6 2 3 2 3 4" xfId="13589" xr:uid="{00000000-0005-0000-0000-000005740000}"/>
    <cellStyle name="Standaard 4 6 2 3 2 3 4 2" xfId="31398" xr:uid="{00000000-0005-0000-0000-000006740000}"/>
    <cellStyle name="Standaard 4 6 2 3 2 3 5" xfId="18257" xr:uid="{00000000-0005-0000-0000-000007740000}"/>
    <cellStyle name="Standaard 4 6 2 3 2 3 6" xfId="31393" xr:uid="{00000000-0005-0000-0000-000008740000}"/>
    <cellStyle name="Standaard 4 6 2 3 2 4" xfId="3021" xr:uid="{00000000-0005-0000-0000-000009740000}"/>
    <cellStyle name="Standaard 4 6 2 3 2 4 2" xfId="7688" xr:uid="{00000000-0005-0000-0000-00000A740000}"/>
    <cellStyle name="Standaard 4 6 2 3 2 4 2 2" xfId="31400" xr:uid="{00000000-0005-0000-0000-00000B740000}"/>
    <cellStyle name="Standaard 4 6 2 3 2 4 3" xfId="13591" xr:uid="{00000000-0005-0000-0000-00000C740000}"/>
    <cellStyle name="Standaard 4 6 2 3 2 4 3 2" xfId="31401" xr:uid="{00000000-0005-0000-0000-00000D740000}"/>
    <cellStyle name="Standaard 4 6 2 3 2 4 4" xfId="18259" xr:uid="{00000000-0005-0000-0000-00000E740000}"/>
    <cellStyle name="Standaard 4 6 2 3 2 4 5" xfId="31399" xr:uid="{00000000-0005-0000-0000-00000F740000}"/>
    <cellStyle name="Standaard 4 6 2 3 2 5" xfId="5357" xr:uid="{00000000-0005-0000-0000-000010740000}"/>
    <cellStyle name="Standaard 4 6 2 3 2 5 2" xfId="31402" xr:uid="{00000000-0005-0000-0000-000011740000}"/>
    <cellStyle name="Standaard 4 6 2 3 2 6" xfId="13586" xr:uid="{00000000-0005-0000-0000-000012740000}"/>
    <cellStyle name="Standaard 4 6 2 3 2 6 2" xfId="31403" xr:uid="{00000000-0005-0000-0000-000013740000}"/>
    <cellStyle name="Standaard 4 6 2 3 2 7" xfId="18254" xr:uid="{00000000-0005-0000-0000-000014740000}"/>
    <cellStyle name="Standaard 4 6 2 3 2 8" xfId="31386" xr:uid="{00000000-0005-0000-0000-000015740000}"/>
    <cellStyle name="Standaard 4 6 2 3 3" xfId="1856" xr:uid="{00000000-0005-0000-0000-000016740000}"/>
    <cellStyle name="Standaard 4 6 2 3 3 2" xfId="4187" xr:uid="{00000000-0005-0000-0000-000017740000}"/>
    <cellStyle name="Standaard 4 6 2 3 3 2 2" xfId="8854" xr:uid="{00000000-0005-0000-0000-000018740000}"/>
    <cellStyle name="Standaard 4 6 2 3 3 2 2 2" xfId="31406" xr:uid="{00000000-0005-0000-0000-000019740000}"/>
    <cellStyle name="Standaard 4 6 2 3 3 2 3" xfId="13593" xr:uid="{00000000-0005-0000-0000-00001A740000}"/>
    <cellStyle name="Standaard 4 6 2 3 3 2 3 2" xfId="31407" xr:uid="{00000000-0005-0000-0000-00001B740000}"/>
    <cellStyle name="Standaard 4 6 2 3 3 2 4" xfId="18261" xr:uid="{00000000-0005-0000-0000-00001C740000}"/>
    <cellStyle name="Standaard 4 6 2 3 3 2 5" xfId="31405" xr:uid="{00000000-0005-0000-0000-00001D740000}"/>
    <cellStyle name="Standaard 4 6 2 3 3 3" xfId="6523" xr:uid="{00000000-0005-0000-0000-00001E740000}"/>
    <cellStyle name="Standaard 4 6 2 3 3 3 2" xfId="31408" xr:uid="{00000000-0005-0000-0000-00001F740000}"/>
    <cellStyle name="Standaard 4 6 2 3 3 4" xfId="13592" xr:uid="{00000000-0005-0000-0000-000020740000}"/>
    <cellStyle name="Standaard 4 6 2 3 3 4 2" xfId="31409" xr:uid="{00000000-0005-0000-0000-000021740000}"/>
    <cellStyle name="Standaard 4 6 2 3 3 5" xfId="18260" xr:uid="{00000000-0005-0000-0000-000022740000}"/>
    <cellStyle name="Standaard 4 6 2 3 3 6" xfId="31404" xr:uid="{00000000-0005-0000-0000-000023740000}"/>
    <cellStyle name="Standaard 4 6 2 3 4" xfId="1079" xr:uid="{00000000-0005-0000-0000-000024740000}"/>
    <cellStyle name="Standaard 4 6 2 3 4 2" xfId="3410" xr:uid="{00000000-0005-0000-0000-000025740000}"/>
    <cellStyle name="Standaard 4 6 2 3 4 2 2" xfId="8077" xr:uid="{00000000-0005-0000-0000-000026740000}"/>
    <cellStyle name="Standaard 4 6 2 3 4 2 2 2" xfId="31412" xr:uid="{00000000-0005-0000-0000-000027740000}"/>
    <cellStyle name="Standaard 4 6 2 3 4 2 3" xfId="13595" xr:uid="{00000000-0005-0000-0000-000028740000}"/>
    <cellStyle name="Standaard 4 6 2 3 4 2 3 2" xfId="31413" xr:uid="{00000000-0005-0000-0000-000029740000}"/>
    <cellStyle name="Standaard 4 6 2 3 4 2 4" xfId="18263" xr:uid="{00000000-0005-0000-0000-00002A740000}"/>
    <cellStyle name="Standaard 4 6 2 3 4 2 5" xfId="31411" xr:uid="{00000000-0005-0000-0000-00002B740000}"/>
    <cellStyle name="Standaard 4 6 2 3 4 3" xfId="5746" xr:uid="{00000000-0005-0000-0000-00002C740000}"/>
    <cellStyle name="Standaard 4 6 2 3 4 3 2" xfId="31414" xr:uid="{00000000-0005-0000-0000-00002D740000}"/>
    <cellStyle name="Standaard 4 6 2 3 4 4" xfId="13594" xr:uid="{00000000-0005-0000-0000-00002E740000}"/>
    <cellStyle name="Standaard 4 6 2 3 4 4 2" xfId="31415" xr:uid="{00000000-0005-0000-0000-00002F740000}"/>
    <cellStyle name="Standaard 4 6 2 3 4 5" xfId="18262" xr:uid="{00000000-0005-0000-0000-000030740000}"/>
    <cellStyle name="Standaard 4 6 2 3 4 6" xfId="31410" xr:uid="{00000000-0005-0000-0000-000031740000}"/>
    <cellStyle name="Standaard 4 6 2 3 5" xfId="2633" xr:uid="{00000000-0005-0000-0000-000032740000}"/>
    <cellStyle name="Standaard 4 6 2 3 5 2" xfId="7300" xr:uid="{00000000-0005-0000-0000-000033740000}"/>
    <cellStyle name="Standaard 4 6 2 3 5 2 2" xfId="31417" xr:uid="{00000000-0005-0000-0000-000034740000}"/>
    <cellStyle name="Standaard 4 6 2 3 5 3" xfId="13596" xr:uid="{00000000-0005-0000-0000-000035740000}"/>
    <cellStyle name="Standaard 4 6 2 3 5 3 2" xfId="31418" xr:uid="{00000000-0005-0000-0000-000036740000}"/>
    <cellStyle name="Standaard 4 6 2 3 5 4" xfId="18264" xr:uid="{00000000-0005-0000-0000-000037740000}"/>
    <cellStyle name="Standaard 4 6 2 3 5 5" xfId="31416" xr:uid="{00000000-0005-0000-0000-000038740000}"/>
    <cellStyle name="Standaard 4 6 2 3 6" xfId="4969" xr:uid="{00000000-0005-0000-0000-000039740000}"/>
    <cellStyle name="Standaard 4 6 2 3 6 2" xfId="31419" xr:uid="{00000000-0005-0000-0000-00003A740000}"/>
    <cellStyle name="Standaard 4 6 2 3 7" xfId="13585" xr:uid="{00000000-0005-0000-0000-00003B740000}"/>
    <cellStyle name="Standaard 4 6 2 3 7 2" xfId="31420" xr:uid="{00000000-0005-0000-0000-00003C740000}"/>
    <cellStyle name="Standaard 4 6 2 3 8" xfId="18253" xr:uid="{00000000-0005-0000-0000-00003D740000}"/>
    <cellStyle name="Standaard 4 6 2 3 9" xfId="31385" xr:uid="{00000000-0005-0000-0000-00003E740000}"/>
    <cellStyle name="Standaard 4 6 2 4" xfId="492" xr:uid="{00000000-0005-0000-0000-00003F740000}"/>
    <cellStyle name="Standaard 4 6 2 4 2" xfId="2050" xr:uid="{00000000-0005-0000-0000-000040740000}"/>
    <cellStyle name="Standaard 4 6 2 4 2 2" xfId="4381" xr:uid="{00000000-0005-0000-0000-000041740000}"/>
    <cellStyle name="Standaard 4 6 2 4 2 2 2" xfId="9048" xr:uid="{00000000-0005-0000-0000-000042740000}"/>
    <cellStyle name="Standaard 4 6 2 4 2 2 2 2" xfId="31424" xr:uid="{00000000-0005-0000-0000-000043740000}"/>
    <cellStyle name="Standaard 4 6 2 4 2 2 3" xfId="13599" xr:uid="{00000000-0005-0000-0000-000044740000}"/>
    <cellStyle name="Standaard 4 6 2 4 2 2 3 2" xfId="31425" xr:uid="{00000000-0005-0000-0000-000045740000}"/>
    <cellStyle name="Standaard 4 6 2 4 2 2 4" xfId="18267" xr:uid="{00000000-0005-0000-0000-000046740000}"/>
    <cellStyle name="Standaard 4 6 2 4 2 2 5" xfId="31423" xr:uid="{00000000-0005-0000-0000-000047740000}"/>
    <cellStyle name="Standaard 4 6 2 4 2 3" xfId="6717" xr:uid="{00000000-0005-0000-0000-000048740000}"/>
    <cellStyle name="Standaard 4 6 2 4 2 3 2" xfId="31426" xr:uid="{00000000-0005-0000-0000-000049740000}"/>
    <cellStyle name="Standaard 4 6 2 4 2 4" xfId="13598" xr:uid="{00000000-0005-0000-0000-00004A740000}"/>
    <cellStyle name="Standaard 4 6 2 4 2 4 2" xfId="31427" xr:uid="{00000000-0005-0000-0000-00004B740000}"/>
    <cellStyle name="Standaard 4 6 2 4 2 5" xfId="18266" xr:uid="{00000000-0005-0000-0000-00004C740000}"/>
    <cellStyle name="Standaard 4 6 2 4 2 6" xfId="31422" xr:uid="{00000000-0005-0000-0000-00004D740000}"/>
    <cellStyle name="Standaard 4 6 2 4 3" xfId="1273" xr:uid="{00000000-0005-0000-0000-00004E740000}"/>
    <cellStyle name="Standaard 4 6 2 4 3 2" xfId="3604" xr:uid="{00000000-0005-0000-0000-00004F740000}"/>
    <cellStyle name="Standaard 4 6 2 4 3 2 2" xfId="8271" xr:uid="{00000000-0005-0000-0000-000050740000}"/>
    <cellStyle name="Standaard 4 6 2 4 3 2 2 2" xfId="31430" xr:uid="{00000000-0005-0000-0000-000051740000}"/>
    <cellStyle name="Standaard 4 6 2 4 3 2 3" xfId="13601" xr:uid="{00000000-0005-0000-0000-000052740000}"/>
    <cellStyle name="Standaard 4 6 2 4 3 2 3 2" xfId="31431" xr:uid="{00000000-0005-0000-0000-000053740000}"/>
    <cellStyle name="Standaard 4 6 2 4 3 2 4" xfId="18269" xr:uid="{00000000-0005-0000-0000-000054740000}"/>
    <cellStyle name="Standaard 4 6 2 4 3 2 5" xfId="31429" xr:uid="{00000000-0005-0000-0000-000055740000}"/>
    <cellStyle name="Standaard 4 6 2 4 3 3" xfId="5940" xr:uid="{00000000-0005-0000-0000-000056740000}"/>
    <cellStyle name="Standaard 4 6 2 4 3 3 2" xfId="31432" xr:uid="{00000000-0005-0000-0000-000057740000}"/>
    <cellStyle name="Standaard 4 6 2 4 3 4" xfId="13600" xr:uid="{00000000-0005-0000-0000-000058740000}"/>
    <cellStyle name="Standaard 4 6 2 4 3 4 2" xfId="31433" xr:uid="{00000000-0005-0000-0000-000059740000}"/>
    <cellStyle name="Standaard 4 6 2 4 3 5" xfId="18268" xr:uid="{00000000-0005-0000-0000-00005A740000}"/>
    <cellStyle name="Standaard 4 6 2 4 3 6" xfId="31428" xr:uid="{00000000-0005-0000-0000-00005B740000}"/>
    <cellStyle name="Standaard 4 6 2 4 4" xfId="2827" xr:uid="{00000000-0005-0000-0000-00005C740000}"/>
    <cellStyle name="Standaard 4 6 2 4 4 2" xfId="7494" xr:uid="{00000000-0005-0000-0000-00005D740000}"/>
    <cellStyle name="Standaard 4 6 2 4 4 2 2" xfId="31435" xr:uid="{00000000-0005-0000-0000-00005E740000}"/>
    <cellStyle name="Standaard 4 6 2 4 4 3" xfId="13602" xr:uid="{00000000-0005-0000-0000-00005F740000}"/>
    <cellStyle name="Standaard 4 6 2 4 4 3 2" xfId="31436" xr:uid="{00000000-0005-0000-0000-000060740000}"/>
    <cellStyle name="Standaard 4 6 2 4 4 4" xfId="18270" xr:uid="{00000000-0005-0000-0000-000061740000}"/>
    <cellStyle name="Standaard 4 6 2 4 4 5" xfId="31434" xr:uid="{00000000-0005-0000-0000-000062740000}"/>
    <cellStyle name="Standaard 4 6 2 4 5" xfId="5163" xr:uid="{00000000-0005-0000-0000-000063740000}"/>
    <cellStyle name="Standaard 4 6 2 4 5 2" xfId="31437" xr:uid="{00000000-0005-0000-0000-000064740000}"/>
    <cellStyle name="Standaard 4 6 2 4 6" xfId="13597" xr:uid="{00000000-0005-0000-0000-000065740000}"/>
    <cellStyle name="Standaard 4 6 2 4 6 2" xfId="31438" xr:uid="{00000000-0005-0000-0000-000066740000}"/>
    <cellStyle name="Standaard 4 6 2 4 7" xfId="18265" xr:uid="{00000000-0005-0000-0000-000067740000}"/>
    <cellStyle name="Standaard 4 6 2 4 8" xfId="31421" xr:uid="{00000000-0005-0000-0000-000068740000}"/>
    <cellStyle name="Standaard 4 6 2 5" xfId="1662" xr:uid="{00000000-0005-0000-0000-000069740000}"/>
    <cellStyle name="Standaard 4 6 2 5 2" xfId="3993" xr:uid="{00000000-0005-0000-0000-00006A740000}"/>
    <cellStyle name="Standaard 4 6 2 5 2 2" xfId="8660" xr:uid="{00000000-0005-0000-0000-00006B740000}"/>
    <cellStyle name="Standaard 4 6 2 5 2 2 2" xfId="31441" xr:uid="{00000000-0005-0000-0000-00006C740000}"/>
    <cellStyle name="Standaard 4 6 2 5 2 3" xfId="13604" xr:uid="{00000000-0005-0000-0000-00006D740000}"/>
    <cellStyle name="Standaard 4 6 2 5 2 3 2" xfId="31442" xr:uid="{00000000-0005-0000-0000-00006E740000}"/>
    <cellStyle name="Standaard 4 6 2 5 2 4" xfId="18272" xr:uid="{00000000-0005-0000-0000-00006F740000}"/>
    <cellStyle name="Standaard 4 6 2 5 2 5" xfId="31440" xr:uid="{00000000-0005-0000-0000-000070740000}"/>
    <cellStyle name="Standaard 4 6 2 5 3" xfId="6329" xr:uid="{00000000-0005-0000-0000-000071740000}"/>
    <cellStyle name="Standaard 4 6 2 5 3 2" xfId="31443" xr:uid="{00000000-0005-0000-0000-000072740000}"/>
    <cellStyle name="Standaard 4 6 2 5 4" xfId="13603" xr:uid="{00000000-0005-0000-0000-000073740000}"/>
    <cellStyle name="Standaard 4 6 2 5 4 2" xfId="31444" xr:uid="{00000000-0005-0000-0000-000074740000}"/>
    <cellStyle name="Standaard 4 6 2 5 5" xfId="18271" xr:uid="{00000000-0005-0000-0000-000075740000}"/>
    <cellStyle name="Standaard 4 6 2 5 6" xfId="31439" xr:uid="{00000000-0005-0000-0000-000076740000}"/>
    <cellStyle name="Standaard 4 6 2 6" xfId="885" xr:uid="{00000000-0005-0000-0000-000077740000}"/>
    <cellStyle name="Standaard 4 6 2 6 2" xfId="3216" xr:uid="{00000000-0005-0000-0000-000078740000}"/>
    <cellStyle name="Standaard 4 6 2 6 2 2" xfId="7883" xr:uid="{00000000-0005-0000-0000-000079740000}"/>
    <cellStyle name="Standaard 4 6 2 6 2 2 2" xfId="31447" xr:uid="{00000000-0005-0000-0000-00007A740000}"/>
    <cellStyle name="Standaard 4 6 2 6 2 3" xfId="13606" xr:uid="{00000000-0005-0000-0000-00007B740000}"/>
    <cellStyle name="Standaard 4 6 2 6 2 3 2" xfId="31448" xr:uid="{00000000-0005-0000-0000-00007C740000}"/>
    <cellStyle name="Standaard 4 6 2 6 2 4" xfId="18274" xr:uid="{00000000-0005-0000-0000-00007D740000}"/>
    <cellStyle name="Standaard 4 6 2 6 2 5" xfId="31446" xr:uid="{00000000-0005-0000-0000-00007E740000}"/>
    <cellStyle name="Standaard 4 6 2 6 3" xfId="5552" xr:uid="{00000000-0005-0000-0000-00007F740000}"/>
    <cellStyle name="Standaard 4 6 2 6 3 2" xfId="31449" xr:uid="{00000000-0005-0000-0000-000080740000}"/>
    <cellStyle name="Standaard 4 6 2 6 4" xfId="13605" xr:uid="{00000000-0005-0000-0000-000081740000}"/>
    <cellStyle name="Standaard 4 6 2 6 4 2" xfId="31450" xr:uid="{00000000-0005-0000-0000-000082740000}"/>
    <cellStyle name="Standaard 4 6 2 6 5" xfId="18273" xr:uid="{00000000-0005-0000-0000-000083740000}"/>
    <cellStyle name="Standaard 4 6 2 6 6" xfId="31445" xr:uid="{00000000-0005-0000-0000-000084740000}"/>
    <cellStyle name="Standaard 4 6 2 7" xfId="2439" xr:uid="{00000000-0005-0000-0000-000085740000}"/>
    <cellStyle name="Standaard 4 6 2 7 2" xfId="7106" xr:uid="{00000000-0005-0000-0000-000086740000}"/>
    <cellStyle name="Standaard 4 6 2 7 2 2" xfId="31452" xr:uid="{00000000-0005-0000-0000-000087740000}"/>
    <cellStyle name="Standaard 4 6 2 7 3" xfId="13607" xr:uid="{00000000-0005-0000-0000-000088740000}"/>
    <cellStyle name="Standaard 4 6 2 7 3 2" xfId="31453" xr:uid="{00000000-0005-0000-0000-000089740000}"/>
    <cellStyle name="Standaard 4 6 2 7 4" xfId="18275" xr:uid="{00000000-0005-0000-0000-00008A740000}"/>
    <cellStyle name="Standaard 4 6 2 7 5" xfId="31451" xr:uid="{00000000-0005-0000-0000-00008B740000}"/>
    <cellStyle name="Standaard 4 6 2 8" xfId="4740" xr:uid="{00000000-0005-0000-0000-00008C740000}"/>
    <cellStyle name="Standaard 4 6 2 8 2" xfId="31454" xr:uid="{00000000-0005-0000-0000-00008D740000}"/>
    <cellStyle name="Standaard 4 6 2 9" xfId="13560" xr:uid="{00000000-0005-0000-0000-00008E740000}"/>
    <cellStyle name="Standaard 4 6 2 9 2" xfId="31455" xr:uid="{00000000-0005-0000-0000-00008F740000}"/>
    <cellStyle name="Standaard 4 6 3" xfId="100" xr:uid="{00000000-0005-0000-0000-000090740000}"/>
    <cellStyle name="Standaard 4 6 3 10" xfId="18276" xr:uid="{00000000-0005-0000-0000-000091740000}"/>
    <cellStyle name="Standaard 4 6 3 11" xfId="31456" xr:uid="{00000000-0005-0000-0000-000092740000}"/>
    <cellStyle name="Standaard 4 6 3 2" xfId="189" xr:uid="{00000000-0005-0000-0000-000093740000}"/>
    <cellStyle name="Standaard 4 6 3 2 10" xfId="31457" xr:uid="{00000000-0005-0000-0000-000094740000}"/>
    <cellStyle name="Standaard 4 6 3 2 2" xfId="383" xr:uid="{00000000-0005-0000-0000-000095740000}"/>
    <cellStyle name="Standaard 4 6 3 2 2 2" xfId="774" xr:uid="{00000000-0005-0000-0000-000096740000}"/>
    <cellStyle name="Standaard 4 6 3 2 2 2 2" xfId="2332" xr:uid="{00000000-0005-0000-0000-000097740000}"/>
    <cellStyle name="Standaard 4 6 3 2 2 2 2 2" xfId="4663" xr:uid="{00000000-0005-0000-0000-000098740000}"/>
    <cellStyle name="Standaard 4 6 3 2 2 2 2 2 2" xfId="9330" xr:uid="{00000000-0005-0000-0000-000099740000}"/>
    <cellStyle name="Standaard 4 6 3 2 2 2 2 2 2 2" xfId="31462" xr:uid="{00000000-0005-0000-0000-00009A740000}"/>
    <cellStyle name="Standaard 4 6 3 2 2 2 2 2 3" xfId="13613" xr:uid="{00000000-0005-0000-0000-00009B740000}"/>
    <cellStyle name="Standaard 4 6 3 2 2 2 2 2 3 2" xfId="31463" xr:uid="{00000000-0005-0000-0000-00009C740000}"/>
    <cellStyle name="Standaard 4 6 3 2 2 2 2 2 4" xfId="18281" xr:uid="{00000000-0005-0000-0000-00009D740000}"/>
    <cellStyle name="Standaard 4 6 3 2 2 2 2 2 5" xfId="31461" xr:uid="{00000000-0005-0000-0000-00009E740000}"/>
    <cellStyle name="Standaard 4 6 3 2 2 2 2 3" xfId="6999" xr:uid="{00000000-0005-0000-0000-00009F740000}"/>
    <cellStyle name="Standaard 4 6 3 2 2 2 2 3 2" xfId="31464" xr:uid="{00000000-0005-0000-0000-0000A0740000}"/>
    <cellStyle name="Standaard 4 6 3 2 2 2 2 4" xfId="13612" xr:uid="{00000000-0005-0000-0000-0000A1740000}"/>
    <cellStyle name="Standaard 4 6 3 2 2 2 2 4 2" xfId="31465" xr:uid="{00000000-0005-0000-0000-0000A2740000}"/>
    <cellStyle name="Standaard 4 6 3 2 2 2 2 5" xfId="18280" xr:uid="{00000000-0005-0000-0000-0000A3740000}"/>
    <cellStyle name="Standaard 4 6 3 2 2 2 2 6" xfId="31460" xr:uid="{00000000-0005-0000-0000-0000A4740000}"/>
    <cellStyle name="Standaard 4 6 3 2 2 2 3" xfId="1555" xr:uid="{00000000-0005-0000-0000-0000A5740000}"/>
    <cellStyle name="Standaard 4 6 3 2 2 2 3 2" xfId="3886" xr:uid="{00000000-0005-0000-0000-0000A6740000}"/>
    <cellStyle name="Standaard 4 6 3 2 2 2 3 2 2" xfId="8553" xr:uid="{00000000-0005-0000-0000-0000A7740000}"/>
    <cellStyle name="Standaard 4 6 3 2 2 2 3 2 2 2" xfId="31468" xr:uid="{00000000-0005-0000-0000-0000A8740000}"/>
    <cellStyle name="Standaard 4 6 3 2 2 2 3 2 3" xfId="13615" xr:uid="{00000000-0005-0000-0000-0000A9740000}"/>
    <cellStyle name="Standaard 4 6 3 2 2 2 3 2 3 2" xfId="31469" xr:uid="{00000000-0005-0000-0000-0000AA740000}"/>
    <cellStyle name="Standaard 4 6 3 2 2 2 3 2 4" xfId="18283" xr:uid="{00000000-0005-0000-0000-0000AB740000}"/>
    <cellStyle name="Standaard 4 6 3 2 2 2 3 2 5" xfId="31467" xr:uid="{00000000-0005-0000-0000-0000AC740000}"/>
    <cellStyle name="Standaard 4 6 3 2 2 2 3 3" xfId="6222" xr:uid="{00000000-0005-0000-0000-0000AD740000}"/>
    <cellStyle name="Standaard 4 6 3 2 2 2 3 3 2" xfId="31470" xr:uid="{00000000-0005-0000-0000-0000AE740000}"/>
    <cellStyle name="Standaard 4 6 3 2 2 2 3 4" xfId="13614" xr:uid="{00000000-0005-0000-0000-0000AF740000}"/>
    <cellStyle name="Standaard 4 6 3 2 2 2 3 4 2" xfId="31471" xr:uid="{00000000-0005-0000-0000-0000B0740000}"/>
    <cellStyle name="Standaard 4 6 3 2 2 2 3 5" xfId="18282" xr:uid="{00000000-0005-0000-0000-0000B1740000}"/>
    <cellStyle name="Standaard 4 6 3 2 2 2 3 6" xfId="31466" xr:uid="{00000000-0005-0000-0000-0000B2740000}"/>
    <cellStyle name="Standaard 4 6 3 2 2 2 4" xfId="3109" xr:uid="{00000000-0005-0000-0000-0000B3740000}"/>
    <cellStyle name="Standaard 4 6 3 2 2 2 4 2" xfId="7776" xr:uid="{00000000-0005-0000-0000-0000B4740000}"/>
    <cellStyle name="Standaard 4 6 3 2 2 2 4 2 2" xfId="31473" xr:uid="{00000000-0005-0000-0000-0000B5740000}"/>
    <cellStyle name="Standaard 4 6 3 2 2 2 4 3" xfId="13616" xr:uid="{00000000-0005-0000-0000-0000B6740000}"/>
    <cellStyle name="Standaard 4 6 3 2 2 2 4 3 2" xfId="31474" xr:uid="{00000000-0005-0000-0000-0000B7740000}"/>
    <cellStyle name="Standaard 4 6 3 2 2 2 4 4" xfId="18284" xr:uid="{00000000-0005-0000-0000-0000B8740000}"/>
    <cellStyle name="Standaard 4 6 3 2 2 2 4 5" xfId="31472" xr:uid="{00000000-0005-0000-0000-0000B9740000}"/>
    <cellStyle name="Standaard 4 6 3 2 2 2 5" xfId="5445" xr:uid="{00000000-0005-0000-0000-0000BA740000}"/>
    <cellStyle name="Standaard 4 6 3 2 2 2 5 2" xfId="31475" xr:uid="{00000000-0005-0000-0000-0000BB740000}"/>
    <cellStyle name="Standaard 4 6 3 2 2 2 6" xfId="13611" xr:uid="{00000000-0005-0000-0000-0000BC740000}"/>
    <cellStyle name="Standaard 4 6 3 2 2 2 6 2" xfId="31476" xr:uid="{00000000-0005-0000-0000-0000BD740000}"/>
    <cellStyle name="Standaard 4 6 3 2 2 2 7" xfId="18279" xr:uid="{00000000-0005-0000-0000-0000BE740000}"/>
    <cellStyle name="Standaard 4 6 3 2 2 2 8" xfId="31459" xr:uid="{00000000-0005-0000-0000-0000BF740000}"/>
    <cellStyle name="Standaard 4 6 3 2 2 3" xfId="1944" xr:uid="{00000000-0005-0000-0000-0000C0740000}"/>
    <cellStyle name="Standaard 4 6 3 2 2 3 2" xfId="4275" xr:uid="{00000000-0005-0000-0000-0000C1740000}"/>
    <cellStyle name="Standaard 4 6 3 2 2 3 2 2" xfId="8942" xr:uid="{00000000-0005-0000-0000-0000C2740000}"/>
    <cellStyle name="Standaard 4 6 3 2 2 3 2 2 2" xfId="31479" xr:uid="{00000000-0005-0000-0000-0000C3740000}"/>
    <cellStyle name="Standaard 4 6 3 2 2 3 2 3" xfId="13618" xr:uid="{00000000-0005-0000-0000-0000C4740000}"/>
    <cellStyle name="Standaard 4 6 3 2 2 3 2 3 2" xfId="31480" xr:uid="{00000000-0005-0000-0000-0000C5740000}"/>
    <cellStyle name="Standaard 4 6 3 2 2 3 2 4" xfId="18286" xr:uid="{00000000-0005-0000-0000-0000C6740000}"/>
    <cellStyle name="Standaard 4 6 3 2 2 3 2 5" xfId="31478" xr:uid="{00000000-0005-0000-0000-0000C7740000}"/>
    <cellStyle name="Standaard 4 6 3 2 2 3 3" xfId="6611" xr:uid="{00000000-0005-0000-0000-0000C8740000}"/>
    <cellStyle name="Standaard 4 6 3 2 2 3 3 2" xfId="31481" xr:uid="{00000000-0005-0000-0000-0000C9740000}"/>
    <cellStyle name="Standaard 4 6 3 2 2 3 4" xfId="13617" xr:uid="{00000000-0005-0000-0000-0000CA740000}"/>
    <cellStyle name="Standaard 4 6 3 2 2 3 4 2" xfId="31482" xr:uid="{00000000-0005-0000-0000-0000CB740000}"/>
    <cellStyle name="Standaard 4 6 3 2 2 3 5" xfId="18285" xr:uid="{00000000-0005-0000-0000-0000CC740000}"/>
    <cellStyle name="Standaard 4 6 3 2 2 3 6" xfId="31477" xr:uid="{00000000-0005-0000-0000-0000CD740000}"/>
    <cellStyle name="Standaard 4 6 3 2 2 4" xfId="1167" xr:uid="{00000000-0005-0000-0000-0000CE740000}"/>
    <cellStyle name="Standaard 4 6 3 2 2 4 2" xfId="3498" xr:uid="{00000000-0005-0000-0000-0000CF740000}"/>
    <cellStyle name="Standaard 4 6 3 2 2 4 2 2" xfId="8165" xr:uid="{00000000-0005-0000-0000-0000D0740000}"/>
    <cellStyle name="Standaard 4 6 3 2 2 4 2 2 2" xfId="31485" xr:uid="{00000000-0005-0000-0000-0000D1740000}"/>
    <cellStyle name="Standaard 4 6 3 2 2 4 2 3" xfId="13620" xr:uid="{00000000-0005-0000-0000-0000D2740000}"/>
    <cellStyle name="Standaard 4 6 3 2 2 4 2 3 2" xfId="31486" xr:uid="{00000000-0005-0000-0000-0000D3740000}"/>
    <cellStyle name="Standaard 4 6 3 2 2 4 2 4" xfId="18288" xr:uid="{00000000-0005-0000-0000-0000D4740000}"/>
    <cellStyle name="Standaard 4 6 3 2 2 4 2 5" xfId="31484" xr:uid="{00000000-0005-0000-0000-0000D5740000}"/>
    <cellStyle name="Standaard 4 6 3 2 2 4 3" xfId="5834" xr:uid="{00000000-0005-0000-0000-0000D6740000}"/>
    <cellStyle name="Standaard 4 6 3 2 2 4 3 2" xfId="31487" xr:uid="{00000000-0005-0000-0000-0000D7740000}"/>
    <cellStyle name="Standaard 4 6 3 2 2 4 4" xfId="13619" xr:uid="{00000000-0005-0000-0000-0000D8740000}"/>
    <cellStyle name="Standaard 4 6 3 2 2 4 4 2" xfId="31488" xr:uid="{00000000-0005-0000-0000-0000D9740000}"/>
    <cellStyle name="Standaard 4 6 3 2 2 4 5" xfId="18287" xr:uid="{00000000-0005-0000-0000-0000DA740000}"/>
    <cellStyle name="Standaard 4 6 3 2 2 4 6" xfId="31483" xr:uid="{00000000-0005-0000-0000-0000DB740000}"/>
    <cellStyle name="Standaard 4 6 3 2 2 5" xfId="2721" xr:uid="{00000000-0005-0000-0000-0000DC740000}"/>
    <cellStyle name="Standaard 4 6 3 2 2 5 2" xfId="7388" xr:uid="{00000000-0005-0000-0000-0000DD740000}"/>
    <cellStyle name="Standaard 4 6 3 2 2 5 2 2" xfId="31490" xr:uid="{00000000-0005-0000-0000-0000DE740000}"/>
    <cellStyle name="Standaard 4 6 3 2 2 5 3" xfId="13621" xr:uid="{00000000-0005-0000-0000-0000DF740000}"/>
    <cellStyle name="Standaard 4 6 3 2 2 5 3 2" xfId="31491" xr:uid="{00000000-0005-0000-0000-0000E0740000}"/>
    <cellStyle name="Standaard 4 6 3 2 2 5 4" xfId="18289" xr:uid="{00000000-0005-0000-0000-0000E1740000}"/>
    <cellStyle name="Standaard 4 6 3 2 2 5 5" xfId="31489" xr:uid="{00000000-0005-0000-0000-0000E2740000}"/>
    <cellStyle name="Standaard 4 6 3 2 2 6" xfId="5057" xr:uid="{00000000-0005-0000-0000-0000E3740000}"/>
    <cellStyle name="Standaard 4 6 3 2 2 6 2" xfId="31492" xr:uid="{00000000-0005-0000-0000-0000E4740000}"/>
    <cellStyle name="Standaard 4 6 3 2 2 7" xfId="13610" xr:uid="{00000000-0005-0000-0000-0000E5740000}"/>
    <cellStyle name="Standaard 4 6 3 2 2 7 2" xfId="31493" xr:uid="{00000000-0005-0000-0000-0000E6740000}"/>
    <cellStyle name="Standaard 4 6 3 2 2 8" xfId="18278" xr:uid="{00000000-0005-0000-0000-0000E7740000}"/>
    <cellStyle name="Standaard 4 6 3 2 2 9" xfId="31458" xr:uid="{00000000-0005-0000-0000-0000E8740000}"/>
    <cellStyle name="Standaard 4 6 3 2 3" xfId="580" xr:uid="{00000000-0005-0000-0000-0000E9740000}"/>
    <cellStyle name="Standaard 4 6 3 2 3 2" xfId="2138" xr:uid="{00000000-0005-0000-0000-0000EA740000}"/>
    <cellStyle name="Standaard 4 6 3 2 3 2 2" xfId="4469" xr:uid="{00000000-0005-0000-0000-0000EB740000}"/>
    <cellStyle name="Standaard 4 6 3 2 3 2 2 2" xfId="9136" xr:uid="{00000000-0005-0000-0000-0000EC740000}"/>
    <cellStyle name="Standaard 4 6 3 2 3 2 2 2 2" xfId="31497" xr:uid="{00000000-0005-0000-0000-0000ED740000}"/>
    <cellStyle name="Standaard 4 6 3 2 3 2 2 3" xfId="13624" xr:uid="{00000000-0005-0000-0000-0000EE740000}"/>
    <cellStyle name="Standaard 4 6 3 2 3 2 2 3 2" xfId="31498" xr:uid="{00000000-0005-0000-0000-0000EF740000}"/>
    <cellStyle name="Standaard 4 6 3 2 3 2 2 4" xfId="18292" xr:uid="{00000000-0005-0000-0000-0000F0740000}"/>
    <cellStyle name="Standaard 4 6 3 2 3 2 2 5" xfId="31496" xr:uid="{00000000-0005-0000-0000-0000F1740000}"/>
    <cellStyle name="Standaard 4 6 3 2 3 2 3" xfId="6805" xr:uid="{00000000-0005-0000-0000-0000F2740000}"/>
    <cellStyle name="Standaard 4 6 3 2 3 2 3 2" xfId="31499" xr:uid="{00000000-0005-0000-0000-0000F3740000}"/>
    <cellStyle name="Standaard 4 6 3 2 3 2 4" xfId="13623" xr:uid="{00000000-0005-0000-0000-0000F4740000}"/>
    <cellStyle name="Standaard 4 6 3 2 3 2 4 2" xfId="31500" xr:uid="{00000000-0005-0000-0000-0000F5740000}"/>
    <cellStyle name="Standaard 4 6 3 2 3 2 5" xfId="18291" xr:uid="{00000000-0005-0000-0000-0000F6740000}"/>
    <cellStyle name="Standaard 4 6 3 2 3 2 6" xfId="31495" xr:uid="{00000000-0005-0000-0000-0000F7740000}"/>
    <cellStyle name="Standaard 4 6 3 2 3 3" xfId="1361" xr:uid="{00000000-0005-0000-0000-0000F8740000}"/>
    <cellStyle name="Standaard 4 6 3 2 3 3 2" xfId="3692" xr:uid="{00000000-0005-0000-0000-0000F9740000}"/>
    <cellStyle name="Standaard 4 6 3 2 3 3 2 2" xfId="8359" xr:uid="{00000000-0005-0000-0000-0000FA740000}"/>
    <cellStyle name="Standaard 4 6 3 2 3 3 2 2 2" xfId="31503" xr:uid="{00000000-0005-0000-0000-0000FB740000}"/>
    <cellStyle name="Standaard 4 6 3 2 3 3 2 3" xfId="13626" xr:uid="{00000000-0005-0000-0000-0000FC740000}"/>
    <cellStyle name="Standaard 4 6 3 2 3 3 2 3 2" xfId="31504" xr:uid="{00000000-0005-0000-0000-0000FD740000}"/>
    <cellStyle name="Standaard 4 6 3 2 3 3 2 4" xfId="18294" xr:uid="{00000000-0005-0000-0000-0000FE740000}"/>
    <cellStyle name="Standaard 4 6 3 2 3 3 2 5" xfId="31502" xr:uid="{00000000-0005-0000-0000-0000FF740000}"/>
    <cellStyle name="Standaard 4 6 3 2 3 3 3" xfId="6028" xr:uid="{00000000-0005-0000-0000-000000750000}"/>
    <cellStyle name="Standaard 4 6 3 2 3 3 3 2" xfId="31505" xr:uid="{00000000-0005-0000-0000-000001750000}"/>
    <cellStyle name="Standaard 4 6 3 2 3 3 4" xfId="13625" xr:uid="{00000000-0005-0000-0000-000002750000}"/>
    <cellStyle name="Standaard 4 6 3 2 3 3 4 2" xfId="31506" xr:uid="{00000000-0005-0000-0000-000003750000}"/>
    <cellStyle name="Standaard 4 6 3 2 3 3 5" xfId="18293" xr:uid="{00000000-0005-0000-0000-000004750000}"/>
    <cellStyle name="Standaard 4 6 3 2 3 3 6" xfId="31501" xr:uid="{00000000-0005-0000-0000-000005750000}"/>
    <cellStyle name="Standaard 4 6 3 2 3 4" xfId="2915" xr:uid="{00000000-0005-0000-0000-000006750000}"/>
    <cellStyle name="Standaard 4 6 3 2 3 4 2" xfId="7582" xr:uid="{00000000-0005-0000-0000-000007750000}"/>
    <cellStyle name="Standaard 4 6 3 2 3 4 2 2" xfId="31508" xr:uid="{00000000-0005-0000-0000-000008750000}"/>
    <cellStyle name="Standaard 4 6 3 2 3 4 3" xfId="13627" xr:uid="{00000000-0005-0000-0000-000009750000}"/>
    <cellStyle name="Standaard 4 6 3 2 3 4 3 2" xfId="31509" xr:uid="{00000000-0005-0000-0000-00000A750000}"/>
    <cellStyle name="Standaard 4 6 3 2 3 4 4" xfId="18295" xr:uid="{00000000-0005-0000-0000-00000B750000}"/>
    <cellStyle name="Standaard 4 6 3 2 3 4 5" xfId="31507" xr:uid="{00000000-0005-0000-0000-00000C750000}"/>
    <cellStyle name="Standaard 4 6 3 2 3 5" xfId="5251" xr:uid="{00000000-0005-0000-0000-00000D750000}"/>
    <cellStyle name="Standaard 4 6 3 2 3 5 2" xfId="31510" xr:uid="{00000000-0005-0000-0000-00000E750000}"/>
    <cellStyle name="Standaard 4 6 3 2 3 6" xfId="13622" xr:uid="{00000000-0005-0000-0000-00000F750000}"/>
    <cellStyle name="Standaard 4 6 3 2 3 6 2" xfId="31511" xr:uid="{00000000-0005-0000-0000-000010750000}"/>
    <cellStyle name="Standaard 4 6 3 2 3 7" xfId="18290" xr:uid="{00000000-0005-0000-0000-000011750000}"/>
    <cellStyle name="Standaard 4 6 3 2 3 8" xfId="31494" xr:uid="{00000000-0005-0000-0000-000012750000}"/>
    <cellStyle name="Standaard 4 6 3 2 4" xfId="1750" xr:uid="{00000000-0005-0000-0000-000013750000}"/>
    <cellStyle name="Standaard 4 6 3 2 4 2" xfId="4081" xr:uid="{00000000-0005-0000-0000-000014750000}"/>
    <cellStyle name="Standaard 4 6 3 2 4 2 2" xfId="8748" xr:uid="{00000000-0005-0000-0000-000015750000}"/>
    <cellStyle name="Standaard 4 6 3 2 4 2 2 2" xfId="31514" xr:uid="{00000000-0005-0000-0000-000016750000}"/>
    <cellStyle name="Standaard 4 6 3 2 4 2 3" xfId="13629" xr:uid="{00000000-0005-0000-0000-000017750000}"/>
    <cellStyle name="Standaard 4 6 3 2 4 2 3 2" xfId="31515" xr:uid="{00000000-0005-0000-0000-000018750000}"/>
    <cellStyle name="Standaard 4 6 3 2 4 2 4" xfId="18297" xr:uid="{00000000-0005-0000-0000-000019750000}"/>
    <cellStyle name="Standaard 4 6 3 2 4 2 5" xfId="31513" xr:uid="{00000000-0005-0000-0000-00001A750000}"/>
    <cellStyle name="Standaard 4 6 3 2 4 3" xfId="6417" xr:uid="{00000000-0005-0000-0000-00001B750000}"/>
    <cellStyle name="Standaard 4 6 3 2 4 3 2" xfId="31516" xr:uid="{00000000-0005-0000-0000-00001C750000}"/>
    <cellStyle name="Standaard 4 6 3 2 4 4" xfId="13628" xr:uid="{00000000-0005-0000-0000-00001D750000}"/>
    <cellStyle name="Standaard 4 6 3 2 4 4 2" xfId="31517" xr:uid="{00000000-0005-0000-0000-00001E750000}"/>
    <cellStyle name="Standaard 4 6 3 2 4 5" xfId="18296" xr:uid="{00000000-0005-0000-0000-00001F750000}"/>
    <cellStyle name="Standaard 4 6 3 2 4 6" xfId="31512" xr:uid="{00000000-0005-0000-0000-000020750000}"/>
    <cellStyle name="Standaard 4 6 3 2 5" xfId="973" xr:uid="{00000000-0005-0000-0000-000021750000}"/>
    <cellStyle name="Standaard 4 6 3 2 5 2" xfId="3304" xr:uid="{00000000-0005-0000-0000-000022750000}"/>
    <cellStyle name="Standaard 4 6 3 2 5 2 2" xfId="7971" xr:uid="{00000000-0005-0000-0000-000023750000}"/>
    <cellStyle name="Standaard 4 6 3 2 5 2 2 2" xfId="31520" xr:uid="{00000000-0005-0000-0000-000024750000}"/>
    <cellStyle name="Standaard 4 6 3 2 5 2 3" xfId="13631" xr:uid="{00000000-0005-0000-0000-000025750000}"/>
    <cellStyle name="Standaard 4 6 3 2 5 2 3 2" xfId="31521" xr:uid="{00000000-0005-0000-0000-000026750000}"/>
    <cellStyle name="Standaard 4 6 3 2 5 2 4" xfId="18299" xr:uid="{00000000-0005-0000-0000-000027750000}"/>
    <cellStyle name="Standaard 4 6 3 2 5 2 5" xfId="31519" xr:uid="{00000000-0005-0000-0000-000028750000}"/>
    <cellStyle name="Standaard 4 6 3 2 5 3" xfId="5640" xr:uid="{00000000-0005-0000-0000-000029750000}"/>
    <cellStyle name="Standaard 4 6 3 2 5 3 2" xfId="31522" xr:uid="{00000000-0005-0000-0000-00002A750000}"/>
    <cellStyle name="Standaard 4 6 3 2 5 4" xfId="13630" xr:uid="{00000000-0005-0000-0000-00002B750000}"/>
    <cellStyle name="Standaard 4 6 3 2 5 4 2" xfId="31523" xr:uid="{00000000-0005-0000-0000-00002C750000}"/>
    <cellStyle name="Standaard 4 6 3 2 5 5" xfId="18298" xr:uid="{00000000-0005-0000-0000-00002D750000}"/>
    <cellStyle name="Standaard 4 6 3 2 5 6" xfId="31518" xr:uid="{00000000-0005-0000-0000-00002E750000}"/>
    <cellStyle name="Standaard 4 6 3 2 6" xfId="2527" xr:uid="{00000000-0005-0000-0000-00002F750000}"/>
    <cellStyle name="Standaard 4 6 3 2 6 2" xfId="7194" xr:uid="{00000000-0005-0000-0000-000030750000}"/>
    <cellStyle name="Standaard 4 6 3 2 6 2 2" xfId="31525" xr:uid="{00000000-0005-0000-0000-000031750000}"/>
    <cellStyle name="Standaard 4 6 3 2 6 3" xfId="13632" xr:uid="{00000000-0005-0000-0000-000032750000}"/>
    <cellStyle name="Standaard 4 6 3 2 6 3 2" xfId="31526" xr:uid="{00000000-0005-0000-0000-000033750000}"/>
    <cellStyle name="Standaard 4 6 3 2 6 4" xfId="18300" xr:uid="{00000000-0005-0000-0000-000034750000}"/>
    <cellStyle name="Standaard 4 6 3 2 6 5" xfId="31524" xr:uid="{00000000-0005-0000-0000-000035750000}"/>
    <cellStyle name="Standaard 4 6 3 2 7" xfId="4863" xr:uid="{00000000-0005-0000-0000-000036750000}"/>
    <cellStyle name="Standaard 4 6 3 2 7 2" xfId="31527" xr:uid="{00000000-0005-0000-0000-000037750000}"/>
    <cellStyle name="Standaard 4 6 3 2 8" xfId="13609" xr:uid="{00000000-0005-0000-0000-000038750000}"/>
    <cellStyle name="Standaard 4 6 3 2 8 2" xfId="31528" xr:uid="{00000000-0005-0000-0000-000039750000}"/>
    <cellStyle name="Standaard 4 6 3 2 9" xfId="18277" xr:uid="{00000000-0005-0000-0000-00003A750000}"/>
    <cellStyle name="Standaard 4 6 3 3" xfId="296" xr:uid="{00000000-0005-0000-0000-00003B750000}"/>
    <cellStyle name="Standaard 4 6 3 3 2" xfId="687" xr:uid="{00000000-0005-0000-0000-00003C750000}"/>
    <cellStyle name="Standaard 4 6 3 3 2 2" xfId="2245" xr:uid="{00000000-0005-0000-0000-00003D750000}"/>
    <cellStyle name="Standaard 4 6 3 3 2 2 2" xfId="4576" xr:uid="{00000000-0005-0000-0000-00003E750000}"/>
    <cellStyle name="Standaard 4 6 3 3 2 2 2 2" xfId="9243" xr:uid="{00000000-0005-0000-0000-00003F750000}"/>
    <cellStyle name="Standaard 4 6 3 3 2 2 2 2 2" xfId="31533" xr:uid="{00000000-0005-0000-0000-000040750000}"/>
    <cellStyle name="Standaard 4 6 3 3 2 2 2 3" xfId="13636" xr:uid="{00000000-0005-0000-0000-000041750000}"/>
    <cellStyle name="Standaard 4 6 3 3 2 2 2 3 2" xfId="31534" xr:uid="{00000000-0005-0000-0000-000042750000}"/>
    <cellStyle name="Standaard 4 6 3 3 2 2 2 4" xfId="18304" xr:uid="{00000000-0005-0000-0000-000043750000}"/>
    <cellStyle name="Standaard 4 6 3 3 2 2 2 5" xfId="31532" xr:uid="{00000000-0005-0000-0000-000044750000}"/>
    <cellStyle name="Standaard 4 6 3 3 2 2 3" xfId="6912" xr:uid="{00000000-0005-0000-0000-000045750000}"/>
    <cellStyle name="Standaard 4 6 3 3 2 2 3 2" xfId="31535" xr:uid="{00000000-0005-0000-0000-000046750000}"/>
    <cellStyle name="Standaard 4 6 3 3 2 2 4" xfId="13635" xr:uid="{00000000-0005-0000-0000-000047750000}"/>
    <cellStyle name="Standaard 4 6 3 3 2 2 4 2" xfId="31536" xr:uid="{00000000-0005-0000-0000-000048750000}"/>
    <cellStyle name="Standaard 4 6 3 3 2 2 5" xfId="18303" xr:uid="{00000000-0005-0000-0000-000049750000}"/>
    <cellStyle name="Standaard 4 6 3 3 2 2 6" xfId="31531" xr:uid="{00000000-0005-0000-0000-00004A750000}"/>
    <cellStyle name="Standaard 4 6 3 3 2 3" xfId="1468" xr:uid="{00000000-0005-0000-0000-00004B750000}"/>
    <cellStyle name="Standaard 4 6 3 3 2 3 2" xfId="3799" xr:uid="{00000000-0005-0000-0000-00004C750000}"/>
    <cellStyle name="Standaard 4 6 3 3 2 3 2 2" xfId="8466" xr:uid="{00000000-0005-0000-0000-00004D750000}"/>
    <cellStyle name="Standaard 4 6 3 3 2 3 2 2 2" xfId="31539" xr:uid="{00000000-0005-0000-0000-00004E750000}"/>
    <cellStyle name="Standaard 4 6 3 3 2 3 2 3" xfId="13638" xr:uid="{00000000-0005-0000-0000-00004F750000}"/>
    <cellStyle name="Standaard 4 6 3 3 2 3 2 3 2" xfId="31540" xr:uid="{00000000-0005-0000-0000-000050750000}"/>
    <cellStyle name="Standaard 4 6 3 3 2 3 2 4" xfId="18306" xr:uid="{00000000-0005-0000-0000-000051750000}"/>
    <cellStyle name="Standaard 4 6 3 3 2 3 2 5" xfId="31538" xr:uid="{00000000-0005-0000-0000-000052750000}"/>
    <cellStyle name="Standaard 4 6 3 3 2 3 3" xfId="6135" xr:uid="{00000000-0005-0000-0000-000053750000}"/>
    <cellStyle name="Standaard 4 6 3 3 2 3 3 2" xfId="31541" xr:uid="{00000000-0005-0000-0000-000054750000}"/>
    <cellStyle name="Standaard 4 6 3 3 2 3 4" xfId="13637" xr:uid="{00000000-0005-0000-0000-000055750000}"/>
    <cellStyle name="Standaard 4 6 3 3 2 3 4 2" xfId="31542" xr:uid="{00000000-0005-0000-0000-000056750000}"/>
    <cellStyle name="Standaard 4 6 3 3 2 3 5" xfId="18305" xr:uid="{00000000-0005-0000-0000-000057750000}"/>
    <cellStyle name="Standaard 4 6 3 3 2 3 6" xfId="31537" xr:uid="{00000000-0005-0000-0000-000058750000}"/>
    <cellStyle name="Standaard 4 6 3 3 2 4" xfId="3022" xr:uid="{00000000-0005-0000-0000-000059750000}"/>
    <cellStyle name="Standaard 4 6 3 3 2 4 2" xfId="7689" xr:uid="{00000000-0005-0000-0000-00005A750000}"/>
    <cellStyle name="Standaard 4 6 3 3 2 4 2 2" xfId="31544" xr:uid="{00000000-0005-0000-0000-00005B750000}"/>
    <cellStyle name="Standaard 4 6 3 3 2 4 3" xfId="13639" xr:uid="{00000000-0005-0000-0000-00005C750000}"/>
    <cellStyle name="Standaard 4 6 3 3 2 4 3 2" xfId="31545" xr:uid="{00000000-0005-0000-0000-00005D750000}"/>
    <cellStyle name="Standaard 4 6 3 3 2 4 4" xfId="18307" xr:uid="{00000000-0005-0000-0000-00005E750000}"/>
    <cellStyle name="Standaard 4 6 3 3 2 4 5" xfId="31543" xr:uid="{00000000-0005-0000-0000-00005F750000}"/>
    <cellStyle name="Standaard 4 6 3 3 2 5" xfId="5358" xr:uid="{00000000-0005-0000-0000-000060750000}"/>
    <cellStyle name="Standaard 4 6 3 3 2 5 2" xfId="31546" xr:uid="{00000000-0005-0000-0000-000061750000}"/>
    <cellStyle name="Standaard 4 6 3 3 2 6" xfId="13634" xr:uid="{00000000-0005-0000-0000-000062750000}"/>
    <cellStyle name="Standaard 4 6 3 3 2 6 2" xfId="31547" xr:uid="{00000000-0005-0000-0000-000063750000}"/>
    <cellStyle name="Standaard 4 6 3 3 2 7" xfId="18302" xr:uid="{00000000-0005-0000-0000-000064750000}"/>
    <cellStyle name="Standaard 4 6 3 3 2 8" xfId="31530" xr:uid="{00000000-0005-0000-0000-000065750000}"/>
    <cellStyle name="Standaard 4 6 3 3 3" xfId="1857" xr:uid="{00000000-0005-0000-0000-000066750000}"/>
    <cellStyle name="Standaard 4 6 3 3 3 2" xfId="4188" xr:uid="{00000000-0005-0000-0000-000067750000}"/>
    <cellStyle name="Standaard 4 6 3 3 3 2 2" xfId="8855" xr:uid="{00000000-0005-0000-0000-000068750000}"/>
    <cellStyle name="Standaard 4 6 3 3 3 2 2 2" xfId="31550" xr:uid="{00000000-0005-0000-0000-000069750000}"/>
    <cellStyle name="Standaard 4 6 3 3 3 2 3" xfId="13641" xr:uid="{00000000-0005-0000-0000-00006A750000}"/>
    <cellStyle name="Standaard 4 6 3 3 3 2 3 2" xfId="31551" xr:uid="{00000000-0005-0000-0000-00006B750000}"/>
    <cellStyle name="Standaard 4 6 3 3 3 2 4" xfId="18309" xr:uid="{00000000-0005-0000-0000-00006C750000}"/>
    <cellStyle name="Standaard 4 6 3 3 3 2 5" xfId="31549" xr:uid="{00000000-0005-0000-0000-00006D750000}"/>
    <cellStyle name="Standaard 4 6 3 3 3 3" xfId="6524" xr:uid="{00000000-0005-0000-0000-00006E750000}"/>
    <cellStyle name="Standaard 4 6 3 3 3 3 2" xfId="31552" xr:uid="{00000000-0005-0000-0000-00006F750000}"/>
    <cellStyle name="Standaard 4 6 3 3 3 4" xfId="13640" xr:uid="{00000000-0005-0000-0000-000070750000}"/>
    <cellStyle name="Standaard 4 6 3 3 3 4 2" xfId="31553" xr:uid="{00000000-0005-0000-0000-000071750000}"/>
    <cellStyle name="Standaard 4 6 3 3 3 5" xfId="18308" xr:uid="{00000000-0005-0000-0000-000072750000}"/>
    <cellStyle name="Standaard 4 6 3 3 3 6" xfId="31548" xr:uid="{00000000-0005-0000-0000-000073750000}"/>
    <cellStyle name="Standaard 4 6 3 3 4" xfId="1080" xr:uid="{00000000-0005-0000-0000-000074750000}"/>
    <cellStyle name="Standaard 4 6 3 3 4 2" xfId="3411" xr:uid="{00000000-0005-0000-0000-000075750000}"/>
    <cellStyle name="Standaard 4 6 3 3 4 2 2" xfId="8078" xr:uid="{00000000-0005-0000-0000-000076750000}"/>
    <cellStyle name="Standaard 4 6 3 3 4 2 2 2" xfId="31556" xr:uid="{00000000-0005-0000-0000-000077750000}"/>
    <cellStyle name="Standaard 4 6 3 3 4 2 3" xfId="13643" xr:uid="{00000000-0005-0000-0000-000078750000}"/>
    <cellStyle name="Standaard 4 6 3 3 4 2 3 2" xfId="31557" xr:uid="{00000000-0005-0000-0000-000079750000}"/>
    <cellStyle name="Standaard 4 6 3 3 4 2 4" xfId="18311" xr:uid="{00000000-0005-0000-0000-00007A750000}"/>
    <cellStyle name="Standaard 4 6 3 3 4 2 5" xfId="31555" xr:uid="{00000000-0005-0000-0000-00007B750000}"/>
    <cellStyle name="Standaard 4 6 3 3 4 3" xfId="5747" xr:uid="{00000000-0005-0000-0000-00007C750000}"/>
    <cellStyle name="Standaard 4 6 3 3 4 3 2" xfId="31558" xr:uid="{00000000-0005-0000-0000-00007D750000}"/>
    <cellStyle name="Standaard 4 6 3 3 4 4" xfId="13642" xr:uid="{00000000-0005-0000-0000-00007E750000}"/>
    <cellStyle name="Standaard 4 6 3 3 4 4 2" xfId="31559" xr:uid="{00000000-0005-0000-0000-00007F750000}"/>
    <cellStyle name="Standaard 4 6 3 3 4 5" xfId="18310" xr:uid="{00000000-0005-0000-0000-000080750000}"/>
    <cellStyle name="Standaard 4 6 3 3 4 6" xfId="31554" xr:uid="{00000000-0005-0000-0000-000081750000}"/>
    <cellStyle name="Standaard 4 6 3 3 5" xfId="2634" xr:uid="{00000000-0005-0000-0000-000082750000}"/>
    <cellStyle name="Standaard 4 6 3 3 5 2" xfId="7301" xr:uid="{00000000-0005-0000-0000-000083750000}"/>
    <cellStyle name="Standaard 4 6 3 3 5 2 2" xfId="31561" xr:uid="{00000000-0005-0000-0000-000084750000}"/>
    <cellStyle name="Standaard 4 6 3 3 5 3" xfId="13644" xr:uid="{00000000-0005-0000-0000-000085750000}"/>
    <cellStyle name="Standaard 4 6 3 3 5 3 2" xfId="31562" xr:uid="{00000000-0005-0000-0000-000086750000}"/>
    <cellStyle name="Standaard 4 6 3 3 5 4" xfId="18312" xr:uid="{00000000-0005-0000-0000-000087750000}"/>
    <cellStyle name="Standaard 4 6 3 3 5 5" xfId="31560" xr:uid="{00000000-0005-0000-0000-000088750000}"/>
    <cellStyle name="Standaard 4 6 3 3 6" xfId="4970" xr:uid="{00000000-0005-0000-0000-000089750000}"/>
    <cellStyle name="Standaard 4 6 3 3 6 2" xfId="31563" xr:uid="{00000000-0005-0000-0000-00008A750000}"/>
    <cellStyle name="Standaard 4 6 3 3 7" xfId="13633" xr:uid="{00000000-0005-0000-0000-00008B750000}"/>
    <cellStyle name="Standaard 4 6 3 3 7 2" xfId="31564" xr:uid="{00000000-0005-0000-0000-00008C750000}"/>
    <cellStyle name="Standaard 4 6 3 3 8" xfId="18301" xr:uid="{00000000-0005-0000-0000-00008D750000}"/>
    <cellStyle name="Standaard 4 6 3 3 9" xfId="31529" xr:uid="{00000000-0005-0000-0000-00008E750000}"/>
    <cellStyle name="Standaard 4 6 3 4" xfId="493" xr:uid="{00000000-0005-0000-0000-00008F750000}"/>
    <cellStyle name="Standaard 4 6 3 4 2" xfId="2051" xr:uid="{00000000-0005-0000-0000-000090750000}"/>
    <cellStyle name="Standaard 4 6 3 4 2 2" xfId="4382" xr:uid="{00000000-0005-0000-0000-000091750000}"/>
    <cellStyle name="Standaard 4 6 3 4 2 2 2" xfId="9049" xr:uid="{00000000-0005-0000-0000-000092750000}"/>
    <cellStyle name="Standaard 4 6 3 4 2 2 2 2" xfId="31568" xr:uid="{00000000-0005-0000-0000-000093750000}"/>
    <cellStyle name="Standaard 4 6 3 4 2 2 3" xfId="13647" xr:uid="{00000000-0005-0000-0000-000094750000}"/>
    <cellStyle name="Standaard 4 6 3 4 2 2 3 2" xfId="31569" xr:uid="{00000000-0005-0000-0000-000095750000}"/>
    <cellStyle name="Standaard 4 6 3 4 2 2 4" xfId="18315" xr:uid="{00000000-0005-0000-0000-000096750000}"/>
    <cellStyle name="Standaard 4 6 3 4 2 2 5" xfId="31567" xr:uid="{00000000-0005-0000-0000-000097750000}"/>
    <cellStyle name="Standaard 4 6 3 4 2 3" xfId="6718" xr:uid="{00000000-0005-0000-0000-000098750000}"/>
    <cellStyle name="Standaard 4 6 3 4 2 3 2" xfId="31570" xr:uid="{00000000-0005-0000-0000-000099750000}"/>
    <cellStyle name="Standaard 4 6 3 4 2 4" xfId="13646" xr:uid="{00000000-0005-0000-0000-00009A750000}"/>
    <cellStyle name="Standaard 4 6 3 4 2 4 2" xfId="31571" xr:uid="{00000000-0005-0000-0000-00009B750000}"/>
    <cellStyle name="Standaard 4 6 3 4 2 5" xfId="18314" xr:uid="{00000000-0005-0000-0000-00009C750000}"/>
    <cellStyle name="Standaard 4 6 3 4 2 6" xfId="31566" xr:uid="{00000000-0005-0000-0000-00009D750000}"/>
    <cellStyle name="Standaard 4 6 3 4 3" xfId="1274" xr:uid="{00000000-0005-0000-0000-00009E750000}"/>
    <cellStyle name="Standaard 4 6 3 4 3 2" xfId="3605" xr:uid="{00000000-0005-0000-0000-00009F750000}"/>
    <cellStyle name="Standaard 4 6 3 4 3 2 2" xfId="8272" xr:uid="{00000000-0005-0000-0000-0000A0750000}"/>
    <cellStyle name="Standaard 4 6 3 4 3 2 2 2" xfId="31574" xr:uid="{00000000-0005-0000-0000-0000A1750000}"/>
    <cellStyle name="Standaard 4 6 3 4 3 2 3" xfId="13649" xr:uid="{00000000-0005-0000-0000-0000A2750000}"/>
    <cellStyle name="Standaard 4 6 3 4 3 2 3 2" xfId="31575" xr:uid="{00000000-0005-0000-0000-0000A3750000}"/>
    <cellStyle name="Standaard 4 6 3 4 3 2 4" xfId="18317" xr:uid="{00000000-0005-0000-0000-0000A4750000}"/>
    <cellStyle name="Standaard 4 6 3 4 3 2 5" xfId="31573" xr:uid="{00000000-0005-0000-0000-0000A5750000}"/>
    <cellStyle name="Standaard 4 6 3 4 3 3" xfId="5941" xr:uid="{00000000-0005-0000-0000-0000A6750000}"/>
    <cellStyle name="Standaard 4 6 3 4 3 3 2" xfId="31576" xr:uid="{00000000-0005-0000-0000-0000A7750000}"/>
    <cellStyle name="Standaard 4 6 3 4 3 4" xfId="13648" xr:uid="{00000000-0005-0000-0000-0000A8750000}"/>
    <cellStyle name="Standaard 4 6 3 4 3 4 2" xfId="31577" xr:uid="{00000000-0005-0000-0000-0000A9750000}"/>
    <cellStyle name="Standaard 4 6 3 4 3 5" xfId="18316" xr:uid="{00000000-0005-0000-0000-0000AA750000}"/>
    <cellStyle name="Standaard 4 6 3 4 3 6" xfId="31572" xr:uid="{00000000-0005-0000-0000-0000AB750000}"/>
    <cellStyle name="Standaard 4 6 3 4 4" xfId="2828" xr:uid="{00000000-0005-0000-0000-0000AC750000}"/>
    <cellStyle name="Standaard 4 6 3 4 4 2" xfId="7495" xr:uid="{00000000-0005-0000-0000-0000AD750000}"/>
    <cellStyle name="Standaard 4 6 3 4 4 2 2" xfId="31579" xr:uid="{00000000-0005-0000-0000-0000AE750000}"/>
    <cellStyle name="Standaard 4 6 3 4 4 3" xfId="13650" xr:uid="{00000000-0005-0000-0000-0000AF750000}"/>
    <cellStyle name="Standaard 4 6 3 4 4 3 2" xfId="31580" xr:uid="{00000000-0005-0000-0000-0000B0750000}"/>
    <cellStyle name="Standaard 4 6 3 4 4 4" xfId="18318" xr:uid="{00000000-0005-0000-0000-0000B1750000}"/>
    <cellStyle name="Standaard 4 6 3 4 4 5" xfId="31578" xr:uid="{00000000-0005-0000-0000-0000B2750000}"/>
    <cellStyle name="Standaard 4 6 3 4 5" xfId="5164" xr:uid="{00000000-0005-0000-0000-0000B3750000}"/>
    <cellStyle name="Standaard 4 6 3 4 5 2" xfId="31581" xr:uid="{00000000-0005-0000-0000-0000B4750000}"/>
    <cellStyle name="Standaard 4 6 3 4 6" xfId="13645" xr:uid="{00000000-0005-0000-0000-0000B5750000}"/>
    <cellStyle name="Standaard 4 6 3 4 6 2" xfId="31582" xr:uid="{00000000-0005-0000-0000-0000B6750000}"/>
    <cellStyle name="Standaard 4 6 3 4 7" xfId="18313" xr:uid="{00000000-0005-0000-0000-0000B7750000}"/>
    <cellStyle name="Standaard 4 6 3 4 8" xfId="31565" xr:uid="{00000000-0005-0000-0000-0000B8750000}"/>
    <cellStyle name="Standaard 4 6 3 5" xfId="1663" xr:uid="{00000000-0005-0000-0000-0000B9750000}"/>
    <cellStyle name="Standaard 4 6 3 5 2" xfId="3994" xr:uid="{00000000-0005-0000-0000-0000BA750000}"/>
    <cellStyle name="Standaard 4 6 3 5 2 2" xfId="8661" xr:uid="{00000000-0005-0000-0000-0000BB750000}"/>
    <cellStyle name="Standaard 4 6 3 5 2 2 2" xfId="31585" xr:uid="{00000000-0005-0000-0000-0000BC750000}"/>
    <cellStyle name="Standaard 4 6 3 5 2 3" xfId="13652" xr:uid="{00000000-0005-0000-0000-0000BD750000}"/>
    <cellStyle name="Standaard 4 6 3 5 2 3 2" xfId="31586" xr:uid="{00000000-0005-0000-0000-0000BE750000}"/>
    <cellStyle name="Standaard 4 6 3 5 2 4" xfId="18320" xr:uid="{00000000-0005-0000-0000-0000BF750000}"/>
    <cellStyle name="Standaard 4 6 3 5 2 5" xfId="31584" xr:uid="{00000000-0005-0000-0000-0000C0750000}"/>
    <cellStyle name="Standaard 4 6 3 5 3" xfId="6330" xr:uid="{00000000-0005-0000-0000-0000C1750000}"/>
    <cellStyle name="Standaard 4 6 3 5 3 2" xfId="31587" xr:uid="{00000000-0005-0000-0000-0000C2750000}"/>
    <cellStyle name="Standaard 4 6 3 5 4" xfId="13651" xr:uid="{00000000-0005-0000-0000-0000C3750000}"/>
    <cellStyle name="Standaard 4 6 3 5 4 2" xfId="31588" xr:uid="{00000000-0005-0000-0000-0000C4750000}"/>
    <cellStyle name="Standaard 4 6 3 5 5" xfId="18319" xr:uid="{00000000-0005-0000-0000-0000C5750000}"/>
    <cellStyle name="Standaard 4 6 3 5 6" xfId="31583" xr:uid="{00000000-0005-0000-0000-0000C6750000}"/>
    <cellStyle name="Standaard 4 6 3 6" xfId="886" xr:uid="{00000000-0005-0000-0000-0000C7750000}"/>
    <cellStyle name="Standaard 4 6 3 6 2" xfId="3217" xr:uid="{00000000-0005-0000-0000-0000C8750000}"/>
    <cellStyle name="Standaard 4 6 3 6 2 2" xfId="7884" xr:uid="{00000000-0005-0000-0000-0000C9750000}"/>
    <cellStyle name="Standaard 4 6 3 6 2 2 2" xfId="31591" xr:uid="{00000000-0005-0000-0000-0000CA750000}"/>
    <cellStyle name="Standaard 4 6 3 6 2 3" xfId="13654" xr:uid="{00000000-0005-0000-0000-0000CB750000}"/>
    <cellStyle name="Standaard 4 6 3 6 2 3 2" xfId="31592" xr:uid="{00000000-0005-0000-0000-0000CC750000}"/>
    <cellStyle name="Standaard 4 6 3 6 2 4" xfId="18322" xr:uid="{00000000-0005-0000-0000-0000CD750000}"/>
    <cellStyle name="Standaard 4 6 3 6 2 5" xfId="31590" xr:uid="{00000000-0005-0000-0000-0000CE750000}"/>
    <cellStyle name="Standaard 4 6 3 6 3" xfId="5553" xr:uid="{00000000-0005-0000-0000-0000CF750000}"/>
    <cellStyle name="Standaard 4 6 3 6 3 2" xfId="31593" xr:uid="{00000000-0005-0000-0000-0000D0750000}"/>
    <cellStyle name="Standaard 4 6 3 6 4" xfId="13653" xr:uid="{00000000-0005-0000-0000-0000D1750000}"/>
    <cellStyle name="Standaard 4 6 3 6 4 2" xfId="31594" xr:uid="{00000000-0005-0000-0000-0000D2750000}"/>
    <cellStyle name="Standaard 4 6 3 6 5" xfId="18321" xr:uid="{00000000-0005-0000-0000-0000D3750000}"/>
    <cellStyle name="Standaard 4 6 3 6 6" xfId="31589" xr:uid="{00000000-0005-0000-0000-0000D4750000}"/>
    <cellStyle name="Standaard 4 6 3 7" xfId="2440" xr:uid="{00000000-0005-0000-0000-0000D5750000}"/>
    <cellStyle name="Standaard 4 6 3 7 2" xfId="7107" xr:uid="{00000000-0005-0000-0000-0000D6750000}"/>
    <cellStyle name="Standaard 4 6 3 7 2 2" xfId="31596" xr:uid="{00000000-0005-0000-0000-0000D7750000}"/>
    <cellStyle name="Standaard 4 6 3 7 3" xfId="13655" xr:uid="{00000000-0005-0000-0000-0000D8750000}"/>
    <cellStyle name="Standaard 4 6 3 7 3 2" xfId="31597" xr:uid="{00000000-0005-0000-0000-0000D9750000}"/>
    <cellStyle name="Standaard 4 6 3 7 4" xfId="18323" xr:uid="{00000000-0005-0000-0000-0000DA750000}"/>
    <cellStyle name="Standaard 4 6 3 7 5" xfId="31595" xr:uid="{00000000-0005-0000-0000-0000DB750000}"/>
    <cellStyle name="Standaard 4 6 3 8" xfId="4764" xr:uid="{00000000-0005-0000-0000-0000DC750000}"/>
    <cellStyle name="Standaard 4 6 3 8 2" xfId="31598" xr:uid="{00000000-0005-0000-0000-0000DD750000}"/>
    <cellStyle name="Standaard 4 6 3 9" xfId="13608" xr:uid="{00000000-0005-0000-0000-0000DE750000}"/>
    <cellStyle name="Standaard 4 6 3 9 2" xfId="31599" xr:uid="{00000000-0005-0000-0000-0000DF750000}"/>
    <cellStyle name="Standaard 4 6 4" xfId="101" xr:uid="{00000000-0005-0000-0000-0000E0750000}"/>
    <cellStyle name="Standaard 4 6 4 10" xfId="18324" xr:uid="{00000000-0005-0000-0000-0000E1750000}"/>
    <cellStyle name="Standaard 4 6 4 11" xfId="31600" xr:uid="{00000000-0005-0000-0000-0000E2750000}"/>
    <cellStyle name="Standaard 4 6 4 2" xfId="141" xr:uid="{00000000-0005-0000-0000-0000E3750000}"/>
    <cellStyle name="Standaard 4 6 4 2 10" xfId="31601" xr:uid="{00000000-0005-0000-0000-0000E4750000}"/>
    <cellStyle name="Standaard 4 6 4 2 2" xfId="335" xr:uid="{00000000-0005-0000-0000-0000E5750000}"/>
    <cellStyle name="Standaard 4 6 4 2 2 2" xfId="726" xr:uid="{00000000-0005-0000-0000-0000E6750000}"/>
    <cellStyle name="Standaard 4 6 4 2 2 2 2" xfId="2284" xr:uid="{00000000-0005-0000-0000-0000E7750000}"/>
    <cellStyle name="Standaard 4 6 4 2 2 2 2 2" xfId="4615" xr:uid="{00000000-0005-0000-0000-0000E8750000}"/>
    <cellStyle name="Standaard 4 6 4 2 2 2 2 2 2" xfId="9282" xr:uid="{00000000-0005-0000-0000-0000E9750000}"/>
    <cellStyle name="Standaard 4 6 4 2 2 2 2 2 2 2" xfId="31606" xr:uid="{00000000-0005-0000-0000-0000EA750000}"/>
    <cellStyle name="Standaard 4 6 4 2 2 2 2 2 3" xfId="13661" xr:uid="{00000000-0005-0000-0000-0000EB750000}"/>
    <cellStyle name="Standaard 4 6 4 2 2 2 2 2 3 2" xfId="31607" xr:uid="{00000000-0005-0000-0000-0000EC750000}"/>
    <cellStyle name="Standaard 4 6 4 2 2 2 2 2 4" xfId="18329" xr:uid="{00000000-0005-0000-0000-0000ED750000}"/>
    <cellStyle name="Standaard 4 6 4 2 2 2 2 2 5" xfId="31605" xr:uid="{00000000-0005-0000-0000-0000EE750000}"/>
    <cellStyle name="Standaard 4 6 4 2 2 2 2 3" xfId="6951" xr:uid="{00000000-0005-0000-0000-0000EF750000}"/>
    <cellStyle name="Standaard 4 6 4 2 2 2 2 3 2" xfId="31608" xr:uid="{00000000-0005-0000-0000-0000F0750000}"/>
    <cellStyle name="Standaard 4 6 4 2 2 2 2 4" xfId="13660" xr:uid="{00000000-0005-0000-0000-0000F1750000}"/>
    <cellStyle name="Standaard 4 6 4 2 2 2 2 4 2" xfId="31609" xr:uid="{00000000-0005-0000-0000-0000F2750000}"/>
    <cellStyle name="Standaard 4 6 4 2 2 2 2 5" xfId="18328" xr:uid="{00000000-0005-0000-0000-0000F3750000}"/>
    <cellStyle name="Standaard 4 6 4 2 2 2 2 6" xfId="31604" xr:uid="{00000000-0005-0000-0000-0000F4750000}"/>
    <cellStyle name="Standaard 4 6 4 2 2 2 3" xfId="1507" xr:uid="{00000000-0005-0000-0000-0000F5750000}"/>
    <cellStyle name="Standaard 4 6 4 2 2 2 3 2" xfId="3838" xr:uid="{00000000-0005-0000-0000-0000F6750000}"/>
    <cellStyle name="Standaard 4 6 4 2 2 2 3 2 2" xfId="8505" xr:uid="{00000000-0005-0000-0000-0000F7750000}"/>
    <cellStyle name="Standaard 4 6 4 2 2 2 3 2 2 2" xfId="31612" xr:uid="{00000000-0005-0000-0000-0000F8750000}"/>
    <cellStyle name="Standaard 4 6 4 2 2 2 3 2 3" xfId="13663" xr:uid="{00000000-0005-0000-0000-0000F9750000}"/>
    <cellStyle name="Standaard 4 6 4 2 2 2 3 2 3 2" xfId="31613" xr:uid="{00000000-0005-0000-0000-0000FA750000}"/>
    <cellStyle name="Standaard 4 6 4 2 2 2 3 2 4" xfId="18331" xr:uid="{00000000-0005-0000-0000-0000FB750000}"/>
    <cellStyle name="Standaard 4 6 4 2 2 2 3 2 5" xfId="31611" xr:uid="{00000000-0005-0000-0000-0000FC750000}"/>
    <cellStyle name="Standaard 4 6 4 2 2 2 3 3" xfId="6174" xr:uid="{00000000-0005-0000-0000-0000FD750000}"/>
    <cellStyle name="Standaard 4 6 4 2 2 2 3 3 2" xfId="31614" xr:uid="{00000000-0005-0000-0000-0000FE750000}"/>
    <cellStyle name="Standaard 4 6 4 2 2 2 3 4" xfId="13662" xr:uid="{00000000-0005-0000-0000-0000FF750000}"/>
    <cellStyle name="Standaard 4 6 4 2 2 2 3 4 2" xfId="31615" xr:uid="{00000000-0005-0000-0000-000000760000}"/>
    <cellStyle name="Standaard 4 6 4 2 2 2 3 5" xfId="18330" xr:uid="{00000000-0005-0000-0000-000001760000}"/>
    <cellStyle name="Standaard 4 6 4 2 2 2 3 6" xfId="31610" xr:uid="{00000000-0005-0000-0000-000002760000}"/>
    <cellStyle name="Standaard 4 6 4 2 2 2 4" xfId="3061" xr:uid="{00000000-0005-0000-0000-000003760000}"/>
    <cellStyle name="Standaard 4 6 4 2 2 2 4 2" xfId="7728" xr:uid="{00000000-0005-0000-0000-000004760000}"/>
    <cellStyle name="Standaard 4 6 4 2 2 2 4 2 2" xfId="31617" xr:uid="{00000000-0005-0000-0000-000005760000}"/>
    <cellStyle name="Standaard 4 6 4 2 2 2 4 3" xfId="13664" xr:uid="{00000000-0005-0000-0000-000006760000}"/>
    <cellStyle name="Standaard 4 6 4 2 2 2 4 3 2" xfId="31618" xr:uid="{00000000-0005-0000-0000-000007760000}"/>
    <cellStyle name="Standaard 4 6 4 2 2 2 4 4" xfId="18332" xr:uid="{00000000-0005-0000-0000-000008760000}"/>
    <cellStyle name="Standaard 4 6 4 2 2 2 4 5" xfId="31616" xr:uid="{00000000-0005-0000-0000-000009760000}"/>
    <cellStyle name="Standaard 4 6 4 2 2 2 5" xfId="5397" xr:uid="{00000000-0005-0000-0000-00000A760000}"/>
    <cellStyle name="Standaard 4 6 4 2 2 2 5 2" xfId="31619" xr:uid="{00000000-0005-0000-0000-00000B760000}"/>
    <cellStyle name="Standaard 4 6 4 2 2 2 6" xfId="13659" xr:uid="{00000000-0005-0000-0000-00000C760000}"/>
    <cellStyle name="Standaard 4 6 4 2 2 2 6 2" xfId="31620" xr:uid="{00000000-0005-0000-0000-00000D760000}"/>
    <cellStyle name="Standaard 4 6 4 2 2 2 7" xfId="18327" xr:uid="{00000000-0005-0000-0000-00000E760000}"/>
    <cellStyle name="Standaard 4 6 4 2 2 2 8" xfId="31603" xr:uid="{00000000-0005-0000-0000-00000F760000}"/>
    <cellStyle name="Standaard 4 6 4 2 2 3" xfId="1896" xr:uid="{00000000-0005-0000-0000-000010760000}"/>
    <cellStyle name="Standaard 4 6 4 2 2 3 2" xfId="4227" xr:uid="{00000000-0005-0000-0000-000011760000}"/>
    <cellStyle name="Standaard 4 6 4 2 2 3 2 2" xfId="8894" xr:uid="{00000000-0005-0000-0000-000012760000}"/>
    <cellStyle name="Standaard 4 6 4 2 2 3 2 2 2" xfId="31623" xr:uid="{00000000-0005-0000-0000-000013760000}"/>
    <cellStyle name="Standaard 4 6 4 2 2 3 2 3" xfId="13666" xr:uid="{00000000-0005-0000-0000-000014760000}"/>
    <cellStyle name="Standaard 4 6 4 2 2 3 2 3 2" xfId="31624" xr:uid="{00000000-0005-0000-0000-000015760000}"/>
    <cellStyle name="Standaard 4 6 4 2 2 3 2 4" xfId="18334" xr:uid="{00000000-0005-0000-0000-000016760000}"/>
    <cellStyle name="Standaard 4 6 4 2 2 3 2 5" xfId="31622" xr:uid="{00000000-0005-0000-0000-000017760000}"/>
    <cellStyle name="Standaard 4 6 4 2 2 3 3" xfId="6563" xr:uid="{00000000-0005-0000-0000-000018760000}"/>
    <cellStyle name="Standaard 4 6 4 2 2 3 3 2" xfId="31625" xr:uid="{00000000-0005-0000-0000-000019760000}"/>
    <cellStyle name="Standaard 4 6 4 2 2 3 4" xfId="13665" xr:uid="{00000000-0005-0000-0000-00001A760000}"/>
    <cellStyle name="Standaard 4 6 4 2 2 3 4 2" xfId="31626" xr:uid="{00000000-0005-0000-0000-00001B760000}"/>
    <cellStyle name="Standaard 4 6 4 2 2 3 5" xfId="18333" xr:uid="{00000000-0005-0000-0000-00001C760000}"/>
    <cellStyle name="Standaard 4 6 4 2 2 3 6" xfId="31621" xr:uid="{00000000-0005-0000-0000-00001D760000}"/>
    <cellStyle name="Standaard 4 6 4 2 2 4" xfId="1119" xr:uid="{00000000-0005-0000-0000-00001E760000}"/>
    <cellStyle name="Standaard 4 6 4 2 2 4 2" xfId="3450" xr:uid="{00000000-0005-0000-0000-00001F760000}"/>
    <cellStyle name="Standaard 4 6 4 2 2 4 2 2" xfId="8117" xr:uid="{00000000-0005-0000-0000-000020760000}"/>
    <cellStyle name="Standaard 4 6 4 2 2 4 2 2 2" xfId="31629" xr:uid="{00000000-0005-0000-0000-000021760000}"/>
    <cellStyle name="Standaard 4 6 4 2 2 4 2 3" xfId="13668" xr:uid="{00000000-0005-0000-0000-000022760000}"/>
    <cellStyle name="Standaard 4 6 4 2 2 4 2 3 2" xfId="31630" xr:uid="{00000000-0005-0000-0000-000023760000}"/>
    <cellStyle name="Standaard 4 6 4 2 2 4 2 4" xfId="18336" xr:uid="{00000000-0005-0000-0000-000024760000}"/>
    <cellStyle name="Standaard 4 6 4 2 2 4 2 5" xfId="31628" xr:uid="{00000000-0005-0000-0000-000025760000}"/>
    <cellStyle name="Standaard 4 6 4 2 2 4 3" xfId="5786" xr:uid="{00000000-0005-0000-0000-000026760000}"/>
    <cellStyle name="Standaard 4 6 4 2 2 4 3 2" xfId="31631" xr:uid="{00000000-0005-0000-0000-000027760000}"/>
    <cellStyle name="Standaard 4 6 4 2 2 4 4" xfId="13667" xr:uid="{00000000-0005-0000-0000-000028760000}"/>
    <cellStyle name="Standaard 4 6 4 2 2 4 4 2" xfId="31632" xr:uid="{00000000-0005-0000-0000-000029760000}"/>
    <cellStyle name="Standaard 4 6 4 2 2 4 5" xfId="18335" xr:uid="{00000000-0005-0000-0000-00002A760000}"/>
    <cellStyle name="Standaard 4 6 4 2 2 4 6" xfId="31627" xr:uid="{00000000-0005-0000-0000-00002B760000}"/>
    <cellStyle name="Standaard 4 6 4 2 2 5" xfId="2673" xr:uid="{00000000-0005-0000-0000-00002C760000}"/>
    <cellStyle name="Standaard 4 6 4 2 2 5 2" xfId="7340" xr:uid="{00000000-0005-0000-0000-00002D760000}"/>
    <cellStyle name="Standaard 4 6 4 2 2 5 2 2" xfId="31634" xr:uid="{00000000-0005-0000-0000-00002E760000}"/>
    <cellStyle name="Standaard 4 6 4 2 2 5 3" xfId="13669" xr:uid="{00000000-0005-0000-0000-00002F760000}"/>
    <cellStyle name="Standaard 4 6 4 2 2 5 3 2" xfId="31635" xr:uid="{00000000-0005-0000-0000-000030760000}"/>
    <cellStyle name="Standaard 4 6 4 2 2 5 4" xfId="18337" xr:uid="{00000000-0005-0000-0000-000031760000}"/>
    <cellStyle name="Standaard 4 6 4 2 2 5 5" xfId="31633" xr:uid="{00000000-0005-0000-0000-000032760000}"/>
    <cellStyle name="Standaard 4 6 4 2 2 6" xfId="5009" xr:uid="{00000000-0005-0000-0000-000033760000}"/>
    <cellStyle name="Standaard 4 6 4 2 2 6 2" xfId="31636" xr:uid="{00000000-0005-0000-0000-000034760000}"/>
    <cellStyle name="Standaard 4 6 4 2 2 7" xfId="13658" xr:uid="{00000000-0005-0000-0000-000035760000}"/>
    <cellStyle name="Standaard 4 6 4 2 2 7 2" xfId="31637" xr:uid="{00000000-0005-0000-0000-000036760000}"/>
    <cellStyle name="Standaard 4 6 4 2 2 8" xfId="18326" xr:uid="{00000000-0005-0000-0000-000037760000}"/>
    <cellStyle name="Standaard 4 6 4 2 2 9" xfId="31602" xr:uid="{00000000-0005-0000-0000-000038760000}"/>
    <cellStyle name="Standaard 4 6 4 2 3" xfId="532" xr:uid="{00000000-0005-0000-0000-000039760000}"/>
    <cellStyle name="Standaard 4 6 4 2 3 2" xfId="2090" xr:uid="{00000000-0005-0000-0000-00003A760000}"/>
    <cellStyle name="Standaard 4 6 4 2 3 2 2" xfId="4421" xr:uid="{00000000-0005-0000-0000-00003B760000}"/>
    <cellStyle name="Standaard 4 6 4 2 3 2 2 2" xfId="9088" xr:uid="{00000000-0005-0000-0000-00003C760000}"/>
    <cellStyle name="Standaard 4 6 4 2 3 2 2 2 2" xfId="31641" xr:uid="{00000000-0005-0000-0000-00003D760000}"/>
    <cellStyle name="Standaard 4 6 4 2 3 2 2 3" xfId="13672" xr:uid="{00000000-0005-0000-0000-00003E760000}"/>
    <cellStyle name="Standaard 4 6 4 2 3 2 2 3 2" xfId="31642" xr:uid="{00000000-0005-0000-0000-00003F760000}"/>
    <cellStyle name="Standaard 4 6 4 2 3 2 2 4" xfId="18340" xr:uid="{00000000-0005-0000-0000-000040760000}"/>
    <cellStyle name="Standaard 4 6 4 2 3 2 2 5" xfId="31640" xr:uid="{00000000-0005-0000-0000-000041760000}"/>
    <cellStyle name="Standaard 4 6 4 2 3 2 3" xfId="6757" xr:uid="{00000000-0005-0000-0000-000042760000}"/>
    <cellStyle name="Standaard 4 6 4 2 3 2 3 2" xfId="31643" xr:uid="{00000000-0005-0000-0000-000043760000}"/>
    <cellStyle name="Standaard 4 6 4 2 3 2 4" xfId="13671" xr:uid="{00000000-0005-0000-0000-000044760000}"/>
    <cellStyle name="Standaard 4 6 4 2 3 2 4 2" xfId="31644" xr:uid="{00000000-0005-0000-0000-000045760000}"/>
    <cellStyle name="Standaard 4 6 4 2 3 2 5" xfId="18339" xr:uid="{00000000-0005-0000-0000-000046760000}"/>
    <cellStyle name="Standaard 4 6 4 2 3 2 6" xfId="31639" xr:uid="{00000000-0005-0000-0000-000047760000}"/>
    <cellStyle name="Standaard 4 6 4 2 3 3" xfId="1313" xr:uid="{00000000-0005-0000-0000-000048760000}"/>
    <cellStyle name="Standaard 4 6 4 2 3 3 2" xfId="3644" xr:uid="{00000000-0005-0000-0000-000049760000}"/>
    <cellStyle name="Standaard 4 6 4 2 3 3 2 2" xfId="8311" xr:uid="{00000000-0005-0000-0000-00004A760000}"/>
    <cellStyle name="Standaard 4 6 4 2 3 3 2 2 2" xfId="31647" xr:uid="{00000000-0005-0000-0000-00004B760000}"/>
    <cellStyle name="Standaard 4 6 4 2 3 3 2 3" xfId="13674" xr:uid="{00000000-0005-0000-0000-00004C760000}"/>
    <cellStyle name="Standaard 4 6 4 2 3 3 2 3 2" xfId="31648" xr:uid="{00000000-0005-0000-0000-00004D760000}"/>
    <cellStyle name="Standaard 4 6 4 2 3 3 2 4" xfId="18342" xr:uid="{00000000-0005-0000-0000-00004E760000}"/>
    <cellStyle name="Standaard 4 6 4 2 3 3 2 5" xfId="31646" xr:uid="{00000000-0005-0000-0000-00004F760000}"/>
    <cellStyle name="Standaard 4 6 4 2 3 3 3" xfId="5980" xr:uid="{00000000-0005-0000-0000-000050760000}"/>
    <cellStyle name="Standaard 4 6 4 2 3 3 3 2" xfId="31649" xr:uid="{00000000-0005-0000-0000-000051760000}"/>
    <cellStyle name="Standaard 4 6 4 2 3 3 4" xfId="13673" xr:uid="{00000000-0005-0000-0000-000052760000}"/>
    <cellStyle name="Standaard 4 6 4 2 3 3 4 2" xfId="31650" xr:uid="{00000000-0005-0000-0000-000053760000}"/>
    <cellStyle name="Standaard 4 6 4 2 3 3 5" xfId="18341" xr:uid="{00000000-0005-0000-0000-000054760000}"/>
    <cellStyle name="Standaard 4 6 4 2 3 3 6" xfId="31645" xr:uid="{00000000-0005-0000-0000-000055760000}"/>
    <cellStyle name="Standaard 4 6 4 2 3 4" xfId="2867" xr:uid="{00000000-0005-0000-0000-000056760000}"/>
    <cellStyle name="Standaard 4 6 4 2 3 4 2" xfId="7534" xr:uid="{00000000-0005-0000-0000-000057760000}"/>
    <cellStyle name="Standaard 4 6 4 2 3 4 2 2" xfId="31652" xr:uid="{00000000-0005-0000-0000-000058760000}"/>
    <cellStyle name="Standaard 4 6 4 2 3 4 3" xfId="13675" xr:uid="{00000000-0005-0000-0000-000059760000}"/>
    <cellStyle name="Standaard 4 6 4 2 3 4 3 2" xfId="31653" xr:uid="{00000000-0005-0000-0000-00005A760000}"/>
    <cellStyle name="Standaard 4 6 4 2 3 4 4" xfId="18343" xr:uid="{00000000-0005-0000-0000-00005B760000}"/>
    <cellStyle name="Standaard 4 6 4 2 3 4 5" xfId="31651" xr:uid="{00000000-0005-0000-0000-00005C760000}"/>
    <cellStyle name="Standaard 4 6 4 2 3 5" xfId="5203" xr:uid="{00000000-0005-0000-0000-00005D760000}"/>
    <cellStyle name="Standaard 4 6 4 2 3 5 2" xfId="31654" xr:uid="{00000000-0005-0000-0000-00005E760000}"/>
    <cellStyle name="Standaard 4 6 4 2 3 6" xfId="13670" xr:uid="{00000000-0005-0000-0000-00005F760000}"/>
    <cellStyle name="Standaard 4 6 4 2 3 6 2" xfId="31655" xr:uid="{00000000-0005-0000-0000-000060760000}"/>
    <cellStyle name="Standaard 4 6 4 2 3 7" xfId="18338" xr:uid="{00000000-0005-0000-0000-000061760000}"/>
    <cellStyle name="Standaard 4 6 4 2 3 8" xfId="31638" xr:uid="{00000000-0005-0000-0000-000062760000}"/>
    <cellStyle name="Standaard 4 6 4 2 4" xfId="1702" xr:uid="{00000000-0005-0000-0000-000063760000}"/>
    <cellStyle name="Standaard 4 6 4 2 4 2" xfId="4033" xr:uid="{00000000-0005-0000-0000-000064760000}"/>
    <cellStyle name="Standaard 4 6 4 2 4 2 2" xfId="8700" xr:uid="{00000000-0005-0000-0000-000065760000}"/>
    <cellStyle name="Standaard 4 6 4 2 4 2 2 2" xfId="31658" xr:uid="{00000000-0005-0000-0000-000066760000}"/>
    <cellStyle name="Standaard 4 6 4 2 4 2 3" xfId="13677" xr:uid="{00000000-0005-0000-0000-000067760000}"/>
    <cellStyle name="Standaard 4 6 4 2 4 2 3 2" xfId="31659" xr:uid="{00000000-0005-0000-0000-000068760000}"/>
    <cellStyle name="Standaard 4 6 4 2 4 2 4" xfId="18345" xr:uid="{00000000-0005-0000-0000-000069760000}"/>
    <cellStyle name="Standaard 4 6 4 2 4 2 5" xfId="31657" xr:uid="{00000000-0005-0000-0000-00006A760000}"/>
    <cellStyle name="Standaard 4 6 4 2 4 3" xfId="6369" xr:uid="{00000000-0005-0000-0000-00006B760000}"/>
    <cellStyle name="Standaard 4 6 4 2 4 3 2" xfId="31660" xr:uid="{00000000-0005-0000-0000-00006C760000}"/>
    <cellStyle name="Standaard 4 6 4 2 4 4" xfId="13676" xr:uid="{00000000-0005-0000-0000-00006D760000}"/>
    <cellStyle name="Standaard 4 6 4 2 4 4 2" xfId="31661" xr:uid="{00000000-0005-0000-0000-00006E760000}"/>
    <cellStyle name="Standaard 4 6 4 2 4 5" xfId="18344" xr:uid="{00000000-0005-0000-0000-00006F760000}"/>
    <cellStyle name="Standaard 4 6 4 2 4 6" xfId="31656" xr:uid="{00000000-0005-0000-0000-000070760000}"/>
    <cellStyle name="Standaard 4 6 4 2 5" xfId="925" xr:uid="{00000000-0005-0000-0000-000071760000}"/>
    <cellStyle name="Standaard 4 6 4 2 5 2" xfId="3256" xr:uid="{00000000-0005-0000-0000-000072760000}"/>
    <cellStyle name="Standaard 4 6 4 2 5 2 2" xfId="7923" xr:uid="{00000000-0005-0000-0000-000073760000}"/>
    <cellStyle name="Standaard 4 6 4 2 5 2 2 2" xfId="31664" xr:uid="{00000000-0005-0000-0000-000074760000}"/>
    <cellStyle name="Standaard 4 6 4 2 5 2 3" xfId="13679" xr:uid="{00000000-0005-0000-0000-000075760000}"/>
    <cellStyle name="Standaard 4 6 4 2 5 2 3 2" xfId="31665" xr:uid="{00000000-0005-0000-0000-000076760000}"/>
    <cellStyle name="Standaard 4 6 4 2 5 2 4" xfId="18347" xr:uid="{00000000-0005-0000-0000-000077760000}"/>
    <cellStyle name="Standaard 4 6 4 2 5 2 5" xfId="31663" xr:uid="{00000000-0005-0000-0000-000078760000}"/>
    <cellStyle name="Standaard 4 6 4 2 5 3" xfId="5592" xr:uid="{00000000-0005-0000-0000-000079760000}"/>
    <cellStyle name="Standaard 4 6 4 2 5 3 2" xfId="31666" xr:uid="{00000000-0005-0000-0000-00007A760000}"/>
    <cellStyle name="Standaard 4 6 4 2 5 4" xfId="13678" xr:uid="{00000000-0005-0000-0000-00007B760000}"/>
    <cellStyle name="Standaard 4 6 4 2 5 4 2" xfId="31667" xr:uid="{00000000-0005-0000-0000-00007C760000}"/>
    <cellStyle name="Standaard 4 6 4 2 5 5" xfId="18346" xr:uid="{00000000-0005-0000-0000-00007D760000}"/>
    <cellStyle name="Standaard 4 6 4 2 5 6" xfId="31662" xr:uid="{00000000-0005-0000-0000-00007E760000}"/>
    <cellStyle name="Standaard 4 6 4 2 6" xfId="2479" xr:uid="{00000000-0005-0000-0000-00007F760000}"/>
    <cellStyle name="Standaard 4 6 4 2 6 2" xfId="7146" xr:uid="{00000000-0005-0000-0000-000080760000}"/>
    <cellStyle name="Standaard 4 6 4 2 6 2 2" xfId="31669" xr:uid="{00000000-0005-0000-0000-000081760000}"/>
    <cellStyle name="Standaard 4 6 4 2 6 3" xfId="13680" xr:uid="{00000000-0005-0000-0000-000082760000}"/>
    <cellStyle name="Standaard 4 6 4 2 6 3 2" xfId="31670" xr:uid="{00000000-0005-0000-0000-000083760000}"/>
    <cellStyle name="Standaard 4 6 4 2 6 4" xfId="18348" xr:uid="{00000000-0005-0000-0000-000084760000}"/>
    <cellStyle name="Standaard 4 6 4 2 6 5" xfId="31668" xr:uid="{00000000-0005-0000-0000-000085760000}"/>
    <cellStyle name="Standaard 4 6 4 2 7" xfId="4815" xr:uid="{00000000-0005-0000-0000-000086760000}"/>
    <cellStyle name="Standaard 4 6 4 2 7 2" xfId="31671" xr:uid="{00000000-0005-0000-0000-000087760000}"/>
    <cellStyle name="Standaard 4 6 4 2 8" xfId="13657" xr:uid="{00000000-0005-0000-0000-000088760000}"/>
    <cellStyle name="Standaard 4 6 4 2 8 2" xfId="31672" xr:uid="{00000000-0005-0000-0000-000089760000}"/>
    <cellStyle name="Standaard 4 6 4 2 9" xfId="18325" xr:uid="{00000000-0005-0000-0000-00008A760000}"/>
    <cellStyle name="Standaard 4 6 4 3" xfId="297" xr:uid="{00000000-0005-0000-0000-00008B760000}"/>
    <cellStyle name="Standaard 4 6 4 3 2" xfId="688" xr:uid="{00000000-0005-0000-0000-00008C760000}"/>
    <cellStyle name="Standaard 4 6 4 3 2 2" xfId="2246" xr:uid="{00000000-0005-0000-0000-00008D760000}"/>
    <cellStyle name="Standaard 4 6 4 3 2 2 2" xfId="4577" xr:uid="{00000000-0005-0000-0000-00008E760000}"/>
    <cellStyle name="Standaard 4 6 4 3 2 2 2 2" xfId="9244" xr:uid="{00000000-0005-0000-0000-00008F760000}"/>
    <cellStyle name="Standaard 4 6 4 3 2 2 2 2 2" xfId="31677" xr:uid="{00000000-0005-0000-0000-000090760000}"/>
    <cellStyle name="Standaard 4 6 4 3 2 2 2 3" xfId="13684" xr:uid="{00000000-0005-0000-0000-000091760000}"/>
    <cellStyle name="Standaard 4 6 4 3 2 2 2 3 2" xfId="31678" xr:uid="{00000000-0005-0000-0000-000092760000}"/>
    <cellStyle name="Standaard 4 6 4 3 2 2 2 4" xfId="18352" xr:uid="{00000000-0005-0000-0000-000093760000}"/>
    <cellStyle name="Standaard 4 6 4 3 2 2 2 5" xfId="31676" xr:uid="{00000000-0005-0000-0000-000094760000}"/>
    <cellStyle name="Standaard 4 6 4 3 2 2 3" xfId="6913" xr:uid="{00000000-0005-0000-0000-000095760000}"/>
    <cellStyle name="Standaard 4 6 4 3 2 2 3 2" xfId="31679" xr:uid="{00000000-0005-0000-0000-000096760000}"/>
    <cellStyle name="Standaard 4 6 4 3 2 2 4" xfId="13683" xr:uid="{00000000-0005-0000-0000-000097760000}"/>
    <cellStyle name="Standaard 4 6 4 3 2 2 4 2" xfId="31680" xr:uid="{00000000-0005-0000-0000-000098760000}"/>
    <cellStyle name="Standaard 4 6 4 3 2 2 5" xfId="18351" xr:uid="{00000000-0005-0000-0000-000099760000}"/>
    <cellStyle name="Standaard 4 6 4 3 2 2 6" xfId="31675" xr:uid="{00000000-0005-0000-0000-00009A760000}"/>
    <cellStyle name="Standaard 4 6 4 3 2 3" xfId="1469" xr:uid="{00000000-0005-0000-0000-00009B760000}"/>
    <cellStyle name="Standaard 4 6 4 3 2 3 2" xfId="3800" xr:uid="{00000000-0005-0000-0000-00009C760000}"/>
    <cellStyle name="Standaard 4 6 4 3 2 3 2 2" xfId="8467" xr:uid="{00000000-0005-0000-0000-00009D760000}"/>
    <cellStyle name="Standaard 4 6 4 3 2 3 2 2 2" xfId="31683" xr:uid="{00000000-0005-0000-0000-00009E760000}"/>
    <cellStyle name="Standaard 4 6 4 3 2 3 2 3" xfId="13686" xr:uid="{00000000-0005-0000-0000-00009F760000}"/>
    <cellStyle name="Standaard 4 6 4 3 2 3 2 3 2" xfId="31684" xr:uid="{00000000-0005-0000-0000-0000A0760000}"/>
    <cellStyle name="Standaard 4 6 4 3 2 3 2 4" xfId="18354" xr:uid="{00000000-0005-0000-0000-0000A1760000}"/>
    <cellStyle name="Standaard 4 6 4 3 2 3 2 5" xfId="31682" xr:uid="{00000000-0005-0000-0000-0000A2760000}"/>
    <cellStyle name="Standaard 4 6 4 3 2 3 3" xfId="6136" xr:uid="{00000000-0005-0000-0000-0000A3760000}"/>
    <cellStyle name="Standaard 4 6 4 3 2 3 3 2" xfId="31685" xr:uid="{00000000-0005-0000-0000-0000A4760000}"/>
    <cellStyle name="Standaard 4 6 4 3 2 3 4" xfId="13685" xr:uid="{00000000-0005-0000-0000-0000A5760000}"/>
    <cellStyle name="Standaard 4 6 4 3 2 3 4 2" xfId="31686" xr:uid="{00000000-0005-0000-0000-0000A6760000}"/>
    <cellStyle name="Standaard 4 6 4 3 2 3 5" xfId="18353" xr:uid="{00000000-0005-0000-0000-0000A7760000}"/>
    <cellStyle name="Standaard 4 6 4 3 2 3 6" xfId="31681" xr:uid="{00000000-0005-0000-0000-0000A8760000}"/>
    <cellStyle name="Standaard 4 6 4 3 2 4" xfId="3023" xr:uid="{00000000-0005-0000-0000-0000A9760000}"/>
    <cellStyle name="Standaard 4 6 4 3 2 4 2" xfId="7690" xr:uid="{00000000-0005-0000-0000-0000AA760000}"/>
    <cellStyle name="Standaard 4 6 4 3 2 4 2 2" xfId="31688" xr:uid="{00000000-0005-0000-0000-0000AB760000}"/>
    <cellStyle name="Standaard 4 6 4 3 2 4 3" xfId="13687" xr:uid="{00000000-0005-0000-0000-0000AC760000}"/>
    <cellStyle name="Standaard 4 6 4 3 2 4 3 2" xfId="31689" xr:uid="{00000000-0005-0000-0000-0000AD760000}"/>
    <cellStyle name="Standaard 4 6 4 3 2 4 4" xfId="18355" xr:uid="{00000000-0005-0000-0000-0000AE760000}"/>
    <cellStyle name="Standaard 4 6 4 3 2 4 5" xfId="31687" xr:uid="{00000000-0005-0000-0000-0000AF760000}"/>
    <cellStyle name="Standaard 4 6 4 3 2 5" xfId="5359" xr:uid="{00000000-0005-0000-0000-0000B0760000}"/>
    <cellStyle name="Standaard 4 6 4 3 2 5 2" xfId="31690" xr:uid="{00000000-0005-0000-0000-0000B1760000}"/>
    <cellStyle name="Standaard 4 6 4 3 2 6" xfId="13682" xr:uid="{00000000-0005-0000-0000-0000B2760000}"/>
    <cellStyle name="Standaard 4 6 4 3 2 6 2" xfId="31691" xr:uid="{00000000-0005-0000-0000-0000B3760000}"/>
    <cellStyle name="Standaard 4 6 4 3 2 7" xfId="18350" xr:uid="{00000000-0005-0000-0000-0000B4760000}"/>
    <cellStyle name="Standaard 4 6 4 3 2 8" xfId="31674" xr:uid="{00000000-0005-0000-0000-0000B5760000}"/>
    <cellStyle name="Standaard 4 6 4 3 3" xfId="1858" xr:uid="{00000000-0005-0000-0000-0000B6760000}"/>
    <cellStyle name="Standaard 4 6 4 3 3 2" xfId="4189" xr:uid="{00000000-0005-0000-0000-0000B7760000}"/>
    <cellStyle name="Standaard 4 6 4 3 3 2 2" xfId="8856" xr:uid="{00000000-0005-0000-0000-0000B8760000}"/>
    <cellStyle name="Standaard 4 6 4 3 3 2 2 2" xfId="31694" xr:uid="{00000000-0005-0000-0000-0000B9760000}"/>
    <cellStyle name="Standaard 4 6 4 3 3 2 3" xfId="13689" xr:uid="{00000000-0005-0000-0000-0000BA760000}"/>
    <cellStyle name="Standaard 4 6 4 3 3 2 3 2" xfId="31695" xr:uid="{00000000-0005-0000-0000-0000BB760000}"/>
    <cellStyle name="Standaard 4 6 4 3 3 2 4" xfId="18357" xr:uid="{00000000-0005-0000-0000-0000BC760000}"/>
    <cellStyle name="Standaard 4 6 4 3 3 2 5" xfId="31693" xr:uid="{00000000-0005-0000-0000-0000BD760000}"/>
    <cellStyle name="Standaard 4 6 4 3 3 3" xfId="6525" xr:uid="{00000000-0005-0000-0000-0000BE760000}"/>
    <cellStyle name="Standaard 4 6 4 3 3 3 2" xfId="31696" xr:uid="{00000000-0005-0000-0000-0000BF760000}"/>
    <cellStyle name="Standaard 4 6 4 3 3 4" xfId="13688" xr:uid="{00000000-0005-0000-0000-0000C0760000}"/>
    <cellStyle name="Standaard 4 6 4 3 3 4 2" xfId="31697" xr:uid="{00000000-0005-0000-0000-0000C1760000}"/>
    <cellStyle name="Standaard 4 6 4 3 3 5" xfId="18356" xr:uid="{00000000-0005-0000-0000-0000C2760000}"/>
    <cellStyle name="Standaard 4 6 4 3 3 6" xfId="31692" xr:uid="{00000000-0005-0000-0000-0000C3760000}"/>
    <cellStyle name="Standaard 4 6 4 3 4" xfId="1081" xr:uid="{00000000-0005-0000-0000-0000C4760000}"/>
    <cellStyle name="Standaard 4 6 4 3 4 2" xfId="3412" xr:uid="{00000000-0005-0000-0000-0000C5760000}"/>
    <cellStyle name="Standaard 4 6 4 3 4 2 2" xfId="8079" xr:uid="{00000000-0005-0000-0000-0000C6760000}"/>
    <cellStyle name="Standaard 4 6 4 3 4 2 2 2" xfId="31700" xr:uid="{00000000-0005-0000-0000-0000C7760000}"/>
    <cellStyle name="Standaard 4 6 4 3 4 2 3" xfId="13691" xr:uid="{00000000-0005-0000-0000-0000C8760000}"/>
    <cellStyle name="Standaard 4 6 4 3 4 2 3 2" xfId="31701" xr:uid="{00000000-0005-0000-0000-0000C9760000}"/>
    <cellStyle name="Standaard 4 6 4 3 4 2 4" xfId="18359" xr:uid="{00000000-0005-0000-0000-0000CA760000}"/>
    <cellStyle name="Standaard 4 6 4 3 4 2 5" xfId="31699" xr:uid="{00000000-0005-0000-0000-0000CB760000}"/>
    <cellStyle name="Standaard 4 6 4 3 4 3" xfId="5748" xr:uid="{00000000-0005-0000-0000-0000CC760000}"/>
    <cellStyle name="Standaard 4 6 4 3 4 3 2" xfId="31702" xr:uid="{00000000-0005-0000-0000-0000CD760000}"/>
    <cellStyle name="Standaard 4 6 4 3 4 4" xfId="13690" xr:uid="{00000000-0005-0000-0000-0000CE760000}"/>
    <cellStyle name="Standaard 4 6 4 3 4 4 2" xfId="31703" xr:uid="{00000000-0005-0000-0000-0000CF760000}"/>
    <cellStyle name="Standaard 4 6 4 3 4 5" xfId="18358" xr:uid="{00000000-0005-0000-0000-0000D0760000}"/>
    <cellStyle name="Standaard 4 6 4 3 4 6" xfId="31698" xr:uid="{00000000-0005-0000-0000-0000D1760000}"/>
    <cellStyle name="Standaard 4 6 4 3 5" xfId="2635" xr:uid="{00000000-0005-0000-0000-0000D2760000}"/>
    <cellStyle name="Standaard 4 6 4 3 5 2" xfId="7302" xr:uid="{00000000-0005-0000-0000-0000D3760000}"/>
    <cellStyle name="Standaard 4 6 4 3 5 2 2" xfId="31705" xr:uid="{00000000-0005-0000-0000-0000D4760000}"/>
    <cellStyle name="Standaard 4 6 4 3 5 3" xfId="13692" xr:uid="{00000000-0005-0000-0000-0000D5760000}"/>
    <cellStyle name="Standaard 4 6 4 3 5 3 2" xfId="31706" xr:uid="{00000000-0005-0000-0000-0000D6760000}"/>
    <cellStyle name="Standaard 4 6 4 3 5 4" xfId="18360" xr:uid="{00000000-0005-0000-0000-0000D7760000}"/>
    <cellStyle name="Standaard 4 6 4 3 5 5" xfId="31704" xr:uid="{00000000-0005-0000-0000-0000D8760000}"/>
    <cellStyle name="Standaard 4 6 4 3 6" xfId="4971" xr:uid="{00000000-0005-0000-0000-0000D9760000}"/>
    <cellStyle name="Standaard 4 6 4 3 6 2" xfId="31707" xr:uid="{00000000-0005-0000-0000-0000DA760000}"/>
    <cellStyle name="Standaard 4 6 4 3 7" xfId="13681" xr:uid="{00000000-0005-0000-0000-0000DB760000}"/>
    <cellStyle name="Standaard 4 6 4 3 7 2" xfId="31708" xr:uid="{00000000-0005-0000-0000-0000DC760000}"/>
    <cellStyle name="Standaard 4 6 4 3 8" xfId="18349" xr:uid="{00000000-0005-0000-0000-0000DD760000}"/>
    <cellStyle name="Standaard 4 6 4 3 9" xfId="31673" xr:uid="{00000000-0005-0000-0000-0000DE760000}"/>
    <cellStyle name="Standaard 4 6 4 4" xfId="494" xr:uid="{00000000-0005-0000-0000-0000DF760000}"/>
    <cellStyle name="Standaard 4 6 4 4 2" xfId="2052" xr:uid="{00000000-0005-0000-0000-0000E0760000}"/>
    <cellStyle name="Standaard 4 6 4 4 2 2" xfId="4383" xr:uid="{00000000-0005-0000-0000-0000E1760000}"/>
    <cellStyle name="Standaard 4 6 4 4 2 2 2" xfId="9050" xr:uid="{00000000-0005-0000-0000-0000E2760000}"/>
    <cellStyle name="Standaard 4 6 4 4 2 2 2 2" xfId="31712" xr:uid="{00000000-0005-0000-0000-0000E3760000}"/>
    <cellStyle name="Standaard 4 6 4 4 2 2 3" xfId="13695" xr:uid="{00000000-0005-0000-0000-0000E4760000}"/>
    <cellStyle name="Standaard 4 6 4 4 2 2 3 2" xfId="31713" xr:uid="{00000000-0005-0000-0000-0000E5760000}"/>
    <cellStyle name="Standaard 4 6 4 4 2 2 4" xfId="18363" xr:uid="{00000000-0005-0000-0000-0000E6760000}"/>
    <cellStyle name="Standaard 4 6 4 4 2 2 5" xfId="31711" xr:uid="{00000000-0005-0000-0000-0000E7760000}"/>
    <cellStyle name="Standaard 4 6 4 4 2 3" xfId="6719" xr:uid="{00000000-0005-0000-0000-0000E8760000}"/>
    <cellStyle name="Standaard 4 6 4 4 2 3 2" xfId="31714" xr:uid="{00000000-0005-0000-0000-0000E9760000}"/>
    <cellStyle name="Standaard 4 6 4 4 2 4" xfId="13694" xr:uid="{00000000-0005-0000-0000-0000EA760000}"/>
    <cellStyle name="Standaard 4 6 4 4 2 4 2" xfId="31715" xr:uid="{00000000-0005-0000-0000-0000EB760000}"/>
    <cellStyle name="Standaard 4 6 4 4 2 5" xfId="18362" xr:uid="{00000000-0005-0000-0000-0000EC760000}"/>
    <cellStyle name="Standaard 4 6 4 4 2 6" xfId="31710" xr:uid="{00000000-0005-0000-0000-0000ED760000}"/>
    <cellStyle name="Standaard 4 6 4 4 3" xfId="1275" xr:uid="{00000000-0005-0000-0000-0000EE760000}"/>
    <cellStyle name="Standaard 4 6 4 4 3 2" xfId="3606" xr:uid="{00000000-0005-0000-0000-0000EF760000}"/>
    <cellStyle name="Standaard 4 6 4 4 3 2 2" xfId="8273" xr:uid="{00000000-0005-0000-0000-0000F0760000}"/>
    <cellStyle name="Standaard 4 6 4 4 3 2 2 2" xfId="31718" xr:uid="{00000000-0005-0000-0000-0000F1760000}"/>
    <cellStyle name="Standaard 4 6 4 4 3 2 3" xfId="13697" xr:uid="{00000000-0005-0000-0000-0000F2760000}"/>
    <cellStyle name="Standaard 4 6 4 4 3 2 3 2" xfId="31719" xr:uid="{00000000-0005-0000-0000-0000F3760000}"/>
    <cellStyle name="Standaard 4 6 4 4 3 2 4" xfId="18365" xr:uid="{00000000-0005-0000-0000-0000F4760000}"/>
    <cellStyle name="Standaard 4 6 4 4 3 2 5" xfId="31717" xr:uid="{00000000-0005-0000-0000-0000F5760000}"/>
    <cellStyle name="Standaard 4 6 4 4 3 3" xfId="5942" xr:uid="{00000000-0005-0000-0000-0000F6760000}"/>
    <cellStyle name="Standaard 4 6 4 4 3 3 2" xfId="31720" xr:uid="{00000000-0005-0000-0000-0000F7760000}"/>
    <cellStyle name="Standaard 4 6 4 4 3 4" xfId="13696" xr:uid="{00000000-0005-0000-0000-0000F8760000}"/>
    <cellStyle name="Standaard 4 6 4 4 3 4 2" xfId="31721" xr:uid="{00000000-0005-0000-0000-0000F9760000}"/>
    <cellStyle name="Standaard 4 6 4 4 3 5" xfId="18364" xr:uid="{00000000-0005-0000-0000-0000FA760000}"/>
    <cellStyle name="Standaard 4 6 4 4 3 6" xfId="31716" xr:uid="{00000000-0005-0000-0000-0000FB760000}"/>
    <cellStyle name="Standaard 4 6 4 4 4" xfId="2829" xr:uid="{00000000-0005-0000-0000-0000FC760000}"/>
    <cellStyle name="Standaard 4 6 4 4 4 2" xfId="7496" xr:uid="{00000000-0005-0000-0000-0000FD760000}"/>
    <cellStyle name="Standaard 4 6 4 4 4 2 2" xfId="31723" xr:uid="{00000000-0005-0000-0000-0000FE760000}"/>
    <cellStyle name="Standaard 4 6 4 4 4 3" xfId="13698" xr:uid="{00000000-0005-0000-0000-0000FF760000}"/>
    <cellStyle name="Standaard 4 6 4 4 4 3 2" xfId="31724" xr:uid="{00000000-0005-0000-0000-000000770000}"/>
    <cellStyle name="Standaard 4 6 4 4 4 4" xfId="18366" xr:uid="{00000000-0005-0000-0000-000001770000}"/>
    <cellStyle name="Standaard 4 6 4 4 4 5" xfId="31722" xr:uid="{00000000-0005-0000-0000-000002770000}"/>
    <cellStyle name="Standaard 4 6 4 4 5" xfId="5165" xr:uid="{00000000-0005-0000-0000-000003770000}"/>
    <cellStyle name="Standaard 4 6 4 4 5 2" xfId="31725" xr:uid="{00000000-0005-0000-0000-000004770000}"/>
    <cellStyle name="Standaard 4 6 4 4 6" xfId="13693" xr:uid="{00000000-0005-0000-0000-000005770000}"/>
    <cellStyle name="Standaard 4 6 4 4 6 2" xfId="31726" xr:uid="{00000000-0005-0000-0000-000006770000}"/>
    <cellStyle name="Standaard 4 6 4 4 7" xfId="18361" xr:uid="{00000000-0005-0000-0000-000007770000}"/>
    <cellStyle name="Standaard 4 6 4 4 8" xfId="31709" xr:uid="{00000000-0005-0000-0000-000008770000}"/>
    <cellStyle name="Standaard 4 6 4 5" xfId="1664" xr:uid="{00000000-0005-0000-0000-000009770000}"/>
    <cellStyle name="Standaard 4 6 4 5 2" xfId="3995" xr:uid="{00000000-0005-0000-0000-00000A770000}"/>
    <cellStyle name="Standaard 4 6 4 5 2 2" xfId="8662" xr:uid="{00000000-0005-0000-0000-00000B770000}"/>
    <cellStyle name="Standaard 4 6 4 5 2 2 2" xfId="31729" xr:uid="{00000000-0005-0000-0000-00000C770000}"/>
    <cellStyle name="Standaard 4 6 4 5 2 3" xfId="13700" xr:uid="{00000000-0005-0000-0000-00000D770000}"/>
    <cellStyle name="Standaard 4 6 4 5 2 3 2" xfId="31730" xr:uid="{00000000-0005-0000-0000-00000E770000}"/>
    <cellStyle name="Standaard 4 6 4 5 2 4" xfId="18368" xr:uid="{00000000-0005-0000-0000-00000F770000}"/>
    <cellStyle name="Standaard 4 6 4 5 2 5" xfId="31728" xr:uid="{00000000-0005-0000-0000-000010770000}"/>
    <cellStyle name="Standaard 4 6 4 5 3" xfId="6331" xr:uid="{00000000-0005-0000-0000-000011770000}"/>
    <cellStyle name="Standaard 4 6 4 5 3 2" xfId="31731" xr:uid="{00000000-0005-0000-0000-000012770000}"/>
    <cellStyle name="Standaard 4 6 4 5 4" xfId="13699" xr:uid="{00000000-0005-0000-0000-000013770000}"/>
    <cellStyle name="Standaard 4 6 4 5 4 2" xfId="31732" xr:uid="{00000000-0005-0000-0000-000014770000}"/>
    <cellStyle name="Standaard 4 6 4 5 5" xfId="18367" xr:uid="{00000000-0005-0000-0000-000015770000}"/>
    <cellStyle name="Standaard 4 6 4 5 6" xfId="31727" xr:uid="{00000000-0005-0000-0000-000016770000}"/>
    <cellStyle name="Standaard 4 6 4 6" xfId="887" xr:uid="{00000000-0005-0000-0000-000017770000}"/>
    <cellStyle name="Standaard 4 6 4 6 2" xfId="3218" xr:uid="{00000000-0005-0000-0000-000018770000}"/>
    <cellStyle name="Standaard 4 6 4 6 2 2" xfId="7885" xr:uid="{00000000-0005-0000-0000-000019770000}"/>
    <cellStyle name="Standaard 4 6 4 6 2 2 2" xfId="31735" xr:uid="{00000000-0005-0000-0000-00001A770000}"/>
    <cellStyle name="Standaard 4 6 4 6 2 3" xfId="13702" xr:uid="{00000000-0005-0000-0000-00001B770000}"/>
    <cellStyle name="Standaard 4 6 4 6 2 3 2" xfId="31736" xr:uid="{00000000-0005-0000-0000-00001C770000}"/>
    <cellStyle name="Standaard 4 6 4 6 2 4" xfId="18370" xr:uid="{00000000-0005-0000-0000-00001D770000}"/>
    <cellStyle name="Standaard 4 6 4 6 2 5" xfId="31734" xr:uid="{00000000-0005-0000-0000-00001E770000}"/>
    <cellStyle name="Standaard 4 6 4 6 3" xfId="5554" xr:uid="{00000000-0005-0000-0000-00001F770000}"/>
    <cellStyle name="Standaard 4 6 4 6 3 2" xfId="31737" xr:uid="{00000000-0005-0000-0000-000020770000}"/>
    <cellStyle name="Standaard 4 6 4 6 4" xfId="13701" xr:uid="{00000000-0005-0000-0000-000021770000}"/>
    <cellStyle name="Standaard 4 6 4 6 4 2" xfId="31738" xr:uid="{00000000-0005-0000-0000-000022770000}"/>
    <cellStyle name="Standaard 4 6 4 6 5" xfId="18369" xr:uid="{00000000-0005-0000-0000-000023770000}"/>
    <cellStyle name="Standaard 4 6 4 6 6" xfId="31733" xr:uid="{00000000-0005-0000-0000-000024770000}"/>
    <cellStyle name="Standaard 4 6 4 7" xfId="2441" xr:uid="{00000000-0005-0000-0000-000025770000}"/>
    <cellStyle name="Standaard 4 6 4 7 2" xfId="7108" xr:uid="{00000000-0005-0000-0000-000026770000}"/>
    <cellStyle name="Standaard 4 6 4 7 2 2" xfId="31740" xr:uid="{00000000-0005-0000-0000-000027770000}"/>
    <cellStyle name="Standaard 4 6 4 7 3" xfId="13703" xr:uid="{00000000-0005-0000-0000-000028770000}"/>
    <cellStyle name="Standaard 4 6 4 7 3 2" xfId="31741" xr:uid="{00000000-0005-0000-0000-000029770000}"/>
    <cellStyle name="Standaard 4 6 4 7 4" xfId="18371" xr:uid="{00000000-0005-0000-0000-00002A770000}"/>
    <cellStyle name="Standaard 4 6 4 7 5" xfId="31739" xr:uid="{00000000-0005-0000-0000-00002B770000}"/>
    <cellStyle name="Standaard 4 6 4 8" xfId="4716" xr:uid="{00000000-0005-0000-0000-00002C770000}"/>
    <cellStyle name="Standaard 4 6 4 8 2" xfId="31742" xr:uid="{00000000-0005-0000-0000-00002D770000}"/>
    <cellStyle name="Standaard 4 6 4 9" xfId="13656" xr:uid="{00000000-0005-0000-0000-00002E770000}"/>
    <cellStyle name="Standaard 4 6 4 9 2" xfId="31743" xr:uid="{00000000-0005-0000-0000-00002F770000}"/>
    <cellStyle name="Standaard 4 6 5" xfId="123" xr:uid="{00000000-0005-0000-0000-000030770000}"/>
    <cellStyle name="Standaard 4 6 5 10" xfId="31744" xr:uid="{00000000-0005-0000-0000-000031770000}"/>
    <cellStyle name="Standaard 4 6 5 2" xfId="317" xr:uid="{00000000-0005-0000-0000-000032770000}"/>
    <cellStyle name="Standaard 4 6 5 2 2" xfId="708" xr:uid="{00000000-0005-0000-0000-000033770000}"/>
    <cellStyle name="Standaard 4 6 5 2 2 2" xfId="2266" xr:uid="{00000000-0005-0000-0000-000034770000}"/>
    <cellStyle name="Standaard 4 6 5 2 2 2 2" xfId="4597" xr:uid="{00000000-0005-0000-0000-000035770000}"/>
    <cellStyle name="Standaard 4 6 5 2 2 2 2 2" xfId="9264" xr:uid="{00000000-0005-0000-0000-000036770000}"/>
    <cellStyle name="Standaard 4 6 5 2 2 2 2 2 2" xfId="31749" xr:uid="{00000000-0005-0000-0000-000037770000}"/>
    <cellStyle name="Standaard 4 6 5 2 2 2 2 3" xfId="13708" xr:uid="{00000000-0005-0000-0000-000038770000}"/>
    <cellStyle name="Standaard 4 6 5 2 2 2 2 3 2" xfId="31750" xr:uid="{00000000-0005-0000-0000-000039770000}"/>
    <cellStyle name="Standaard 4 6 5 2 2 2 2 4" xfId="18376" xr:uid="{00000000-0005-0000-0000-00003A770000}"/>
    <cellStyle name="Standaard 4 6 5 2 2 2 2 5" xfId="31748" xr:uid="{00000000-0005-0000-0000-00003B770000}"/>
    <cellStyle name="Standaard 4 6 5 2 2 2 3" xfId="6933" xr:uid="{00000000-0005-0000-0000-00003C770000}"/>
    <cellStyle name="Standaard 4 6 5 2 2 2 3 2" xfId="31751" xr:uid="{00000000-0005-0000-0000-00003D770000}"/>
    <cellStyle name="Standaard 4 6 5 2 2 2 4" xfId="13707" xr:uid="{00000000-0005-0000-0000-00003E770000}"/>
    <cellStyle name="Standaard 4 6 5 2 2 2 4 2" xfId="31752" xr:uid="{00000000-0005-0000-0000-00003F770000}"/>
    <cellStyle name="Standaard 4 6 5 2 2 2 5" xfId="18375" xr:uid="{00000000-0005-0000-0000-000040770000}"/>
    <cellStyle name="Standaard 4 6 5 2 2 2 6" xfId="31747" xr:uid="{00000000-0005-0000-0000-000041770000}"/>
    <cellStyle name="Standaard 4 6 5 2 2 3" xfId="1489" xr:uid="{00000000-0005-0000-0000-000042770000}"/>
    <cellStyle name="Standaard 4 6 5 2 2 3 2" xfId="3820" xr:uid="{00000000-0005-0000-0000-000043770000}"/>
    <cellStyle name="Standaard 4 6 5 2 2 3 2 2" xfId="8487" xr:uid="{00000000-0005-0000-0000-000044770000}"/>
    <cellStyle name="Standaard 4 6 5 2 2 3 2 2 2" xfId="31755" xr:uid="{00000000-0005-0000-0000-000045770000}"/>
    <cellStyle name="Standaard 4 6 5 2 2 3 2 3" xfId="13710" xr:uid="{00000000-0005-0000-0000-000046770000}"/>
    <cellStyle name="Standaard 4 6 5 2 2 3 2 3 2" xfId="31756" xr:uid="{00000000-0005-0000-0000-000047770000}"/>
    <cellStyle name="Standaard 4 6 5 2 2 3 2 4" xfId="18378" xr:uid="{00000000-0005-0000-0000-000048770000}"/>
    <cellStyle name="Standaard 4 6 5 2 2 3 2 5" xfId="31754" xr:uid="{00000000-0005-0000-0000-000049770000}"/>
    <cellStyle name="Standaard 4 6 5 2 2 3 3" xfId="6156" xr:uid="{00000000-0005-0000-0000-00004A770000}"/>
    <cellStyle name="Standaard 4 6 5 2 2 3 3 2" xfId="31757" xr:uid="{00000000-0005-0000-0000-00004B770000}"/>
    <cellStyle name="Standaard 4 6 5 2 2 3 4" xfId="13709" xr:uid="{00000000-0005-0000-0000-00004C770000}"/>
    <cellStyle name="Standaard 4 6 5 2 2 3 4 2" xfId="31758" xr:uid="{00000000-0005-0000-0000-00004D770000}"/>
    <cellStyle name="Standaard 4 6 5 2 2 3 5" xfId="18377" xr:uid="{00000000-0005-0000-0000-00004E770000}"/>
    <cellStyle name="Standaard 4 6 5 2 2 3 6" xfId="31753" xr:uid="{00000000-0005-0000-0000-00004F770000}"/>
    <cellStyle name="Standaard 4 6 5 2 2 4" xfId="3043" xr:uid="{00000000-0005-0000-0000-000050770000}"/>
    <cellStyle name="Standaard 4 6 5 2 2 4 2" xfId="7710" xr:uid="{00000000-0005-0000-0000-000051770000}"/>
    <cellStyle name="Standaard 4 6 5 2 2 4 2 2" xfId="31760" xr:uid="{00000000-0005-0000-0000-000052770000}"/>
    <cellStyle name="Standaard 4 6 5 2 2 4 3" xfId="13711" xr:uid="{00000000-0005-0000-0000-000053770000}"/>
    <cellStyle name="Standaard 4 6 5 2 2 4 3 2" xfId="31761" xr:uid="{00000000-0005-0000-0000-000054770000}"/>
    <cellStyle name="Standaard 4 6 5 2 2 4 4" xfId="18379" xr:uid="{00000000-0005-0000-0000-000055770000}"/>
    <cellStyle name="Standaard 4 6 5 2 2 4 5" xfId="31759" xr:uid="{00000000-0005-0000-0000-000056770000}"/>
    <cellStyle name="Standaard 4 6 5 2 2 5" xfId="5379" xr:uid="{00000000-0005-0000-0000-000057770000}"/>
    <cellStyle name="Standaard 4 6 5 2 2 5 2" xfId="31762" xr:uid="{00000000-0005-0000-0000-000058770000}"/>
    <cellStyle name="Standaard 4 6 5 2 2 6" xfId="13706" xr:uid="{00000000-0005-0000-0000-000059770000}"/>
    <cellStyle name="Standaard 4 6 5 2 2 6 2" xfId="31763" xr:uid="{00000000-0005-0000-0000-00005A770000}"/>
    <cellStyle name="Standaard 4 6 5 2 2 7" xfId="18374" xr:uid="{00000000-0005-0000-0000-00005B770000}"/>
    <cellStyle name="Standaard 4 6 5 2 2 8" xfId="31746" xr:uid="{00000000-0005-0000-0000-00005C770000}"/>
    <cellStyle name="Standaard 4 6 5 2 3" xfId="1878" xr:uid="{00000000-0005-0000-0000-00005D770000}"/>
    <cellStyle name="Standaard 4 6 5 2 3 2" xfId="4209" xr:uid="{00000000-0005-0000-0000-00005E770000}"/>
    <cellStyle name="Standaard 4 6 5 2 3 2 2" xfId="8876" xr:uid="{00000000-0005-0000-0000-00005F770000}"/>
    <cellStyle name="Standaard 4 6 5 2 3 2 2 2" xfId="31766" xr:uid="{00000000-0005-0000-0000-000060770000}"/>
    <cellStyle name="Standaard 4 6 5 2 3 2 3" xfId="13713" xr:uid="{00000000-0005-0000-0000-000061770000}"/>
    <cellStyle name="Standaard 4 6 5 2 3 2 3 2" xfId="31767" xr:uid="{00000000-0005-0000-0000-000062770000}"/>
    <cellStyle name="Standaard 4 6 5 2 3 2 4" xfId="18381" xr:uid="{00000000-0005-0000-0000-000063770000}"/>
    <cellStyle name="Standaard 4 6 5 2 3 2 5" xfId="31765" xr:uid="{00000000-0005-0000-0000-000064770000}"/>
    <cellStyle name="Standaard 4 6 5 2 3 3" xfId="6545" xr:uid="{00000000-0005-0000-0000-000065770000}"/>
    <cellStyle name="Standaard 4 6 5 2 3 3 2" xfId="31768" xr:uid="{00000000-0005-0000-0000-000066770000}"/>
    <cellStyle name="Standaard 4 6 5 2 3 4" xfId="13712" xr:uid="{00000000-0005-0000-0000-000067770000}"/>
    <cellStyle name="Standaard 4 6 5 2 3 4 2" xfId="31769" xr:uid="{00000000-0005-0000-0000-000068770000}"/>
    <cellStyle name="Standaard 4 6 5 2 3 5" xfId="18380" xr:uid="{00000000-0005-0000-0000-000069770000}"/>
    <cellStyle name="Standaard 4 6 5 2 3 6" xfId="31764" xr:uid="{00000000-0005-0000-0000-00006A770000}"/>
    <cellStyle name="Standaard 4 6 5 2 4" xfId="1101" xr:uid="{00000000-0005-0000-0000-00006B770000}"/>
    <cellStyle name="Standaard 4 6 5 2 4 2" xfId="3432" xr:uid="{00000000-0005-0000-0000-00006C770000}"/>
    <cellStyle name="Standaard 4 6 5 2 4 2 2" xfId="8099" xr:uid="{00000000-0005-0000-0000-00006D770000}"/>
    <cellStyle name="Standaard 4 6 5 2 4 2 2 2" xfId="31772" xr:uid="{00000000-0005-0000-0000-00006E770000}"/>
    <cellStyle name="Standaard 4 6 5 2 4 2 3" xfId="13715" xr:uid="{00000000-0005-0000-0000-00006F770000}"/>
    <cellStyle name="Standaard 4 6 5 2 4 2 3 2" xfId="31773" xr:uid="{00000000-0005-0000-0000-000070770000}"/>
    <cellStyle name="Standaard 4 6 5 2 4 2 4" xfId="18383" xr:uid="{00000000-0005-0000-0000-000071770000}"/>
    <cellStyle name="Standaard 4 6 5 2 4 2 5" xfId="31771" xr:uid="{00000000-0005-0000-0000-000072770000}"/>
    <cellStyle name="Standaard 4 6 5 2 4 3" xfId="5768" xr:uid="{00000000-0005-0000-0000-000073770000}"/>
    <cellStyle name="Standaard 4 6 5 2 4 3 2" xfId="31774" xr:uid="{00000000-0005-0000-0000-000074770000}"/>
    <cellStyle name="Standaard 4 6 5 2 4 4" xfId="13714" xr:uid="{00000000-0005-0000-0000-000075770000}"/>
    <cellStyle name="Standaard 4 6 5 2 4 4 2" xfId="31775" xr:uid="{00000000-0005-0000-0000-000076770000}"/>
    <cellStyle name="Standaard 4 6 5 2 4 5" xfId="18382" xr:uid="{00000000-0005-0000-0000-000077770000}"/>
    <cellStyle name="Standaard 4 6 5 2 4 6" xfId="31770" xr:uid="{00000000-0005-0000-0000-000078770000}"/>
    <cellStyle name="Standaard 4 6 5 2 5" xfId="2655" xr:uid="{00000000-0005-0000-0000-000079770000}"/>
    <cellStyle name="Standaard 4 6 5 2 5 2" xfId="7322" xr:uid="{00000000-0005-0000-0000-00007A770000}"/>
    <cellStyle name="Standaard 4 6 5 2 5 2 2" xfId="31777" xr:uid="{00000000-0005-0000-0000-00007B770000}"/>
    <cellStyle name="Standaard 4 6 5 2 5 3" xfId="13716" xr:uid="{00000000-0005-0000-0000-00007C770000}"/>
    <cellStyle name="Standaard 4 6 5 2 5 3 2" xfId="31778" xr:uid="{00000000-0005-0000-0000-00007D770000}"/>
    <cellStyle name="Standaard 4 6 5 2 5 4" xfId="18384" xr:uid="{00000000-0005-0000-0000-00007E770000}"/>
    <cellStyle name="Standaard 4 6 5 2 5 5" xfId="31776" xr:uid="{00000000-0005-0000-0000-00007F770000}"/>
    <cellStyle name="Standaard 4 6 5 2 6" xfId="4991" xr:uid="{00000000-0005-0000-0000-000080770000}"/>
    <cellStyle name="Standaard 4 6 5 2 6 2" xfId="31779" xr:uid="{00000000-0005-0000-0000-000081770000}"/>
    <cellStyle name="Standaard 4 6 5 2 7" xfId="13705" xr:uid="{00000000-0005-0000-0000-000082770000}"/>
    <cellStyle name="Standaard 4 6 5 2 7 2" xfId="31780" xr:uid="{00000000-0005-0000-0000-000083770000}"/>
    <cellStyle name="Standaard 4 6 5 2 8" xfId="18373" xr:uid="{00000000-0005-0000-0000-000084770000}"/>
    <cellStyle name="Standaard 4 6 5 2 9" xfId="31745" xr:uid="{00000000-0005-0000-0000-000085770000}"/>
    <cellStyle name="Standaard 4 6 5 3" xfId="514" xr:uid="{00000000-0005-0000-0000-000086770000}"/>
    <cellStyle name="Standaard 4 6 5 3 2" xfId="2072" xr:uid="{00000000-0005-0000-0000-000087770000}"/>
    <cellStyle name="Standaard 4 6 5 3 2 2" xfId="4403" xr:uid="{00000000-0005-0000-0000-000088770000}"/>
    <cellStyle name="Standaard 4 6 5 3 2 2 2" xfId="9070" xr:uid="{00000000-0005-0000-0000-000089770000}"/>
    <cellStyle name="Standaard 4 6 5 3 2 2 2 2" xfId="31784" xr:uid="{00000000-0005-0000-0000-00008A770000}"/>
    <cellStyle name="Standaard 4 6 5 3 2 2 3" xfId="13719" xr:uid="{00000000-0005-0000-0000-00008B770000}"/>
    <cellStyle name="Standaard 4 6 5 3 2 2 3 2" xfId="31785" xr:uid="{00000000-0005-0000-0000-00008C770000}"/>
    <cellStyle name="Standaard 4 6 5 3 2 2 4" xfId="18387" xr:uid="{00000000-0005-0000-0000-00008D770000}"/>
    <cellStyle name="Standaard 4 6 5 3 2 2 5" xfId="31783" xr:uid="{00000000-0005-0000-0000-00008E770000}"/>
    <cellStyle name="Standaard 4 6 5 3 2 3" xfId="6739" xr:uid="{00000000-0005-0000-0000-00008F770000}"/>
    <cellStyle name="Standaard 4 6 5 3 2 3 2" xfId="31786" xr:uid="{00000000-0005-0000-0000-000090770000}"/>
    <cellStyle name="Standaard 4 6 5 3 2 4" xfId="13718" xr:uid="{00000000-0005-0000-0000-000091770000}"/>
    <cellStyle name="Standaard 4 6 5 3 2 4 2" xfId="31787" xr:uid="{00000000-0005-0000-0000-000092770000}"/>
    <cellStyle name="Standaard 4 6 5 3 2 5" xfId="18386" xr:uid="{00000000-0005-0000-0000-000093770000}"/>
    <cellStyle name="Standaard 4 6 5 3 2 6" xfId="31782" xr:uid="{00000000-0005-0000-0000-000094770000}"/>
    <cellStyle name="Standaard 4 6 5 3 3" xfId="1295" xr:uid="{00000000-0005-0000-0000-000095770000}"/>
    <cellStyle name="Standaard 4 6 5 3 3 2" xfId="3626" xr:uid="{00000000-0005-0000-0000-000096770000}"/>
    <cellStyle name="Standaard 4 6 5 3 3 2 2" xfId="8293" xr:uid="{00000000-0005-0000-0000-000097770000}"/>
    <cellStyle name="Standaard 4 6 5 3 3 2 2 2" xfId="31790" xr:uid="{00000000-0005-0000-0000-000098770000}"/>
    <cellStyle name="Standaard 4 6 5 3 3 2 3" xfId="13721" xr:uid="{00000000-0005-0000-0000-000099770000}"/>
    <cellStyle name="Standaard 4 6 5 3 3 2 3 2" xfId="31791" xr:uid="{00000000-0005-0000-0000-00009A770000}"/>
    <cellStyle name="Standaard 4 6 5 3 3 2 4" xfId="18389" xr:uid="{00000000-0005-0000-0000-00009B770000}"/>
    <cellStyle name="Standaard 4 6 5 3 3 2 5" xfId="31789" xr:uid="{00000000-0005-0000-0000-00009C770000}"/>
    <cellStyle name="Standaard 4 6 5 3 3 3" xfId="5962" xr:uid="{00000000-0005-0000-0000-00009D770000}"/>
    <cellStyle name="Standaard 4 6 5 3 3 3 2" xfId="31792" xr:uid="{00000000-0005-0000-0000-00009E770000}"/>
    <cellStyle name="Standaard 4 6 5 3 3 4" xfId="13720" xr:uid="{00000000-0005-0000-0000-00009F770000}"/>
    <cellStyle name="Standaard 4 6 5 3 3 4 2" xfId="31793" xr:uid="{00000000-0005-0000-0000-0000A0770000}"/>
    <cellStyle name="Standaard 4 6 5 3 3 5" xfId="18388" xr:uid="{00000000-0005-0000-0000-0000A1770000}"/>
    <cellStyle name="Standaard 4 6 5 3 3 6" xfId="31788" xr:uid="{00000000-0005-0000-0000-0000A2770000}"/>
    <cellStyle name="Standaard 4 6 5 3 4" xfId="2849" xr:uid="{00000000-0005-0000-0000-0000A3770000}"/>
    <cellStyle name="Standaard 4 6 5 3 4 2" xfId="7516" xr:uid="{00000000-0005-0000-0000-0000A4770000}"/>
    <cellStyle name="Standaard 4 6 5 3 4 2 2" xfId="31795" xr:uid="{00000000-0005-0000-0000-0000A5770000}"/>
    <cellStyle name="Standaard 4 6 5 3 4 3" xfId="13722" xr:uid="{00000000-0005-0000-0000-0000A6770000}"/>
    <cellStyle name="Standaard 4 6 5 3 4 3 2" xfId="31796" xr:uid="{00000000-0005-0000-0000-0000A7770000}"/>
    <cellStyle name="Standaard 4 6 5 3 4 4" xfId="18390" xr:uid="{00000000-0005-0000-0000-0000A8770000}"/>
    <cellStyle name="Standaard 4 6 5 3 4 5" xfId="31794" xr:uid="{00000000-0005-0000-0000-0000A9770000}"/>
    <cellStyle name="Standaard 4 6 5 3 5" xfId="5185" xr:uid="{00000000-0005-0000-0000-0000AA770000}"/>
    <cellStyle name="Standaard 4 6 5 3 5 2" xfId="31797" xr:uid="{00000000-0005-0000-0000-0000AB770000}"/>
    <cellStyle name="Standaard 4 6 5 3 6" xfId="13717" xr:uid="{00000000-0005-0000-0000-0000AC770000}"/>
    <cellStyle name="Standaard 4 6 5 3 6 2" xfId="31798" xr:uid="{00000000-0005-0000-0000-0000AD770000}"/>
    <cellStyle name="Standaard 4 6 5 3 7" xfId="18385" xr:uid="{00000000-0005-0000-0000-0000AE770000}"/>
    <cellStyle name="Standaard 4 6 5 3 8" xfId="31781" xr:uid="{00000000-0005-0000-0000-0000AF770000}"/>
    <cellStyle name="Standaard 4 6 5 4" xfId="1684" xr:uid="{00000000-0005-0000-0000-0000B0770000}"/>
    <cellStyle name="Standaard 4 6 5 4 2" xfId="4015" xr:uid="{00000000-0005-0000-0000-0000B1770000}"/>
    <cellStyle name="Standaard 4 6 5 4 2 2" xfId="8682" xr:uid="{00000000-0005-0000-0000-0000B2770000}"/>
    <cellStyle name="Standaard 4 6 5 4 2 2 2" xfId="31801" xr:uid="{00000000-0005-0000-0000-0000B3770000}"/>
    <cellStyle name="Standaard 4 6 5 4 2 3" xfId="13724" xr:uid="{00000000-0005-0000-0000-0000B4770000}"/>
    <cellStyle name="Standaard 4 6 5 4 2 3 2" xfId="31802" xr:uid="{00000000-0005-0000-0000-0000B5770000}"/>
    <cellStyle name="Standaard 4 6 5 4 2 4" xfId="18392" xr:uid="{00000000-0005-0000-0000-0000B6770000}"/>
    <cellStyle name="Standaard 4 6 5 4 2 5" xfId="31800" xr:uid="{00000000-0005-0000-0000-0000B7770000}"/>
    <cellStyle name="Standaard 4 6 5 4 3" xfId="6351" xr:uid="{00000000-0005-0000-0000-0000B8770000}"/>
    <cellStyle name="Standaard 4 6 5 4 3 2" xfId="31803" xr:uid="{00000000-0005-0000-0000-0000B9770000}"/>
    <cellStyle name="Standaard 4 6 5 4 4" xfId="13723" xr:uid="{00000000-0005-0000-0000-0000BA770000}"/>
    <cellStyle name="Standaard 4 6 5 4 4 2" xfId="31804" xr:uid="{00000000-0005-0000-0000-0000BB770000}"/>
    <cellStyle name="Standaard 4 6 5 4 5" xfId="18391" xr:uid="{00000000-0005-0000-0000-0000BC770000}"/>
    <cellStyle name="Standaard 4 6 5 4 6" xfId="31799" xr:uid="{00000000-0005-0000-0000-0000BD770000}"/>
    <cellStyle name="Standaard 4 6 5 5" xfId="907" xr:uid="{00000000-0005-0000-0000-0000BE770000}"/>
    <cellStyle name="Standaard 4 6 5 5 2" xfId="3238" xr:uid="{00000000-0005-0000-0000-0000BF770000}"/>
    <cellStyle name="Standaard 4 6 5 5 2 2" xfId="7905" xr:uid="{00000000-0005-0000-0000-0000C0770000}"/>
    <cellStyle name="Standaard 4 6 5 5 2 2 2" xfId="31807" xr:uid="{00000000-0005-0000-0000-0000C1770000}"/>
    <cellStyle name="Standaard 4 6 5 5 2 3" xfId="13726" xr:uid="{00000000-0005-0000-0000-0000C2770000}"/>
    <cellStyle name="Standaard 4 6 5 5 2 3 2" xfId="31808" xr:uid="{00000000-0005-0000-0000-0000C3770000}"/>
    <cellStyle name="Standaard 4 6 5 5 2 4" xfId="18394" xr:uid="{00000000-0005-0000-0000-0000C4770000}"/>
    <cellStyle name="Standaard 4 6 5 5 2 5" xfId="31806" xr:uid="{00000000-0005-0000-0000-0000C5770000}"/>
    <cellStyle name="Standaard 4 6 5 5 3" xfId="5574" xr:uid="{00000000-0005-0000-0000-0000C6770000}"/>
    <cellStyle name="Standaard 4 6 5 5 3 2" xfId="31809" xr:uid="{00000000-0005-0000-0000-0000C7770000}"/>
    <cellStyle name="Standaard 4 6 5 5 4" xfId="13725" xr:uid="{00000000-0005-0000-0000-0000C8770000}"/>
    <cellStyle name="Standaard 4 6 5 5 4 2" xfId="31810" xr:uid="{00000000-0005-0000-0000-0000C9770000}"/>
    <cellStyle name="Standaard 4 6 5 5 5" xfId="18393" xr:uid="{00000000-0005-0000-0000-0000CA770000}"/>
    <cellStyle name="Standaard 4 6 5 5 6" xfId="31805" xr:uid="{00000000-0005-0000-0000-0000CB770000}"/>
    <cellStyle name="Standaard 4 6 5 6" xfId="2461" xr:uid="{00000000-0005-0000-0000-0000CC770000}"/>
    <cellStyle name="Standaard 4 6 5 6 2" xfId="7128" xr:uid="{00000000-0005-0000-0000-0000CD770000}"/>
    <cellStyle name="Standaard 4 6 5 6 2 2" xfId="31812" xr:uid="{00000000-0005-0000-0000-0000CE770000}"/>
    <cellStyle name="Standaard 4 6 5 6 3" xfId="13727" xr:uid="{00000000-0005-0000-0000-0000CF770000}"/>
    <cellStyle name="Standaard 4 6 5 6 3 2" xfId="31813" xr:uid="{00000000-0005-0000-0000-0000D0770000}"/>
    <cellStyle name="Standaard 4 6 5 6 4" xfId="18395" xr:uid="{00000000-0005-0000-0000-0000D1770000}"/>
    <cellStyle name="Standaard 4 6 5 6 5" xfId="31811" xr:uid="{00000000-0005-0000-0000-0000D2770000}"/>
    <cellStyle name="Standaard 4 6 5 7" xfId="4797" xr:uid="{00000000-0005-0000-0000-0000D3770000}"/>
    <cellStyle name="Standaard 4 6 5 7 2" xfId="31814" xr:uid="{00000000-0005-0000-0000-0000D4770000}"/>
    <cellStyle name="Standaard 4 6 5 8" xfId="13704" xr:uid="{00000000-0005-0000-0000-0000D5770000}"/>
    <cellStyle name="Standaard 4 6 5 8 2" xfId="31815" xr:uid="{00000000-0005-0000-0000-0000D6770000}"/>
    <cellStyle name="Standaard 4 6 5 9" xfId="18372" xr:uid="{00000000-0005-0000-0000-0000D7770000}"/>
    <cellStyle name="Standaard 4 6 6" xfId="294" xr:uid="{00000000-0005-0000-0000-0000D8770000}"/>
    <cellStyle name="Standaard 4 6 6 2" xfId="685" xr:uid="{00000000-0005-0000-0000-0000D9770000}"/>
    <cellStyle name="Standaard 4 6 6 2 2" xfId="2243" xr:uid="{00000000-0005-0000-0000-0000DA770000}"/>
    <cellStyle name="Standaard 4 6 6 2 2 2" xfId="4574" xr:uid="{00000000-0005-0000-0000-0000DB770000}"/>
    <cellStyle name="Standaard 4 6 6 2 2 2 2" xfId="9241" xr:uid="{00000000-0005-0000-0000-0000DC770000}"/>
    <cellStyle name="Standaard 4 6 6 2 2 2 2 2" xfId="31820" xr:uid="{00000000-0005-0000-0000-0000DD770000}"/>
    <cellStyle name="Standaard 4 6 6 2 2 2 3" xfId="13731" xr:uid="{00000000-0005-0000-0000-0000DE770000}"/>
    <cellStyle name="Standaard 4 6 6 2 2 2 3 2" xfId="31821" xr:uid="{00000000-0005-0000-0000-0000DF770000}"/>
    <cellStyle name="Standaard 4 6 6 2 2 2 4" xfId="18399" xr:uid="{00000000-0005-0000-0000-0000E0770000}"/>
    <cellStyle name="Standaard 4 6 6 2 2 2 5" xfId="31819" xr:uid="{00000000-0005-0000-0000-0000E1770000}"/>
    <cellStyle name="Standaard 4 6 6 2 2 3" xfId="6910" xr:uid="{00000000-0005-0000-0000-0000E2770000}"/>
    <cellStyle name="Standaard 4 6 6 2 2 3 2" xfId="31822" xr:uid="{00000000-0005-0000-0000-0000E3770000}"/>
    <cellStyle name="Standaard 4 6 6 2 2 4" xfId="13730" xr:uid="{00000000-0005-0000-0000-0000E4770000}"/>
    <cellStyle name="Standaard 4 6 6 2 2 4 2" xfId="31823" xr:uid="{00000000-0005-0000-0000-0000E5770000}"/>
    <cellStyle name="Standaard 4 6 6 2 2 5" xfId="18398" xr:uid="{00000000-0005-0000-0000-0000E6770000}"/>
    <cellStyle name="Standaard 4 6 6 2 2 6" xfId="31818" xr:uid="{00000000-0005-0000-0000-0000E7770000}"/>
    <cellStyle name="Standaard 4 6 6 2 3" xfId="1466" xr:uid="{00000000-0005-0000-0000-0000E8770000}"/>
    <cellStyle name="Standaard 4 6 6 2 3 2" xfId="3797" xr:uid="{00000000-0005-0000-0000-0000E9770000}"/>
    <cellStyle name="Standaard 4 6 6 2 3 2 2" xfId="8464" xr:uid="{00000000-0005-0000-0000-0000EA770000}"/>
    <cellStyle name="Standaard 4 6 6 2 3 2 2 2" xfId="31826" xr:uid="{00000000-0005-0000-0000-0000EB770000}"/>
    <cellStyle name="Standaard 4 6 6 2 3 2 3" xfId="13733" xr:uid="{00000000-0005-0000-0000-0000EC770000}"/>
    <cellStyle name="Standaard 4 6 6 2 3 2 3 2" xfId="31827" xr:uid="{00000000-0005-0000-0000-0000ED770000}"/>
    <cellStyle name="Standaard 4 6 6 2 3 2 4" xfId="18401" xr:uid="{00000000-0005-0000-0000-0000EE770000}"/>
    <cellStyle name="Standaard 4 6 6 2 3 2 5" xfId="31825" xr:uid="{00000000-0005-0000-0000-0000EF770000}"/>
    <cellStyle name="Standaard 4 6 6 2 3 3" xfId="6133" xr:uid="{00000000-0005-0000-0000-0000F0770000}"/>
    <cellStyle name="Standaard 4 6 6 2 3 3 2" xfId="31828" xr:uid="{00000000-0005-0000-0000-0000F1770000}"/>
    <cellStyle name="Standaard 4 6 6 2 3 4" xfId="13732" xr:uid="{00000000-0005-0000-0000-0000F2770000}"/>
    <cellStyle name="Standaard 4 6 6 2 3 4 2" xfId="31829" xr:uid="{00000000-0005-0000-0000-0000F3770000}"/>
    <cellStyle name="Standaard 4 6 6 2 3 5" xfId="18400" xr:uid="{00000000-0005-0000-0000-0000F4770000}"/>
    <cellStyle name="Standaard 4 6 6 2 3 6" xfId="31824" xr:uid="{00000000-0005-0000-0000-0000F5770000}"/>
    <cellStyle name="Standaard 4 6 6 2 4" xfId="3020" xr:uid="{00000000-0005-0000-0000-0000F6770000}"/>
    <cellStyle name="Standaard 4 6 6 2 4 2" xfId="7687" xr:uid="{00000000-0005-0000-0000-0000F7770000}"/>
    <cellStyle name="Standaard 4 6 6 2 4 2 2" xfId="31831" xr:uid="{00000000-0005-0000-0000-0000F8770000}"/>
    <cellStyle name="Standaard 4 6 6 2 4 3" xfId="13734" xr:uid="{00000000-0005-0000-0000-0000F9770000}"/>
    <cellStyle name="Standaard 4 6 6 2 4 3 2" xfId="31832" xr:uid="{00000000-0005-0000-0000-0000FA770000}"/>
    <cellStyle name="Standaard 4 6 6 2 4 4" xfId="18402" xr:uid="{00000000-0005-0000-0000-0000FB770000}"/>
    <cellStyle name="Standaard 4 6 6 2 4 5" xfId="31830" xr:uid="{00000000-0005-0000-0000-0000FC770000}"/>
    <cellStyle name="Standaard 4 6 6 2 5" xfId="5356" xr:uid="{00000000-0005-0000-0000-0000FD770000}"/>
    <cellStyle name="Standaard 4 6 6 2 5 2" xfId="31833" xr:uid="{00000000-0005-0000-0000-0000FE770000}"/>
    <cellStyle name="Standaard 4 6 6 2 6" xfId="13729" xr:uid="{00000000-0005-0000-0000-0000FF770000}"/>
    <cellStyle name="Standaard 4 6 6 2 6 2" xfId="31834" xr:uid="{00000000-0005-0000-0000-000000780000}"/>
    <cellStyle name="Standaard 4 6 6 2 7" xfId="18397" xr:uid="{00000000-0005-0000-0000-000001780000}"/>
    <cellStyle name="Standaard 4 6 6 2 8" xfId="31817" xr:uid="{00000000-0005-0000-0000-000002780000}"/>
    <cellStyle name="Standaard 4 6 6 3" xfId="1855" xr:uid="{00000000-0005-0000-0000-000003780000}"/>
    <cellStyle name="Standaard 4 6 6 3 2" xfId="4186" xr:uid="{00000000-0005-0000-0000-000004780000}"/>
    <cellStyle name="Standaard 4 6 6 3 2 2" xfId="8853" xr:uid="{00000000-0005-0000-0000-000005780000}"/>
    <cellStyle name="Standaard 4 6 6 3 2 2 2" xfId="31837" xr:uid="{00000000-0005-0000-0000-000006780000}"/>
    <cellStyle name="Standaard 4 6 6 3 2 3" xfId="13736" xr:uid="{00000000-0005-0000-0000-000007780000}"/>
    <cellStyle name="Standaard 4 6 6 3 2 3 2" xfId="31838" xr:uid="{00000000-0005-0000-0000-000008780000}"/>
    <cellStyle name="Standaard 4 6 6 3 2 4" xfId="18404" xr:uid="{00000000-0005-0000-0000-000009780000}"/>
    <cellStyle name="Standaard 4 6 6 3 2 5" xfId="31836" xr:uid="{00000000-0005-0000-0000-00000A780000}"/>
    <cellStyle name="Standaard 4 6 6 3 3" xfId="6522" xr:uid="{00000000-0005-0000-0000-00000B780000}"/>
    <cellStyle name="Standaard 4 6 6 3 3 2" xfId="31839" xr:uid="{00000000-0005-0000-0000-00000C780000}"/>
    <cellStyle name="Standaard 4 6 6 3 4" xfId="13735" xr:uid="{00000000-0005-0000-0000-00000D780000}"/>
    <cellStyle name="Standaard 4 6 6 3 4 2" xfId="31840" xr:uid="{00000000-0005-0000-0000-00000E780000}"/>
    <cellStyle name="Standaard 4 6 6 3 5" xfId="18403" xr:uid="{00000000-0005-0000-0000-00000F780000}"/>
    <cellStyle name="Standaard 4 6 6 3 6" xfId="31835" xr:uid="{00000000-0005-0000-0000-000010780000}"/>
    <cellStyle name="Standaard 4 6 6 4" xfId="1078" xr:uid="{00000000-0005-0000-0000-000011780000}"/>
    <cellStyle name="Standaard 4 6 6 4 2" xfId="3409" xr:uid="{00000000-0005-0000-0000-000012780000}"/>
    <cellStyle name="Standaard 4 6 6 4 2 2" xfId="8076" xr:uid="{00000000-0005-0000-0000-000013780000}"/>
    <cellStyle name="Standaard 4 6 6 4 2 2 2" xfId="31843" xr:uid="{00000000-0005-0000-0000-000014780000}"/>
    <cellStyle name="Standaard 4 6 6 4 2 3" xfId="13738" xr:uid="{00000000-0005-0000-0000-000015780000}"/>
    <cellStyle name="Standaard 4 6 6 4 2 3 2" xfId="31844" xr:uid="{00000000-0005-0000-0000-000016780000}"/>
    <cellStyle name="Standaard 4 6 6 4 2 4" xfId="18406" xr:uid="{00000000-0005-0000-0000-000017780000}"/>
    <cellStyle name="Standaard 4 6 6 4 2 5" xfId="31842" xr:uid="{00000000-0005-0000-0000-000018780000}"/>
    <cellStyle name="Standaard 4 6 6 4 3" xfId="5745" xr:uid="{00000000-0005-0000-0000-000019780000}"/>
    <cellStyle name="Standaard 4 6 6 4 3 2" xfId="31845" xr:uid="{00000000-0005-0000-0000-00001A780000}"/>
    <cellStyle name="Standaard 4 6 6 4 4" xfId="13737" xr:uid="{00000000-0005-0000-0000-00001B780000}"/>
    <cellStyle name="Standaard 4 6 6 4 4 2" xfId="31846" xr:uid="{00000000-0005-0000-0000-00001C780000}"/>
    <cellStyle name="Standaard 4 6 6 4 5" xfId="18405" xr:uid="{00000000-0005-0000-0000-00001D780000}"/>
    <cellStyle name="Standaard 4 6 6 4 6" xfId="31841" xr:uid="{00000000-0005-0000-0000-00001E780000}"/>
    <cellStyle name="Standaard 4 6 6 5" xfId="2632" xr:uid="{00000000-0005-0000-0000-00001F780000}"/>
    <cellStyle name="Standaard 4 6 6 5 2" xfId="7299" xr:uid="{00000000-0005-0000-0000-000020780000}"/>
    <cellStyle name="Standaard 4 6 6 5 2 2" xfId="31848" xr:uid="{00000000-0005-0000-0000-000021780000}"/>
    <cellStyle name="Standaard 4 6 6 5 3" xfId="13739" xr:uid="{00000000-0005-0000-0000-000022780000}"/>
    <cellStyle name="Standaard 4 6 6 5 3 2" xfId="31849" xr:uid="{00000000-0005-0000-0000-000023780000}"/>
    <cellStyle name="Standaard 4 6 6 5 4" xfId="18407" xr:uid="{00000000-0005-0000-0000-000024780000}"/>
    <cellStyle name="Standaard 4 6 6 5 5" xfId="31847" xr:uid="{00000000-0005-0000-0000-000025780000}"/>
    <cellStyle name="Standaard 4 6 6 6" xfId="4968" xr:uid="{00000000-0005-0000-0000-000026780000}"/>
    <cellStyle name="Standaard 4 6 6 6 2" xfId="31850" xr:uid="{00000000-0005-0000-0000-000027780000}"/>
    <cellStyle name="Standaard 4 6 6 7" xfId="13728" xr:uid="{00000000-0005-0000-0000-000028780000}"/>
    <cellStyle name="Standaard 4 6 6 7 2" xfId="31851" xr:uid="{00000000-0005-0000-0000-000029780000}"/>
    <cellStyle name="Standaard 4 6 6 8" xfId="18396" xr:uid="{00000000-0005-0000-0000-00002A780000}"/>
    <cellStyle name="Standaard 4 6 6 9" xfId="31816" xr:uid="{00000000-0005-0000-0000-00002B780000}"/>
    <cellStyle name="Standaard 4 6 7" xfId="491" xr:uid="{00000000-0005-0000-0000-00002C780000}"/>
    <cellStyle name="Standaard 4 6 7 2" xfId="2049" xr:uid="{00000000-0005-0000-0000-00002D780000}"/>
    <cellStyle name="Standaard 4 6 7 2 2" xfId="4380" xr:uid="{00000000-0005-0000-0000-00002E780000}"/>
    <cellStyle name="Standaard 4 6 7 2 2 2" xfId="9047" xr:uid="{00000000-0005-0000-0000-00002F780000}"/>
    <cellStyle name="Standaard 4 6 7 2 2 2 2" xfId="31855" xr:uid="{00000000-0005-0000-0000-000030780000}"/>
    <cellStyle name="Standaard 4 6 7 2 2 3" xfId="13742" xr:uid="{00000000-0005-0000-0000-000031780000}"/>
    <cellStyle name="Standaard 4 6 7 2 2 3 2" xfId="31856" xr:uid="{00000000-0005-0000-0000-000032780000}"/>
    <cellStyle name="Standaard 4 6 7 2 2 4" xfId="18410" xr:uid="{00000000-0005-0000-0000-000033780000}"/>
    <cellStyle name="Standaard 4 6 7 2 2 5" xfId="31854" xr:uid="{00000000-0005-0000-0000-000034780000}"/>
    <cellStyle name="Standaard 4 6 7 2 3" xfId="6716" xr:uid="{00000000-0005-0000-0000-000035780000}"/>
    <cellStyle name="Standaard 4 6 7 2 3 2" xfId="31857" xr:uid="{00000000-0005-0000-0000-000036780000}"/>
    <cellStyle name="Standaard 4 6 7 2 4" xfId="13741" xr:uid="{00000000-0005-0000-0000-000037780000}"/>
    <cellStyle name="Standaard 4 6 7 2 4 2" xfId="31858" xr:uid="{00000000-0005-0000-0000-000038780000}"/>
    <cellStyle name="Standaard 4 6 7 2 5" xfId="18409" xr:uid="{00000000-0005-0000-0000-000039780000}"/>
    <cellStyle name="Standaard 4 6 7 2 6" xfId="31853" xr:uid="{00000000-0005-0000-0000-00003A780000}"/>
    <cellStyle name="Standaard 4 6 7 3" xfId="1272" xr:uid="{00000000-0005-0000-0000-00003B780000}"/>
    <cellStyle name="Standaard 4 6 7 3 2" xfId="3603" xr:uid="{00000000-0005-0000-0000-00003C780000}"/>
    <cellStyle name="Standaard 4 6 7 3 2 2" xfId="8270" xr:uid="{00000000-0005-0000-0000-00003D780000}"/>
    <cellStyle name="Standaard 4 6 7 3 2 2 2" xfId="31861" xr:uid="{00000000-0005-0000-0000-00003E780000}"/>
    <cellStyle name="Standaard 4 6 7 3 2 3" xfId="13744" xr:uid="{00000000-0005-0000-0000-00003F780000}"/>
    <cellStyle name="Standaard 4 6 7 3 2 3 2" xfId="31862" xr:uid="{00000000-0005-0000-0000-000040780000}"/>
    <cellStyle name="Standaard 4 6 7 3 2 4" xfId="18412" xr:uid="{00000000-0005-0000-0000-000041780000}"/>
    <cellStyle name="Standaard 4 6 7 3 2 5" xfId="31860" xr:uid="{00000000-0005-0000-0000-000042780000}"/>
    <cellStyle name="Standaard 4 6 7 3 3" xfId="5939" xr:uid="{00000000-0005-0000-0000-000043780000}"/>
    <cellStyle name="Standaard 4 6 7 3 3 2" xfId="31863" xr:uid="{00000000-0005-0000-0000-000044780000}"/>
    <cellStyle name="Standaard 4 6 7 3 4" xfId="13743" xr:uid="{00000000-0005-0000-0000-000045780000}"/>
    <cellStyle name="Standaard 4 6 7 3 4 2" xfId="31864" xr:uid="{00000000-0005-0000-0000-000046780000}"/>
    <cellStyle name="Standaard 4 6 7 3 5" xfId="18411" xr:uid="{00000000-0005-0000-0000-000047780000}"/>
    <cellStyle name="Standaard 4 6 7 3 6" xfId="31859" xr:uid="{00000000-0005-0000-0000-000048780000}"/>
    <cellStyle name="Standaard 4 6 7 4" xfId="2826" xr:uid="{00000000-0005-0000-0000-000049780000}"/>
    <cellStyle name="Standaard 4 6 7 4 2" xfId="7493" xr:uid="{00000000-0005-0000-0000-00004A780000}"/>
    <cellStyle name="Standaard 4 6 7 4 2 2" xfId="31866" xr:uid="{00000000-0005-0000-0000-00004B780000}"/>
    <cellStyle name="Standaard 4 6 7 4 3" xfId="13745" xr:uid="{00000000-0005-0000-0000-00004C780000}"/>
    <cellStyle name="Standaard 4 6 7 4 3 2" xfId="31867" xr:uid="{00000000-0005-0000-0000-00004D780000}"/>
    <cellStyle name="Standaard 4 6 7 4 4" xfId="18413" xr:uid="{00000000-0005-0000-0000-00004E780000}"/>
    <cellStyle name="Standaard 4 6 7 4 5" xfId="31865" xr:uid="{00000000-0005-0000-0000-00004F780000}"/>
    <cellStyle name="Standaard 4 6 7 5" xfId="5162" xr:uid="{00000000-0005-0000-0000-000050780000}"/>
    <cellStyle name="Standaard 4 6 7 5 2" xfId="31868" xr:uid="{00000000-0005-0000-0000-000051780000}"/>
    <cellStyle name="Standaard 4 6 7 6" xfId="13740" xr:uid="{00000000-0005-0000-0000-000052780000}"/>
    <cellStyle name="Standaard 4 6 7 6 2" xfId="31869" xr:uid="{00000000-0005-0000-0000-000053780000}"/>
    <cellStyle name="Standaard 4 6 7 7" xfId="18408" xr:uid="{00000000-0005-0000-0000-000054780000}"/>
    <cellStyle name="Standaard 4 6 7 8" xfId="31852" xr:uid="{00000000-0005-0000-0000-000055780000}"/>
    <cellStyle name="Standaard 4 6 8" xfId="1661" xr:uid="{00000000-0005-0000-0000-000056780000}"/>
    <cellStyle name="Standaard 4 6 8 2" xfId="3992" xr:uid="{00000000-0005-0000-0000-000057780000}"/>
    <cellStyle name="Standaard 4 6 8 2 2" xfId="8659" xr:uid="{00000000-0005-0000-0000-000058780000}"/>
    <cellStyle name="Standaard 4 6 8 2 2 2" xfId="31872" xr:uid="{00000000-0005-0000-0000-000059780000}"/>
    <cellStyle name="Standaard 4 6 8 2 3" xfId="13747" xr:uid="{00000000-0005-0000-0000-00005A780000}"/>
    <cellStyle name="Standaard 4 6 8 2 3 2" xfId="31873" xr:uid="{00000000-0005-0000-0000-00005B780000}"/>
    <cellStyle name="Standaard 4 6 8 2 4" xfId="18415" xr:uid="{00000000-0005-0000-0000-00005C780000}"/>
    <cellStyle name="Standaard 4 6 8 2 5" xfId="31871" xr:uid="{00000000-0005-0000-0000-00005D780000}"/>
    <cellStyle name="Standaard 4 6 8 3" xfId="6328" xr:uid="{00000000-0005-0000-0000-00005E780000}"/>
    <cellStyle name="Standaard 4 6 8 3 2" xfId="31874" xr:uid="{00000000-0005-0000-0000-00005F780000}"/>
    <cellStyle name="Standaard 4 6 8 4" xfId="13746" xr:uid="{00000000-0005-0000-0000-000060780000}"/>
    <cellStyle name="Standaard 4 6 8 4 2" xfId="31875" xr:uid="{00000000-0005-0000-0000-000061780000}"/>
    <cellStyle name="Standaard 4 6 8 5" xfId="18414" xr:uid="{00000000-0005-0000-0000-000062780000}"/>
    <cellStyle name="Standaard 4 6 8 6" xfId="31870" xr:uid="{00000000-0005-0000-0000-000063780000}"/>
    <cellStyle name="Standaard 4 6 9" xfId="884" xr:uid="{00000000-0005-0000-0000-000064780000}"/>
    <cellStyle name="Standaard 4 6 9 2" xfId="3215" xr:uid="{00000000-0005-0000-0000-000065780000}"/>
    <cellStyle name="Standaard 4 6 9 2 2" xfId="7882" xr:uid="{00000000-0005-0000-0000-000066780000}"/>
    <cellStyle name="Standaard 4 6 9 2 2 2" xfId="31878" xr:uid="{00000000-0005-0000-0000-000067780000}"/>
    <cellStyle name="Standaard 4 6 9 2 3" xfId="13749" xr:uid="{00000000-0005-0000-0000-000068780000}"/>
    <cellStyle name="Standaard 4 6 9 2 3 2" xfId="31879" xr:uid="{00000000-0005-0000-0000-000069780000}"/>
    <cellStyle name="Standaard 4 6 9 2 4" xfId="18417" xr:uid="{00000000-0005-0000-0000-00006A780000}"/>
    <cellStyle name="Standaard 4 6 9 2 5" xfId="31877" xr:uid="{00000000-0005-0000-0000-00006B780000}"/>
    <cellStyle name="Standaard 4 6 9 3" xfId="5551" xr:uid="{00000000-0005-0000-0000-00006C780000}"/>
    <cellStyle name="Standaard 4 6 9 3 2" xfId="31880" xr:uid="{00000000-0005-0000-0000-00006D780000}"/>
    <cellStyle name="Standaard 4 6 9 4" xfId="13748" xr:uid="{00000000-0005-0000-0000-00006E780000}"/>
    <cellStyle name="Standaard 4 6 9 4 2" xfId="31881" xr:uid="{00000000-0005-0000-0000-00006F780000}"/>
    <cellStyle name="Standaard 4 6 9 5" xfId="18416" xr:uid="{00000000-0005-0000-0000-000070780000}"/>
    <cellStyle name="Standaard 4 6 9 6" xfId="31876" xr:uid="{00000000-0005-0000-0000-000071780000}"/>
    <cellStyle name="Standaard 4 7" xfId="102" xr:uid="{00000000-0005-0000-0000-000072780000}"/>
    <cellStyle name="Standaard 4 7 10" xfId="4722" xr:uid="{00000000-0005-0000-0000-000073780000}"/>
    <cellStyle name="Standaard 4 7 10 2" xfId="31883" xr:uid="{00000000-0005-0000-0000-000074780000}"/>
    <cellStyle name="Standaard 4 7 11" xfId="13750" xr:uid="{00000000-0005-0000-0000-000075780000}"/>
    <cellStyle name="Standaard 4 7 11 2" xfId="31884" xr:uid="{00000000-0005-0000-0000-000076780000}"/>
    <cellStyle name="Standaard 4 7 12" xfId="18418" xr:uid="{00000000-0005-0000-0000-000077780000}"/>
    <cellStyle name="Standaard 4 7 13" xfId="31882" xr:uid="{00000000-0005-0000-0000-000078780000}"/>
    <cellStyle name="Standaard 4 7 2" xfId="103" xr:uid="{00000000-0005-0000-0000-000079780000}"/>
    <cellStyle name="Standaard 4 7 2 10" xfId="18419" xr:uid="{00000000-0005-0000-0000-00007A780000}"/>
    <cellStyle name="Standaard 4 7 2 11" xfId="31885" xr:uid="{00000000-0005-0000-0000-00007B780000}"/>
    <cellStyle name="Standaard 4 7 2 2" xfId="171" xr:uid="{00000000-0005-0000-0000-00007C780000}"/>
    <cellStyle name="Standaard 4 7 2 2 10" xfId="31886" xr:uid="{00000000-0005-0000-0000-00007D780000}"/>
    <cellStyle name="Standaard 4 7 2 2 2" xfId="365" xr:uid="{00000000-0005-0000-0000-00007E780000}"/>
    <cellStyle name="Standaard 4 7 2 2 2 2" xfId="756" xr:uid="{00000000-0005-0000-0000-00007F780000}"/>
    <cellStyle name="Standaard 4 7 2 2 2 2 2" xfId="2314" xr:uid="{00000000-0005-0000-0000-000080780000}"/>
    <cellStyle name="Standaard 4 7 2 2 2 2 2 2" xfId="4645" xr:uid="{00000000-0005-0000-0000-000081780000}"/>
    <cellStyle name="Standaard 4 7 2 2 2 2 2 2 2" xfId="9312" xr:uid="{00000000-0005-0000-0000-000082780000}"/>
    <cellStyle name="Standaard 4 7 2 2 2 2 2 2 2 2" xfId="31891" xr:uid="{00000000-0005-0000-0000-000083780000}"/>
    <cellStyle name="Standaard 4 7 2 2 2 2 2 2 3" xfId="13756" xr:uid="{00000000-0005-0000-0000-000084780000}"/>
    <cellStyle name="Standaard 4 7 2 2 2 2 2 2 3 2" xfId="31892" xr:uid="{00000000-0005-0000-0000-000085780000}"/>
    <cellStyle name="Standaard 4 7 2 2 2 2 2 2 4" xfId="18424" xr:uid="{00000000-0005-0000-0000-000086780000}"/>
    <cellStyle name="Standaard 4 7 2 2 2 2 2 2 5" xfId="31890" xr:uid="{00000000-0005-0000-0000-000087780000}"/>
    <cellStyle name="Standaard 4 7 2 2 2 2 2 3" xfId="6981" xr:uid="{00000000-0005-0000-0000-000088780000}"/>
    <cellStyle name="Standaard 4 7 2 2 2 2 2 3 2" xfId="31893" xr:uid="{00000000-0005-0000-0000-000089780000}"/>
    <cellStyle name="Standaard 4 7 2 2 2 2 2 4" xfId="13755" xr:uid="{00000000-0005-0000-0000-00008A780000}"/>
    <cellStyle name="Standaard 4 7 2 2 2 2 2 4 2" xfId="31894" xr:uid="{00000000-0005-0000-0000-00008B780000}"/>
    <cellStyle name="Standaard 4 7 2 2 2 2 2 5" xfId="18423" xr:uid="{00000000-0005-0000-0000-00008C780000}"/>
    <cellStyle name="Standaard 4 7 2 2 2 2 2 6" xfId="31889" xr:uid="{00000000-0005-0000-0000-00008D780000}"/>
    <cellStyle name="Standaard 4 7 2 2 2 2 3" xfId="1537" xr:uid="{00000000-0005-0000-0000-00008E780000}"/>
    <cellStyle name="Standaard 4 7 2 2 2 2 3 2" xfId="3868" xr:uid="{00000000-0005-0000-0000-00008F780000}"/>
    <cellStyle name="Standaard 4 7 2 2 2 2 3 2 2" xfId="8535" xr:uid="{00000000-0005-0000-0000-000090780000}"/>
    <cellStyle name="Standaard 4 7 2 2 2 2 3 2 2 2" xfId="31897" xr:uid="{00000000-0005-0000-0000-000091780000}"/>
    <cellStyle name="Standaard 4 7 2 2 2 2 3 2 3" xfId="13758" xr:uid="{00000000-0005-0000-0000-000092780000}"/>
    <cellStyle name="Standaard 4 7 2 2 2 2 3 2 3 2" xfId="31898" xr:uid="{00000000-0005-0000-0000-000093780000}"/>
    <cellStyle name="Standaard 4 7 2 2 2 2 3 2 4" xfId="18426" xr:uid="{00000000-0005-0000-0000-000094780000}"/>
    <cellStyle name="Standaard 4 7 2 2 2 2 3 2 5" xfId="31896" xr:uid="{00000000-0005-0000-0000-000095780000}"/>
    <cellStyle name="Standaard 4 7 2 2 2 2 3 3" xfId="6204" xr:uid="{00000000-0005-0000-0000-000096780000}"/>
    <cellStyle name="Standaard 4 7 2 2 2 2 3 3 2" xfId="31899" xr:uid="{00000000-0005-0000-0000-000097780000}"/>
    <cellStyle name="Standaard 4 7 2 2 2 2 3 4" xfId="13757" xr:uid="{00000000-0005-0000-0000-000098780000}"/>
    <cellStyle name="Standaard 4 7 2 2 2 2 3 4 2" xfId="31900" xr:uid="{00000000-0005-0000-0000-000099780000}"/>
    <cellStyle name="Standaard 4 7 2 2 2 2 3 5" xfId="18425" xr:uid="{00000000-0005-0000-0000-00009A780000}"/>
    <cellStyle name="Standaard 4 7 2 2 2 2 3 6" xfId="31895" xr:uid="{00000000-0005-0000-0000-00009B780000}"/>
    <cellStyle name="Standaard 4 7 2 2 2 2 4" xfId="3091" xr:uid="{00000000-0005-0000-0000-00009C780000}"/>
    <cellStyle name="Standaard 4 7 2 2 2 2 4 2" xfId="7758" xr:uid="{00000000-0005-0000-0000-00009D780000}"/>
    <cellStyle name="Standaard 4 7 2 2 2 2 4 2 2" xfId="31902" xr:uid="{00000000-0005-0000-0000-00009E780000}"/>
    <cellStyle name="Standaard 4 7 2 2 2 2 4 3" xfId="13759" xr:uid="{00000000-0005-0000-0000-00009F780000}"/>
    <cellStyle name="Standaard 4 7 2 2 2 2 4 3 2" xfId="31903" xr:uid="{00000000-0005-0000-0000-0000A0780000}"/>
    <cellStyle name="Standaard 4 7 2 2 2 2 4 4" xfId="18427" xr:uid="{00000000-0005-0000-0000-0000A1780000}"/>
    <cellStyle name="Standaard 4 7 2 2 2 2 4 5" xfId="31901" xr:uid="{00000000-0005-0000-0000-0000A2780000}"/>
    <cellStyle name="Standaard 4 7 2 2 2 2 5" xfId="5427" xr:uid="{00000000-0005-0000-0000-0000A3780000}"/>
    <cellStyle name="Standaard 4 7 2 2 2 2 5 2" xfId="31904" xr:uid="{00000000-0005-0000-0000-0000A4780000}"/>
    <cellStyle name="Standaard 4 7 2 2 2 2 6" xfId="13754" xr:uid="{00000000-0005-0000-0000-0000A5780000}"/>
    <cellStyle name="Standaard 4 7 2 2 2 2 6 2" xfId="31905" xr:uid="{00000000-0005-0000-0000-0000A6780000}"/>
    <cellStyle name="Standaard 4 7 2 2 2 2 7" xfId="18422" xr:uid="{00000000-0005-0000-0000-0000A7780000}"/>
    <cellStyle name="Standaard 4 7 2 2 2 2 8" xfId="31888" xr:uid="{00000000-0005-0000-0000-0000A8780000}"/>
    <cellStyle name="Standaard 4 7 2 2 2 3" xfId="1926" xr:uid="{00000000-0005-0000-0000-0000A9780000}"/>
    <cellStyle name="Standaard 4 7 2 2 2 3 2" xfId="4257" xr:uid="{00000000-0005-0000-0000-0000AA780000}"/>
    <cellStyle name="Standaard 4 7 2 2 2 3 2 2" xfId="8924" xr:uid="{00000000-0005-0000-0000-0000AB780000}"/>
    <cellStyle name="Standaard 4 7 2 2 2 3 2 2 2" xfId="31908" xr:uid="{00000000-0005-0000-0000-0000AC780000}"/>
    <cellStyle name="Standaard 4 7 2 2 2 3 2 3" xfId="13761" xr:uid="{00000000-0005-0000-0000-0000AD780000}"/>
    <cellStyle name="Standaard 4 7 2 2 2 3 2 3 2" xfId="31909" xr:uid="{00000000-0005-0000-0000-0000AE780000}"/>
    <cellStyle name="Standaard 4 7 2 2 2 3 2 4" xfId="18429" xr:uid="{00000000-0005-0000-0000-0000AF780000}"/>
    <cellStyle name="Standaard 4 7 2 2 2 3 2 5" xfId="31907" xr:uid="{00000000-0005-0000-0000-0000B0780000}"/>
    <cellStyle name="Standaard 4 7 2 2 2 3 3" xfId="6593" xr:uid="{00000000-0005-0000-0000-0000B1780000}"/>
    <cellStyle name="Standaard 4 7 2 2 2 3 3 2" xfId="31910" xr:uid="{00000000-0005-0000-0000-0000B2780000}"/>
    <cellStyle name="Standaard 4 7 2 2 2 3 4" xfId="13760" xr:uid="{00000000-0005-0000-0000-0000B3780000}"/>
    <cellStyle name="Standaard 4 7 2 2 2 3 4 2" xfId="31911" xr:uid="{00000000-0005-0000-0000-0000B4780000}"/>
    <cellStyle name="Standaard 4 7 2 2 2 3 5" xfId="18428" xr:uid="{00000000-0005-0000-0000-0000B5780000}"/>
    <cellStyle name="Standaard 4 7 2 2 2 3 6" xfId="31906" xr:uid="{00000000-0005-0000-0000-0000B6780000}"/>
    <cellStyle name="Standaard 4 7 2 2 2 4" xfId="1149" xr:uid="{00000000-0005-0000-0000-0000B7780000}"/>
    <cellStyle name="Standaard 4 7 2 2 2 4 2" xfId="3480" xr:uid="{00000000-0005-0000-0000-0000B8780000}"/>
    <cellStyle name="Standaard 4 7 2 2 2 4 2 2" xfId="8147" xr:uid="{00000000-0005-0000-0000-0000B9780000}"/>
    <cellStyle name="Standaard 4 7 2 2 2 4 2 2 2" xfId="31914" xr:uid="{00000000-0005-0000-0000-0000BA780000}"/>
    <cellStyle name="Standaard 4 7 2 2 2 4 2 3" xfId="13763" xr:uid="{00000000-0005-0000-0000-0000BB780000}"/>
    <cellStyle name="Standaard 4 7 2 2 2 4 2 3 2" xfId="31915" xr:uid="{00000000-0005-0000-0000-0000BC780000}"/>
    <cellStyle name="Standaard 4 7 2 2 2 4 2 4" xfId="18431" xr:uid="{00000000-0005-0000-0000-0000BD780000}"/>
    <cellStyle name="Standaard 4 7 2 2 2 4 2 5" xfId="31913" xr:uid="{00000000-0005-0000-0000-0000BE780000}"/>
    <cellStyle name="Standaard 4 7 2 2 2 4 3" xfId="5816" xr:uid="{00000000-0005-0000-0000-0000BF780000}"/>
    <cellStyle name="Standaard 4 7 2 2 2 4 3 2" xfId="31916" xr:uid="{00000000-0005-0000-0000-0000C0780000}"/>
    <cellStyle name="Standaard 4 7 2 2 2 4 4" xfId="13762" xr:uid="{00000000-0005-0000-0000-0000C1780000}"/>
    <cellStyle name="Standaard 4 7 2 2 2 4 4 2" xfId="31917" xr:uid="{00000000-0005-0000-0000-0000C2780000}"/>
    <cellStyle name="Standaard 4 7 2 2 2 4 5" xfId="18430" xr:uid="{00000000-0005-0000-0000-0000C3780000}"/>
    <cellStyle name="Standaard 4 7 2 2 2 4 6" xfId="31912" xr:uid="{00000000-0005-0000-0000-0000C4780000}"/>
    <cellStyle name="Standaard 4 7 2 2 2 5" xfId="2703" xr:uid="{00000000-0005-0000-0000-0000C5780000}"/>
    <cellStyle name="Standaard 4 7 2 2 2 5 2" xfId="7370" xr:uid="{00000000-0005-0000-0000-0000C6780000}"/>
    <cellStyle name="Standaard 4 7 2 2 2 5 2 2" xfId="31919" xr:uid="{00000000-0005-0000-0000-0000C7780000}"/>
    <cellStyle name="Standaard 4 7 2 2 2 5 3" xfId="13764" xr:uid="{00000000-0005-0000-0000-0000C8780000}"/>
    <cellStyle name="Standaard 4 7 2 2 2 5 3 2" xfId="31920" xr:uid="{00000000-0005-0000-0000-0000C9780000}"/>
    <cellStyle name="Standaard 4 7 2 2 2 5 4" xfId="18432" xr:uid="{00000000-0005-0000-0000-0000CA780000}"/>
    <cellStyle name="Standaard 4 7 2 2 2 5 5" xfId="31918" xr:uid="{00000000-0005-0000-0000-0000CB780000}"/>
    <cellStyle name="Standaard 4 7 2 2 2 6" xfId="5039" xr:uid="{00000000-0005-0000-0000-0000CC780000}"/>
    <cellStyle name="Standaard 4 7 2 2 2 6 2" xfId="31921" xr:uid="{00000000-0005-0000-0000-0000CD780000}"/>
    <cellStyle name="Standaard 4 7 2 2 2 7" xfId="13753" xr:uid="{00000000-0005-0000-0000-0000CE780000}"/>
    <cellStyle name="Standaard 4 7 2 2 2 7 2" xfId="31922" xr:uid="{00000000-0005-0000-0000-0000CF780000}"/>
    <cellStyle name="Standaard 4 7 2 2 2 8" xfId="18421" xr:uid="{00000000-0005-0000-0000-0000D0780000}"/>
    <cellStyle name="Standaard 4 7 2 2 2 9" xfId="31887" xr:uid="{00000000-0005-0000-0000-0000D1780000}"/>
    <cellStyle name="Standaard 4 7 2 2 3" xfId="562" xr:uid="{00000000-0005-0000-0000-0000D2780000}"/>
    <cellStyle name="Standaard 4 7 2 2 3 2" xfId="2120" xr:uid="{00000000-0005-0000-0000-0000D3780000}"/>
    <cellStyle name="Standaard 4 7 2 2 3 2 2" xfId="4451" xr:uid="{00000000-0005-0000-0000-0000D4780000}"/>
    <cellStyle name="Standaard 4 7 2 2 3 2 2 2" xfId="9118" xr:uid="{00000000-0005-0000-0000-0000D5780000}"/>
    <cellStyle name="Standaard 4 7 2 2 3 2 2 2 2" xfId="31926" xr:uid="{00000000-0005-0000-0000-0000D6780000}"/>
    <cellStyle name="Standaard 4 7 2 2 3 2 2 3" xfId="13767" xr:uid="{00000000-0005-0000-0000-0000D7780000}"/>
    <cellStyle name="Standaard 4 7 2 2 3 2 2 3 2" xfId="31927" xr:uid="{00000000-0005-0000-0000-0000D8780000}"/>
    <cellStyle name="Standaard 4 7 2 2 3 2 2 4" xfId="18435" xr:uid="{00000000-0005-0000-0000-0000D9780000}"/>
    <cellStyle name="Standaard 4 7 2 2 3 2 2 5" xfId="31925" xr:uid="{00000000-0005-0000-0000-0000DA780000}"/>
    <cellStyle name="Standaard 4 7 2 2 3 2 3" xfId="6787" xr:uid="{00000000-0005-0000-0000-0000DB780000}"/>
    <cellStyle name="Standaard 4 7 2 2 3 2 3 2" xfId="31928" xr:uid="{00000000-0005-0000-0000-0000DC780000}"/>
    <cellStyle name="Standaard 4 7 2 2 3 2 4" xfId="13766" xr:uid="{00000000-0005-0000-0000-0000DD780000}"/>
    <cellStyle name="Standaard 4 7 2 2 3 2 4 2" xfId="31929" xr:uid="{00000000-0005-0000-0000-0000DE780000}"/>
    <cellStyle name="Standaard 4 7 2 2 3 2 5" xfId="18434" xr:uid="{00000000-0005-0000-0000-0000DF780000}"/>
    <cellStyle name="Standaard 4 7 2 2 3 2 6" xfId="31924" xr:uid="{00000000-0005-0000-0000-0000E0780000}"/>
    <cellStyle name="Standaard 4 7 2 2 3 3" xfId="1343" xr:uid="{00000000-0005-0000-0000-0000E1780000}"/>
    <cellStyle name="Standaard 4 7 2 2 3 3 2" xfId="3674" xr:uid="{00000000-0005-0000-0000-0000E2780000}"/>
    <cellStyle name="Standaard 4 7 2 2 3 3 2 2" xfId="8341" xr:uid="{00000000-0005-0000-0000-0000E3780000}"/>
    <cellStyle name="Standaard 4 7 2 2 3 3 2 2 2" xfId="31932" xr:uid="{00000000-0005-0000-0000-0000E4780000}"/>
    <cellStyle name="Standaard 4 7 2 2 3 3 2 3" xfId="13769" xr:uid="{00000000-0005-0000-0000-0000E5780000}"/>
    <cellStyle name="Standaard 4 7 2 2 3 3 2 3 2" xfId="31933" xr:uid="{00000000-0005-0000-0000-0000E6780000}"/>
    <cellStyle name="Standaard 4 7 2 2 3 3 2 4" xfId="18437" xr:uid="{00000000-0005-0000-0000-0000E7780000}"/>
    <cellStyle name="Standaard 4 7 2 2 3 3 2 5" xfId="31931" xr:uid="{00000000-0005-0000-0000-0000E8780000}"/>
    <cellStyle name="Standaard 4 7 2 2 3 3 3" xfId="6010" xr:uid="{00000000-0005-0000-0000-0000E9780000}"/>
    <cellStyle name="Standaard 4 7 2 2 3 3 3 2" xfId="31934" xr:uid="{00000000-0005-0000-0000-0000EA780000}"/>
    <cellStyle name="Standaard 4 7 2 2 3 3 4" xfId="13768" xr:uid="{00000000-0005-0000-0000-0000EB780000}"/>
    <cellStyle name="Standaard 4 7 2 2 3 3 4 2" xfId="31935" xr:uid="{00000000-0005-0000-0000-0000EC780000}"/>
    <cellStyle name="Standaard 4 7 2 2 3 3 5" xfId="18436" xr:uid="{00000000-0005-0000-0000-0000ED780000}"/>
    <cellStyle name="Standaard 4 7 2 2 3 3 6" xfId="31930" xr:uid="{00000000-0005-0000-0000-0000EE780000}"/>
    <cellStyle name="Standaard 4 7 2 2 3 4" xfId="2897" xr:uid="{00000000-0005-0000-0000-0000EF780000}"/>
    <cellStyle name="Standaard 4 7 2 2 3 4 2" xfId="7564" xr:uid="{00000000-0005-0000-0000-0000F0780000}"/>
    <cellStyle name="Standaard 4 7 2 2 3 4 2 2" xfId="31937" xr:uid="{00000000-0005-0000-0000-0000F1780000}"/>
    <cellStyle name="Standaard 4 7 2 2 3 4 3" xfId="13770" xr:uid="{00000000-0005-0000-0000-0000F2780000}"/>
    <cellStyle name="Standaard 4 7 2 2 3 4 3 2" xfId="31938" xr:uid="{00000000-0005-0000-0000-0000F3780000}"/>
    <cellStyle name="Standaard 4 7 2 2 3 4 4" xfId="18438" xr:uid="{00000000-0005-0000-0000-0000F4780000}"/>
    <cellStyle name="Standaard 4 7 2 2 3 4 5" xfId="31936" xr:uid="{00000000-0005-0000-0000-0000F5780000}"/>
    <cellStyle name="Standaard 4 7 2 2 3 5" xfId="5233" xr:uid="{00000000-0005-0000-0000-0000F6780000}"/>
    <cellStyle name="Standaard 4 7 2 2 3 5 2" xfId="31939" xr:uid="{00000000-0005-0000-0000-0000F7780000}"/>
    <cellStyle name="Standaard 4 7 2 2 3 6" xfId="13765" xr:uid="{00000000-0005-0000-0000-0000F8780000}"/>
    <cellStyle name="Standaard 4 7 2 2 3 6 2" xfId="31940" xr:uid="{00000000-0005-0000-0000-0000F9780000}"/>
    <cellStyle name="Standaard 4 7 2 2 3 7" xfId="18433" xr:uid="{00000000-0005-0000-0000-0000FA780000}"/>
    <cellStyle name="Standaard 4 7 2 2 3 8" xfId="31923" xr:uid="{00000000-0005-0000-0000-0000FB780000}"/>
    <cellStyle name="Standaard 4 7 2 2 4" xfId="1732" xr:uid="{00000000-0005-0000-0000-0000FC780000}"/>
    <cellStyle name="Standaard 4 7 2 2 4 2" xfId="4063" xr:uid="{00000000-0005-0000-0000-0000FD780000}"/>
    <cellStyle name="Standaard 4 7 2 2 4 2 2" xfId="8730" xr:uid="{00000000-0005-0000-0000-0000FE780000}"/>
    <cellStyle name="Standaard 4 7 2 2 4 2 2 2" xfId="31943" xr:uid="{00000000-0005-0000-0000-0000FF780000}"/>
    <cellStyle name="Standaard 4 7 2 2 4 2 3" xfId="13772" xr:uid="{00000000-0005-0000-0000-000000790000}"/>
    <cellStyle name="Standaard 4 7 2 2 4 2 3 2" xfId="31944" xr:uid="{00000000-0005-0000-0000-000001790000}"/>
    <cellStyle name="Standaard 4 7 2 2 4 2 4" xfId="18440" xr:uid="{00000000-0005-0000-0000-000002790000}"/>
    <cellStyle name="Standaard 4 7 2 2 4 2 5" xfId="31942" xr:uid="{00000000-0005-0000-0000-000003790000}"/>
    <cellStyle name="Standaard 4 7 2 2 4 3" xfId="6399" xr:uid="{00000000-0005-0000-0000-000004790000}"/>
    <cellStyle name="Standaard 4 7 2 2 4 3 2" xfId="31945" xr:uid="{00000000-0005-0000-0000-000005790000}"/>
    <cellStyle name="Standaard 4 7 2 2 4 4" xfId="13771" xr:uid="{00000000-0005-0000-0000-000006790000}"/>
    <cellStyle name="Standaard 4 7 2 2 4 4 2" xfId="31946" xr:uid="{00000000-0005-0000-0000-000007790000}"/>
    <cellStyle name="Standaard 4 7 2 2 4 5" xfId="18439" xr:uid="{00000000-0005-0000-0000-000008790000}"/>
    <cellStyle name="Standaard 4 7 2 2 4 6" xfId="31941" xr:uid="{00000000-0005-0000-0000-000009790000}"/>
    <cellStyle name="Standaard 4 7 2 2 5" xfId="955" xr:uid="{00000000-0005-0000-0000-00000A790000}"/>
    <cellStyle name="Standaard 4 7 2 2 5 2" xfId="3286" xr:uid="{00000000-0005-0000-0000-00000B790000}"/>
    <cellStyle name="Standaard 4 7 2 2 5 2 2" xfId="7953" xr:uid="{00000000-0005-0000-0000-00000C790000}"/>
    <cellStyle name="Standaard 4 7 2 2 5 2 2 2" xfId="31949" xr:uid="{00000000-0005-0000-0000-00000D790000}"/>
    <cellStyle name="Standaard 4 7 2 2 5 2 3" xfId="13774" xr:uid="{00000000-0005-0000-0000-00000E790000}"/>
    <cellStyle name="Standaard 4 7 2 2 5 2 3 2" xfId="31950" xr:uid="{00000000-0005-0000-0000-00000F790000}"/>
    <cellStyle name="Standaard 4 7 2 2 5 2 4" xfId="18442" xr:uid="{00000000-0005-0000-0000-000010790000}"/>
    <cellStyle name="Standaard 4 7 2 2 5 2 5" xfId="31948" xr:uid="{00000000-0005-0000-0000-000011790000}"/>
    <cellStyle name="Standaard 4 7 2 2 5 3" xfId="5622" xr:uid="{00000000-0005-0000-0000-000012790000}"/>
    <cellStyle name="Standaard 4 7 2 2 5 3 2" xfId="31951" xr:uid="{00000000-0005-0000-0000-000013790000}"/>
    <cellStyle name="Standaard 4 7 2 2 5 4" xfId="13773" xr:uid="{00000000-0005-0000-0000-000014790000}"/>
    <cellStyle name="Standaard 4 7 2 2 5 4 2" xfId="31952" xr:uid="{00000000-0005-0000-0000-000015790000}"/>
    <cellStyle name="Standaard 4 7 2 2 5 5" xfId="18441" xr:uid="{00000000-0005-0000-0000-000016790000}"/>
    <cellStyle name="Standaard 4 7 2 2 5 6" xfId="31947" xr:uid="{00000000-0005-0000-0000-000017790000}"/>
    <cellStyle name="Standaard 4 7 2 2 6" xfId="2509" xr:uid="{00000000-0005-0000-0000-000018790000}"/>
    <cellStyle name="Standaard 4 7 2 2 6 2" xfId="7176" xr:uid="{00000000-0005-0000-0000-000019790000}"/>
    <cellStyle name="Standaard 4 7 2 2 6 2 2" xfId="31954" xr:uid="{00000000-0005-0000-0000-00001A790000}"/>
    <cellStyle name="Standaard 4 7 2 2 6 3" xfId="13775" xr:uid="{00000000-0005-0000-0000-00001B790000}"/>
    <cellStyle name="Standaard 4 7 2 2 6 3 2" xfId="31955" xr:uid="{00000000-0005-0000-0000-00001C790000}"/>
    <cellStyle name="Standaard 4 7 2 2 6 4" xfId="18443" xr:uid="{00000000-0005-0000-0000-00001D790000}"/>
    <cellStyle name="Standaard 4 7 2 2 6 5" xfId="31953" xr:uid="{00000000-0005-0000-0000-00001E790000}"/>
    <cellStyle name="Standaard 4 7 2 2 7" xfId="4845" xr:uid="{00000000-0005-0000-0000-00001F790000}"/>
    <cellStyle name="Standaard 4 7 2 2 7 2" xfId="31956" xr:uid="{00000000-0005-0000-0000-000020790000}"/>
    <cellStyle name="Standaard 4 7 2 2 8" xfId="13752" xr:uid="{00000000-0005-0000-0000-000021790000}"/>
    <cellStyle name="Standaard 4 7 2 2 8 2" xfId="31957" xr:uid="{00000000-0005-0000-0000-000022790000}"/>
    <cellStyle name="Standaard 4 7 2 2 9" xfId="18420" xr:uid="{00000000-0005-0000-0000-000023790000}"/>
    <cellStyle name="Standaard 4 7 2 3" xfId="299" xr:uid="{00000000-0005-0000-0000-000024790000}"/>
    <cellStyle name="Standaard 4 7 2 3 2" xfId="690" xr:uid="{00000000-0005-0000-0000-000025790000}"/>
    <cellStyle name="Standaard 4 7 2 3 2 2" xfId="2248" xr:uid="{00000000-0005-0000-0000-000026790000}"/>
    <cellStyle name="Standaard 4 7 2 3 2 2 2" xfId="4579" xr:uid="{00000000-0005-0000-0000-000027790000}"/>
    <cellStyle name="Standaard 4 7 2 3 2 2 2 2" xfId="9246" xr:uid="{00000000-0005-0000-0000-000028790000}"/>
    <cellStyle name="Standaard 4 7 2 3 2 2 2 2 2" xfId="31962" xr:uid="{00000000-0005-0000-0000-000029790000}"/>
    <cellStyle name="Standaard 4 7 2 3 2 2 2 3" xfId="13779" xr:uid="{00000000-0005-0000-0000-00002A790000}"/>
    <cellStyle name="Standaard 4 7 2 3 2 2 2 3 2" xfId="31963" xr:uid="{00000000-0005-0000-0000-00002B790000}"/>
    <cellStyle name="Standaard 4 7 2 3 2 2 2 4" xfId="18447" xr:uid="{00000000-0005-0000-0000-00002C790000}"/>
    <cellStyle name="Standaard 4 7 2 3 2 2 2 5" xfId="31961" xr:uid="{00000000-0005-0000-0000-00002D790000}"/>
    <cellStyle name="Standaard 4 7 2 3 2 2 3" xfId="6915" xr:uid="{00000000-0005-0000-0000-00002E790000}"/>
    <cellStyle name="Standaard 4 7 2 3 2 2 3 2" xfId="31964" xr:uid="{00000000-0005-0000-0000-00002F790000}"/>
    <cellStyle name="Standaard 4 7 2 3 2 2 4" xfId="13778" xr:uid="{00000000-0005-0000-0000-000030790000}"/>
    <cellStyle name="Standaard 4 7 2 3 2 2 4 2" xfId="31965" xr:uid="{00000000-0005-0000-0000-000031790000}"/>
    <cellStyle name="Standaard 4 7 2 3 2 2 5" xfId="18446" xr:uid="{00000000-0005-0000-0000-000032790000}"/>
    <cellStyle name="Standaard 4 7 2 3 2 2 6" xfId="31960" xr:uid="{00000000-0005-0000-0000-000033790000}"/>
    <cellStyle name="Standaard 4 7 2 3 2 3" xfId="1471" xr:uid="{00000000-0005-0000-0000-000034790000}"/>
    <cellStyle name="Standaard 4 7 2 3 2 3 2" xfId="3802" xr:uid="{00000000-0005-0000-0000-000035790000}"/>
    <cellStyle name="Standaard 4 7 2 3 2 3 2 2" xfId="8469" xr:uid="{00000000-0005-0000-0000-000036790000}"/>
    <cellStyle name="Standaard 4 7 2 3 2 3 2 2 2" xfId="31968" xr:uid="{00000000-0005-0000-0000-000037790000}"/>
    <cellStyle name="Standaard 4 7 2 3 2 3 2 3" xfId="13781" xr:uid="{00000000-0005-0000-0000-000038790000}"/>
    <cellStyle name="Standaard 4 7 2 3 2 3 2 3 2" xfId="31969" xr:uid="{00000000-0005-0000-0000-000039790000}"/>
    <cellStyle name="Standaard 4 7 2 3 2 3 2 4" xfId="18449" xr:uid="{00000000-0005-0000-0000-00003A790000}"/>
    <cellStyle name="Standaard 4 7 2 3 2 3 2 5" xfId="31967" xr:uid="{00000000-0005-0000-0000-00003B790000}"/>
    <cellStyle name="Standaard 4 7 2 3 2 3 3" xfId="6138" xr:uid="{00000000-0005-0000-0000-00003C790000}"/>
    <cellStyle name="Standaard 4 7 2 3 2 3 3 2" xfId="31970" xr:uid="{00000000-0005-0000-0000-00003D790000}"/>
    <cellStyle name="Standaard 4 7 2 3 2 3 4" xfId="13780" xr:uid="{00000000-0005-0000-0000-00003E790000}"/>
    <cellStyle name="Standaard 4 7 2 3 2 3 4 2" xfId="31971" xr:uid="{00000000-0005-0000-0000-00003F790000}"/>
    <cellStyle name="Standaard 4 7 2 3 2 3 5" xfId="18448" xr:uid="{00000000-0005-0000-0000-000040790000}"/>
    <cellStyle name="Standaard 4 7 2 3 2 3 6" xfId="31966" xr:uid="{00000000-0005-0000-0000-000041790000}"/>
    <cellStyle name="Standaard 4 7 2 3 2 4" xfId="3025" xr:uid="{00000000-0005-0000-0000-000042790000}"/>
    <cellStyle name="Standaard 4 7 2 3 2 4 2" xfId="7692" xr:uid="{00000000-0005-0000-0000-000043790000}"/>
    <cellStyle name="Standaard 4 7 2 3 2 4 2 2" xfId="31973" xr:uid="{00000000-0005-0000-0000-000044790000}"/>
    <cellStyle name="Standaard 4 7 2 3 2 4 3" xfId="13782" xr:uid="{00000000-0005-0000-0000-000045790000}"/>
    <cellStyle name="Standaard 4 7 2 3 2 4 3 2" xfId="31974" xr:uid="{00000000-0005-0000-0000-000046790000}"/>
    <cellStyle name="Standaard 4 7 2 3 2 4 4" xfId="18450" xr:uid="{00000000-0005-0000-0000-000047790000}"/>
    <cellStyle name="Standaard 4 7 2 3 2 4 5" xfId="31972" xr:uid="{00000000-0005-0000-0000-000048790000}"/>
    <cellStyle name="Standaard 4 7 2 3 2 5" xfId="5361" xr:uid="{00000000-0005-0000-0000-000049790000}"/>
    <cellStyle name="Standaard 4 7 2 3 2 5 2" xfId="31975" xr:uid="{00000000-0005-0000-0000-00004A790000}"/>
    <cellStyle name="Standaard 4 7 2 3 2 6" xfId="13777" xr:uid="{00000000-0005-0000-0000-00004B790000}"/>
    <cellStyle name="Standaard 4 7 2 3 2 6 2" xfId="31976" xr:uid="{00000000-0005-0000-0000-00004C790000}"/>
    <cellStyle name="Standaard 4 7 2 3 2 7" xfId="18445" xr:uid="{00000000-0005-0000-0000-00004D790000}"/>
    <cellStyle name="Standaard 4 7 2 3 2 8" xfId="31959" xr:uid="{00000000-0005-0000-0000-00004E790000}"/>
    <cellStyle name="Standaard 4 7 2 3 3" xfId="1860" xr:uid="{00000000-0005-0000-0000-00004F790000}"/>
    <cellStyle name="Standaard 4 7 2 3 3 2" xfId="4191" xr:uid="{00000000-0005-0000-0000-000050790000}"/>
    <cellStyle name="Standaard 4 7 2 3 3 2 2" xfId="8858" xr:uid="{00000000-0005-0000-0000-000051790000}"/>
    <cellStyle name="Standaard 4 7 2 3 3 2 2 2" xfId="31979" xr:uid="{00000000-0005-0000-0000-000052790000}"/>
    <cellStyle name="Standaard 4 7 2 3 3 2 3" xfId="13784" xr:uid="{00000000-0005-0000-0000-000053790000}"/>
    <cellStyle name="Standaard 4 7 2 3 3 2 3 2" xfId="31980" xr:uid="{00000000-0005-0000-0000-000054790000}"/>
    <cellStyle name="Standaard 4 7 2 3 3 2 4" xfId="18452" xr:uid="{00000000-0005-0000-0000-000055790000}"/>
    <cellStyle name="Standaard 4 7 2 3 3 2 5" xfId="31978" xr:uid="{00000000-0005-0000-0000-000056790000}"/>
    <cellStyle name="Standaard 4 7 2 3 3 3" xfId="6527" xr:uid="{00000000-0005-0000-0000-000057790000}"/>
    <cellStyle name="Standaard 4 7 2 3 3 3 2" xfId="31981" xr:uid="{00000000-0005-0000-0000-000058790000}"/>
    <cellStyle name="Standaard 4 7 2 3 3 4" xfId="13783" xr:uid="{00000000-0005-0000-0000-000059790000}"/>
    <cellStyle name="Standaard 4 7 2 3 3 4 2" xfId="31982" xr:uid="{00000000-0005-0000-0000-00005A790000}"/>
    <cellStyle name="Standaard 4 7 2 3 3 5" xfId="18451" xr:uid="{00000000-0005-0000-0000-00005B790000}"/>
    <cellStyle name="Standaard 4 7 2 3 3 6" xfId="31977" xr:uid="{00000000-0005-0000-0000-00005C790000}"/>
    <cellStyle name="Standaard 4 7 2 3 4" xfId="1083" xr:uid="{00000000-0005-0000-0000-00005D790000}"/>
    <cellStyle name="Standaard 4 7 2 3 4 2" xfId="3414" xr:uid="{00000000-0005-0000-0000-00005E790000}"/>
    <cellStyle name="Standaard 4 7 2 3 4 2 2" xfId="8081" xr:uid="{00000000-0005-0000-0000-00005F790000}"/>
    <cellStyle name="Standaard 4 7 2 3 4 2 2 2" xfId="31985" xr:uid="{00000000-0005-0000-0000-000060790000}"/>
    <cellStyle name="Standaard 4 7 2 3 4 2 3" xfId="13786" xr:uid="{00000000-0005-0000-0000-000061790000}"/>
    <cellStyle name="Standaard 4 7 2 3 4 2 3 2" xfId="31986" xr:uid="{00000000-0005-0000-0000-000062790000}"/>
    <cellStyle name="Standaard 4 7 2 3 4 2 4" xfId="18454" xr:uid="{00000000-0005-0000-0000-000063790000}"/>
    <cellStyle name="Standaard 4 7 2 3 4 2 5" xfId="31984" xr:uid="{00000000-0005-0000-0000-000064790000}"/>
    <cellStyle name="Standaard 4 7 2 3 4 3" xfId="5750" xr:uid="{00000000-0005-0000-0000-000065790000}"/>
    <cellStyle name="Standaard 4 7 2 3 4 3 2" xfId="31987" xr:uid="{00000000-0005-0000-0000-000066790000}"/>
    <cellStyle name="Standaard 4 7 2 3 4 4" xfId="13785" xr:uid="{00000000-0005-0000-0000-000067790000}"/>
    <cellStyle name="Standaard 4 7 2 3 4 4 2" xfId="31988" xr:uid="{00000000-0005-0000-0000-000068790000}"/>
    <cellStyle name="Standaard 4 7 2 3 4 5" xfId="18453" xr:uid="{00000000-0005-0000-0000-000069790000}"/>
    <cellStyle name="Standaard 4 7 2 3 4 6" xfId="31983" xr:uid="{00000000-0005-0000-0000-00006A790000}"/>
    <cellStyle name="Standaard 4 7 2 3 5" xfId="2637" xr:uid="{00000000-0005-0000-0000-00006B790000}"/>
    <cellStyle name="Standaard 4 7 2 3 5 2" xfId="7304" xr:uid="{00000000-0005-0000-0000-00006C790000}"/>
    <cellStyle name="Standaard 4 7 2 3 5 2 2" xfId="31990" xr:uid="{00000000-0005-0000-0000-00006D790000}"/>
    <cellStyle name="Standaard 4 7 2 3 5 3" xfId="13787" xr:uid="{00000000-0005-0000-0000-00006E790000}"/>
    <cellStyle name="Standaard 4 7 2 3 5 3 2" xfId="31991" xr:uid="{00000000-0005-0000-0000-00006F790000}"/>
    <cellStyle name="Standaard 4 7 2 3 5 4" xfId="18455" xr:uid="{00000000-0005-0000-0000-000070790000}"/>
    <cellStyle name="Standaard 4 7 2 3 5 5" xfId="31989" xr:uid="{00000000-0005-0000-0000-000071790000}"/>
    <cellStyle name="Standaard 4 7 2 3 6" xfId="4973" xr:uid="{00000000-0005-0000-0000-000072790000}"/>
    <cellStyle name="Standaard 4 7 2 3 6 2" xfId="31992" xr:uid="{00000000-0005-0000-0000-000073790000}"/>
    <cellStyle name="Standaard 4 7 2 3 7" xfId="13776" xr:uid="{00000000-0005-0000-0000-000074790000}"/>
    <cellStyle name="Standaard 4 7 2 3 7 2" xfId="31993" xr:uid="{00000000-0005-0000-0000-000075790000}"/>
    <cellStyle name="Standaard 4 7 2 3 8" xfId="18444" xr:uid="{00000000-0005-0000-0000-000076790000}"/>
    <cellStyle name="Standaard 4 7 2 3 9" xfId="31958" xr:uid="{00000000-0005-0000-0000-000077790000}"/>
    <cellStyle name="Standaard 4 7 2 4" xfId="496" xr:uid="{00000000-0005-0000-0000-000078790000}"/>
    <cellStyle name="Standaard 4 7 2 4 2" xfId="2054" xr:uid="{00000000-0005-0000-0000-000079790000}"/>
    <cellStyle name="Standaard 4 7 2 4 2 2" xfId="4385" xr:uid="{00000000-0005-0000-0000-00007A790000}"/>
    <cellStyle name="Standaard 4 7 2 4 2 2 2" xfId="9052" xr:uid="{00000000-0005-0000-0000-00007B790000}"/>
    <cellStyle name="Standaard 4 7 2 4 2 2 2 2" xfId="31997" xr:uid="{00000000-0005-0000-0000-00007C790000}"/>
    <cellStyle name="Standaard 4 7 2 4 2 2 3" xfId="13790" xr:uid="{00000000-0005-0000-0000-00007D790000}"/>
    <cellStyle name="Standaard 4 7 2 4 2 2 3 2" xfId="31998" xr:uid="{00000000-0005-0000-0000-00007E790000}"/>
    <cellStyle name="Standaard 4 7 2 4 2 2 4" xfId="18458" xr:uid="{00000000-0005-0000-0000-00007F790000}"/>
    <cellStyle name="Standaard 4 7 2 4 2 2 5" xfId="31996" xr:uid="{00000000-0005-0000-0000-000080790000}"/>
    <cellStyle name="Standaard 4 7 2 4 2 3" xfId="6721" xr:uid="{00000000-0005-0000-0000-000081790000}"/>
    <cellStyle name="Standaard 4 7 2 4 2 3 2" xfId="31999" xr:uid="{00000000-0005-0000-0000-000082790000}"/>
    <cellStyle name="Standaard 4 7 2 4 2 4" xfId="13789" xr:uid="{00000000-0005-0000-0000-000083790000}"/>
    <cellStyle name="Standaard 4 7 2 4 2 4 2" xfId="32000" xr:uid="{00000000-0005-0000-0000-000084790000}"/>
    <cellStyle name="Standaard 4 7 2 4 2 5" xfId="18457" xr:uid="{00000000-0005-0000-0000-000085790000}"/>
    <cellStyle name="Standaard 4 7 2 4 2 6" xfId="31995" xr:uid="{00000000-0005-0000-0000-000086790000}"/>
    <cellStyle name="Standaard 4 7 2 4 3" xfId="1277" xr:uid="{00000000-0005-0000-0000-000087790000}"/>
    <cellStyle name="Standaard 4 7 2 4 3 2" xfId="3608" xr:uid="{00000000-0005-0000-0000-000088790000}"/>
    <cellStyle name="Standaard 4 7 2 4 3 2 2" xfId="8275" xr:uid="{00000000-0005-0000-0000-000089790000}"/>
    <cellStyle name="Standaard 4 7 2 4 3 2 2 2" xfId="32003" xr:uid="{00000000-0005-0000-0000-00008A790000}"/>
    <cellStyle name="Standaard 4 7 2 4 3 2 3" xfId="13792" xr:uid="{00000000-0005-0000-0000-00008B790000}"/>
    <cellStyle name="Standaard 4 7 2 4 3 2 3 2" xfId="32004" xr:uid="{00000000-0005-0000-0000-00008C790000}"/>
    <cellStyle name="Standaard 4 7 2 4 3 2 4" xfId="18460" xr:uid="{00000000-0005-0000-0000-00008D790000}"/>
    <cellStyle name="Standaard 4 7 2 4 3 2 5" xfId="32002" xr:uid="{00000000-0005-0000-0000-00008E790000}"/>
    <cellStyle name="Standaard 4 7 2 4 3 3" xfId="5944" xr:uid="{00000000-0005-0000-0000-00008F790000}"/>
    <cellStyle name="Standaard 4 7 2 4 3 3 2" xfId="32005" xr:uid="{00000000-0005-0000-0000-000090790000}"/>
    <cellStyle name="Standaard 4 7 2 4 3 4" xfId="13791" xr:uid="{00000000-0005-0000-0000-000091790000}"/>
    <cellStyle name="Standaard 4 7 2 4 3 4 2" xfId="32006" xr:uid="{00000000-0005-0000-0000-000092790000}"/>
    <cellStyle name="Standaard 4 7 2 4 3 5" xfId="18459" xr:uid="{00000000-0005-0000-0000-000093790000}"/>
    <cellStyle name="Standaard 4 7 2 4 3 6" xfId="32001" xr:uid="{00000000-0005-0000-0000-000094790000}"/>
    <cellStyle name="Standaard 4 7 2 4 4" xfId="2831" xr:uid="{00000000-0005-0000-0000-000095790000}"/>
    <cellStyle name="Standaard 4 7 2 4 4 2" xfId="7498" xr:uid="{00000000-0005-0000-0000-000096790000}"/>
    <cellStyle name="Standaard 4 7 2 4 4 2 2" xfId="32008" xr:uid="{00000000-0005-0000-0000-000097790000}"/>
    <cellStyle name="Standaard 4 7 2 4 4 3" xfId="13793" xr:uid="{00000000-0005-0000-0000-000098790000}"/>
    <cellStyle name="Standaard 4 7 2 4 4 3 2" xfId="32009" xr:uid="{00000000-0005-0000-0000-000099790000}"/>
    <cellStyle name="Standaard 4 7 2 4 4 4" xfId="18461" xr:uid="{00000000-0005-0000-0000-00009A790000}"/>
    <cellStyle name="Standaard 4 7 2 4 4 5" xfId="32007" xr:uid="{00000000-0005-0000-0000-00009B790000}"/>
    <cellStyle name="Standaard 4 7 2 4 5" xfId="5167" xr:uid="{00000000-0005-0000-0000-00009C790000}"/>
    <cellStyle name="Standaard 4 7 2 4 5 2" xfId="32010" xr:uid="{00000000-0005-0000-0000-00009D790000}"/>
    <cellStyle name="Standaard 4 7 2 4 6" xfId="13788" xr:uid="{00000000-0005-0000-0000-00009E790000}"/>
    <cellStyle name="Standaard 4 7 2 4 6 2" xfId="32011" xr:uid="{00000000-0005-0000-0000-00009F790000}"/>
    <cellStyle name="Standaard 4 7 2 4 7" xfId="18456" xr:uid="{00000000-0005-0000-0000-0000A0790000}"/>
    <cellStyle name="Standaard 4 7 2 4 8" xfId="31994" xr:uid="{00000000-0005-0000-0000-0000A1790000}"/>
    <cellStyle name="Standaard 4 7 2 5" xfId="1666" xr:uid="{00000000-0005-0000-0000-0000A2790000}"/>
    <cellStyle name="Standaard 4 7 2 5 2" xfId="3997" xr:uid="{00000000-0005-0000-0000-0000A3790000}"/>
    <cellStyle name="Standaard 4 7 2 5 2 2" xfId="8664" xr:uid="{00000000-0005-0000-0000-0000A4790000}"/>
    <cellStyle name="Standaard 4 7 2 5 2 2 2" xfId="32014" xr:uid="{00000000-0005-0000-0000-0000A5790000}"/>
    <cellStyle name="Standaard 4 7 2 5 2 3" xfId="13795" xr:uid="{00000000-0005-0000-0000-0000A6790000}"/>
    <cellStyle name="Standaard 4 7 2 5 2 3 2" xfId="32015" xr:uid="{00000000-0005-0000-0000-0000A7790000}"/>
    <cellStyle name="Standaard 4 7 2 5 2 4" xfId="18463" xr:uid="{00000000-0005-0000-0000-0000A8790000}"/>
    <cellStyle name="Standaard 4 7 2 5 2 5" xfId="32013" xr:uid="{00000000-0005-0000-0000-0000A9790000}"/>
    <cellStyle name="Standaard 4 7 2 5 3" xfId="6333" xr:uid="{00000000-0005-0000-0000-0000AA790000}"/>
    <cellStyle name="Standaard 4 7 2 5 3 2" xfId="32016" xr:uid="{00000000-0005-0000-0000-0000AB790000}"/>
    <cellStyle name="Standaard 4 7 2 5 4" xfId="13794" xr:uid="{00000000-0005-0000-0000-0000AC790000}"/>
    <cellStyle name="Standaard 4 7 2 5 4 2" xfId="32017" xr:uid="{00000000-0005-0000-0000-0000AD790000}"/>
    <cellStyle name="Standaard 4 7 2 5 5" xfId="18462" xr:uid="{00000000-0005-0000-0000-0000AE790000}"/>
    <cellStyle name="Standaard 4 7 2 5 6" xfId="32012" xr:uid="{00000000-0005-0000-0000-0000AF790000}"/>
    <cellStyle name="Standaard 4 7 2 6" xfId="889" xr:uid="{00000000-0005-0000-0000-0000B0790000}"/>
    <cellStyle name="Standaard 4 7 2 6 2" xfId="3220" xr:uid="{00000000-0005-0000-0000-0000B1790000}"/>
    <cellStyle name="Standaard 4 7 2 6 2 2" xfId="7887" xr:uid="{00000000-0005-0000-0000-0000B2790000}"/>
    <cellStyle name="Standaard 4 7 2 6 2 2 2" xfId="32020" xr:uid="{00000000-0005-0000-0000-0000B3790000}"/>
    <cellStyle name="Standaard 4 7 2 6 2 3" xfId="13797" xr:uid="{00000000-0005-0000-0000-0000B4790000}"/>
    <cellStyle name="Standaard 4 7 2 6 2 3 2" xfId="32021" xr:uid="{00000000-0005-0000-0000-0000B5790000}"/>
    <cellStyle name="Standaard 4 7 2 6 2 4" xfId="18465" xr:uid="{00000000-0005-0000-0000-0000B6790000}"/>
    <cellStyle name="Standaard 4 7 2 6 2 5" xfId="32019" xr:uid="{00000000-0005-0000-0000-0000B7790000}"/>
    <cellStyle name="Standaard 4 7 2 6 3" xfId="5556" xr:uid="{00000000-0005-0000-0000-0000B8790000}"/>
    <cellStyle name="Standaard 4 7 2 6 3 2" xfId="32022" xr:uid="{00000000-0005-0000-0000-0000B9790000}"/>
    <cellStyle name="Standaard 4 7 2 6 4" xfId="13796" xr:uid="{00000000-0005-0000-0000-0000BA790000}"/>
    <cellStyle name="Standaard 4 7 2 6 4 2" xfId="32023" xr:uid="{00000000-0005-0000-0000-0000BB790000}"/>
    <cellStyle name="Standaard 4 7 2 6 5" xfId="18464" xr:uid="{00000000-0005-0000-0000-0000BC790000}"/>
    <cellStyle name="Standaard 4 7 2 6 6" xfId="32018" xr:uid="{00000000-0005-0000-0000-0000BD790000}"/>
    <cellStyle name="Standaard 4 7 2 7" xfId="2443" xr:uid="{00000000-0005-0000-0000-0000BE790000}"/>
    <cellStyle name="Standaard 4 7 2 7 2" xfId="7110" xr:uid="{00000000-0005-0000-0000-0000BF790000}"/>
    <cellStyle name="Standaard 4 7 2 7 2 2" xfId="32025" xr:uid="{00000000-0005-0000-0000-0000C0790000}"/>
    <cellStyle name="Standaard 4 7 2 7 3" xfId="13798" xr:uid="{00000000-0005-0000-0000-0000C1790000}"/>
    <cellStyle name="Standaard 4 7 2 7 3 2" xfId="32026" xr:uid="{00000000-0005-0000-0000-0000C2790000}"/>
    <cellStyle name="Standaard 4 7 2 7 4" xfId="18466" xr:uid="{00000000-0005-0000-0000-0000C3790000}"/>
    <cellStyle name="Standaard 4 7 2 7 5" xfId="32024" xr:uid="{00000000-0005-0000-0000-0000C4790000}"/>
    <cellStyle name="Standaard 4 7 2 8" xfId="4746" xr:uid="{00000000-0005-0000-0000-0000C5790000}"/>
    <cellStyle name="Standaard 4 7 2 8 2" xfId="32027" xr:uid="{00000000-0005-0000-0000-0000C6790000}"/>
    <cellStyle name="Standaard 4 7 2 9" xfId="13751" xr:uid="{00000000-0005-0000-0000-0000C7790000}"/>
    <cellStyle name="Standaard 4 7 2 9 2" xfId="32028" xr:uid="{00000000-0005-0000-0000-0000C8790000}"/>
    <cellStyle name="Standaard 4 7 3" xfId="104" xr:uid="{00000000-0005-0000-0000-0000C9790000}"/>
    <cellStyle name="Standaard 4 7 3 10" xfId="18467" xr:uid="{00000000-0005-0000-0000-0000CA790000}"/>
    <cellStyle name="Standaard 4 7 3 11" xfId="32029" xr:uid="{00000000-0005-0000-0000-0000CB790000}"/>
    <cellStyle name="Standaard 4 7 3 2" xfId="195" xr:uid="{00000000-0005-0000-0000-0000CC790000}"/>
    <cellStyle name="Standaard 4 7 3 2 10" xfId="32030" xr:uid="{00000000-0005-0000-0000-0000CD790000}"/>
    <cellStyle name="Standaard 4 7 3 2 2" xfId="389" xr:uid="{00000000-0005-0000-0000-0000CE790000}"/>
    <cellStyle name="Standaard 4 7 3 2 2 2" xfId="780" xr:uid="{00000000-0005-0000-0000-0000CF790000}"/>
    <cellStyle name="Standaard 4 7 3 2 2 2 2" xfId="2338" xr:uid="{00000000-0005-0000-0000-0000D0790000}"/>
    <cellStyle name="Standaard 4 7 3 2 2 2 2 2" xfId="4669" xr:uid="{00000000-0005-0000-0000-0000D1790000}"/>
    <cellStyle name="Standaard 4 7 3 2 2 2 2 2 2" xfId="9336" xr:uid="{00000000-0005-0000-0000-0000D2790000}"/>
    <cellStyle name="Standaard 4 7 3 2 2 2 2 2 2 2" xfId="32035" xr:uid="{00000000-0005-0000-0000-0000D3790000}"/>
    <cellStyle name="Standaard 4 7 3 2 2 2 2 2 3" xfId="13804" xr:uid="{00000000-0005-0000-0000-0000D4790000}"/>
    <cellStyle name="Standaard 4 7 3 2 2 2 2 2 3 2" xfId="32036" xr:uid="{00000000-0005-0000-0000-0000D5790000}"/>
    <cellStyle name="Standaard 4 7 3 2 2 2 2 2 4" xfId="18472" xr:uid="{00000000-0005-0000-0000-0000D6790000}"/>
    <cellStyle name="Standaard 4 7 3 2 2 2 2 2 5" xfId="32034" xr:uid="{00000000-0005-0000-0000-0000D7790000}"/>
    <cellStyle name="Standaard 4 7 3 2 2 2 2 3" xfId="7005" xr:uid="{00000000-0005-0000-0000-0000D8790000}"/>
    <cellStyle name="Standaard 4 7 3 2 2 2 2 3 2" xfId="32037" xr:uid="{00000000-0005-0000-0000-0000D9790000}"/>
    <cellStyle name="Standaard 4 7 3 2 2 2 2 4" xfId="13803" xr:uid="{00000000-0005-0000-0000-0000DA790000}"/>
    <cellStyle name="Standaard 4 7 3 2 2 2 2 4 2" xfId="32038" xr:uid="{00000000-0005-0000-0000-0000DB790000}"/>
    <cellStyle name="Standaard 4 7 3 2 2 2 2 5" xfId="18471" xr:uid="{00000000-0005-0000-0000-0000DC790000}"/>
    <cellStyle name="Standaard 4 7 3 2 2 2 2 6" xfId="32033" xr:uid="{00000000-0005-0000-0000-0000DD790000}"/>
    <cellStyle name="Standaard 4 7 3 2 2 2 3" xfId="1561" xr:uid="{00000000-0005-0000-0000-0000DE790000}"/>
    <cellStyle name="Standaard 4 7 3 2 2 2 3 2" xfId="3892" xr:uid="{00000000-0005-0000-0000-0000DF790000}"/>
    <cellStyle name="Standaard 4 7 3 2 2 2 3 2 2" xfId="8559" xr:uid="{00000000-0005-0000-0000-0000E0790000}"/>
    <cellStyle name="Standaard 4 7 3 2 2 2 3 2 2 2" xfId="32041" xr:uid="{00000000-0005-0000-0000-0000E1790000}"/>
    <cellStyle name="Standaard 4 7 3 2 2 2 3 2 3" xfId="13806" xr:uid="{00000000-0005-0000-0000-0000E2790000}"/>
    <cellStyle name="Standaard 4 7 3 2 2 2 3 2 3 2" xfId="32042" xr:uid="{00000000-0005-0000-0000-0000E3790000}"/>
    <cellStyle name="Standaard 4 7 3 2 2 2 3 2 4" xfId="18474" xr:uid="{00000000-0005-0000-0000-0000E4790000}"/>
    <cellStyle name="Standaard 4 7 3 2 2 2 3 2 5" xfId="32040" xr:uid="{00000000-0005-0000-0000-0000E5790000}"/>
    <cellStyle name="Standaard 4 7 3 2 2 2 3 3" xfId="6228" xr:uid="{00000000-0005-0000-0000-0000E6790000}"/>
    <cellStyle name="Standaard 4 7 3 2 2 2 3 3 2" xfId="32043" xr:uid="{00000000-0005-0000-0000-0000E7790000}"/>
    <cellStyle name="Standaard 4 7 3 2 2 2 3 4" xfId="13805" xr:uid="{00000000-0005-0000-0000-0000E8790000}"/>
    <cellStyle name="Standaard 4 7 3 2 2 2 3 4 2" xfId="32044" xr:uid="{00000000-0005-0000-0000-0000E9790000}"/>
    <cellStyle name="Standaard 4 7 3 2 2 2 3 5" xfId="18473" xr:uid="{00000000-0005-0000-0000-0000EA790000}"/>
    <cellStyle name="Standaard 4 7 3 2 2 2 3 6" xfId="32039" xr:uid="{00000000-0005-0000-0000-0000EB790000}"/>
    <cellStyle name="Standaard 4 7 3 2 2 2 4" xfId="3115" xr:uid="{00000000-0005-0000-0000-0000EC790000}"/>
    <cellStyle name="Standaard 4 7 3 2 2 2 4 2" xfId="7782" xr:uid="{00000000-0005-0000-0000-0000ED790000}"/>
    <cellStyle name="Standaard 4 7 3 2 2 2 4 2 2" xfId="32046" xr:uid="{00000000-0005-0000-0000-0000EE790000}"/>
    <cellStyle name="Standaard 4 7 3 2 2 2 4 3" xfId="13807" xr:uid="{00000000-0005-0000-0000-0000EF790000}"/>
    <cellStyle name="Standaard 4 7 3 2 2 2 4 3 2" xfId="32047" xr:uid="{00000000-0005-0000-0000-0000F0790000}"/>
    <cellStyle name="Standaard 4 7 3 2 2 2 4 4" xfId="18475" xr:uid="{00000000-0005-0000-0000-0000F1790000}"/>
    <cellStyle name="Standaard 4 7 3 2 2 2 4 5" xfId="32045" xr:uid="{00000000-0005-0000-0000-0000F2790000}"/>
    <cellStyle name="Standaard 4 7 3 2 2 2 5" xfId="5451" xr:uid="{00000000-0005-0000-0000-0000F3790000}"/>
    <cellStyle name="Standaard 4 7 3 2 2 2 5 2" xfId="32048" xr:uid="{00000000-0005-0000-0000-0000F4790000}"/>
    <cellStyle name="Standaard 4 7 3 2 2 2 6" xfId="13802" xr:uid="{00000000-0005-0000-0000-0000F5790000}"/>
    <cellStyle name="Standaard 4 7 3 2 2 2 6 2" xfId="32049" xr:uid="{00000000-0005-0000-0000-0000F6790000}"/>
    <cellStyle name="Standaard 4 7 3 2 2 2 7" xfId="18470" xr:uid="{00000000-0005-0000-0000-0000F7790000}"/>
    <cellStyle name="Standaard 4 7 3 2 2 2 8" xfId="32032" xr:uid="{00000000-0005-0000-0000-0000F8790000}"/>
    <cellStyle name="Standaard 4 7 3 2 2 3" xfId="1950" xr:uid="{00000000-0005-0000-0000-0000F9790000}"/>
    <cellStyle name="Standaard 4 7 3 2 2 3 2" xfId="4281" xr:uid="{00000000-0005-0000-0000-0000FA790000}"/>
    <cellStyle name="Standaard 4 7 3 2 2 3 2 2" xfId="8948" xr:uid="{00000000-0005-0000-0000-0000FB790000}"/>
    <cellStyle name="Standaard 4 7 3 2 2 3 2 2 2" xfId="32052" xr:uid="{00000000-0005-0000-0000-0000FC790000}"/>
    <cellStyle name="Standaard 4 7 3 2 2 3 2 3" xfId="13809" xr:uid="{00000000-0005-0000-0000-0000FD790000}"/>
    <cellStyle name="Standaard 4 7 3 2 2 3 2 3 2" xfId="32053" xr:uid="{00000000-0005-0000-0000-0000FE790000}"/>
    <cellStyle name="Standaard 4 7 3 2 2 3 2 4" xfId="18477" xr:uid="{00000000-0005-0000-0000-0000FF790000}"/>
    <cellStyle name="Standaard 4 7 3 2 2 3 2 5" xfId="32051" xr:uid="{00000000-0005-0000-0000-0000007A0000}"/>
    <cellStyle name="Standaard 4 7 3 2 2 3 3" xfId="6617" xr:uid="{00000000-0005-0000-0000-0000017A0000}"/>
    <cellStyle name="Standaard 4 7 3 2 2 3 3 2" xfId="32054" xr:uid="{00000000-0005-0000-0000-0000027A0000}"/>
    <cellStyle name="Standaard 4 7 3 2 2 3 4" xfId="13808" xr:uid="{00000000-0005-0000-0000-0000037A0000}"/>
    <cellStyle name="Standaard 4 7 3 2 2 3 4 2" xfId="32055" xr:uid="{00000000-0005-0000-0000-0000047A0000}"/>
    <cellStyle name="Standaard 4 7 3 2 2 3 5" xfId="18476" xr:uid="{00000000-0005-0000-0000-0000057A0000}"/>
    <cellStyle name="Standaard 4 7 3 2 2 3 6" xfId="32050" xr:uid="{00000000-0005-0000-0000-0000067A0000}"/>
    <cellStyle name="Standaard 4 7 3 2 2 4" xfId="1173" xr:uid="{00000000-0005-0000-0000-0000077A0000}"/>
    <cellStyle name="Standaard 4 7 3 2 2 4 2" xfId="3504" xr:uid="{00000000-0005-0000-0000-0000087A0000}"/>
    <cellStyle name="Standaard 4 7 3 2 2 4 2 2" xfId="8171" xr:uid="{00000000-0005-0000-0000-0000097A0000}"/>
    <cellStyle name="Standaard 4 7 3 2 2 4 2 2 2" xfId="32058" xr:uid="{00000000-0005-0000-0000-00000A7A0000}"/>
    <cellStyle name="Standaard 4 7 3 2 2 4 2 3" xfId="13811" xr:uid="{00000000-0005-0000-0000-00000B7A0000}"/>
    <cellStyle name="Standaard 4 7 3 2 2 4 2 3 2" xfId="32059" xr:uid="{00000000-0005-0000-0000-00000C7A0000}"/>
    <cellStyle name="Standaard 4 7 3 2 2 4 2 4" xfId="18479" xr:uid="{00000000-0005-0000-0000-00000D7A0000}"/>
    <cellStyle name="Standaard 4 7 3 2 2 4 2 5" xfId="32057" xr:uid="{00000000-0005-0000-0000-00000E7A0000}"/>
    <cellStyle name="Standaard 4 7 3 2 2 4 3" xfId="5840" xr:uid="{00000000-0005-0000-0000-00000F7A0000}"/>
    <cellStyle name="Standaard 4 7 3 2 2 4 3 2" xfId="32060" xr:uid="{00000000-0005-0000-0000-0000107A0000}"/>
    <cellStyle name="Standaard 4 7 3 2 2 4 4" xfId="13810" xr:uid="{00000000-0005-0000-0000-0000117A0000}"/>
    <cellStyle name="Standaard 4 7 3 2 2 4 4 2" xfId="32061" xr:uid="{00000000-0005-0000-0000-0000127A0000}"/>
    <cellStyle name="Standaard 4 7 3 2 2 4 5" xfId="18478" xr:uid="{00000000-0005-0000-0000-0000137A0000}"/>
    <cellStyle name="Standaard 4 7 3 2 2 4 6" xfId="32056" xr:uid="{00000000-0005-0000-0000-0000147A0000}"/>
    <cellStyle name="Standaard 4 7 3 2 2 5" xfId="2727" xr:uid="{00000000-0005-0000-0000-0000157A0000}"/>
    <cellStyle name="Standaard 4 7 3 2 2 5 2" xfId="7394" xr:uid="{00000000-0005-0000-0000-0000167A0000}"/>
    <cellStyle name="Standaard 4 7 3 2 2 5 2 2" xfId="32063" xr:uid="{00000000-0005-0000-0000-0000177A0000}"/>
    <cellStyle name="Standaard 4 7 3 2 2 5 3" xfId="13812" xr:uid="{00000000-0005-0000-0000-0000187A0000}"/>
    <cellStyle name="Standaard 4 7 3 2 2 5 3 2" xfId="32064" xr:uid="{00000000-0005-0000-0000-0000197A0000}"/>
    <cellStyle name="Standaard 4 7 3 2 2 5 4" xfId="18480" xr:uid="{00000000-0005-0000-0000-00001A7A0000}"/>
    <cellStyle name="Standaard 4 7 3 2 2 5 5" xfId="32062" xr:uid="{00000000-0005-0000-0000-00001B7A0000}"/>
    <cellStyle name="Standaard 4 7 3 2 2 6" xfId="5063" xr:uid="{00000000-0005-0000-0000-00001C7A0000}"/>
    <cellStyle name="Standaard 4 7 3 2 2 6 2" xfId="32065" xr:uid="{00000000-0005-0000-0000-00001D7A0000}"/>
    <cellStyle name="Standaard 4 7 3 2 2 7" xfId="13801" xr:uid="{00000000-0005-0000-0000-00001E7A0000}"/>
    <cellStyle name="Standaard 4 7 3 2 2 7 2" xfId="32066" xr:uid="{00000000-0005-0000-0000-00001F7A0000}"/>
    <cellStyle name="Standaard 4 7 3 2 2 8" xfId="18469" xr:uid="{00000000-0005-0000-0000-0000207A0000}"/>
    <cellStyle name="Standaard 4 7 3 2 2 9" xfId="32031" xr:uid="{00000000-0005-0000-0000-0000217A0000}"/>
    <cellStyle name="Standaard 4 7 3 2 3" xfId="586" xr:uid="{00000000-0005-0000-0000-0000227A0000}"/>
    <cellStyle name="Standaard 4 7 3 2 3 2" xfId="2144" xr:uid="{00000000-0005-0000-0000-0000237A0000}"/>
    <cellStyle name="Standaard 4 7 3 2 3 2 2" xfId="4475" xr:uid="{00000000-0005-0000-0000-0000247A0000}"/>
    <cellStyle name="Standaard 4 7 3 2 3 2 2 2" xfId="9142" xr:uid="{00000000-0005-0000-0000-0000257A0000}"/>
    <cellStyle name="Standaard 4 7 3 2 3 2 2 2 2" xfId="32070" xr:uid="{00000000-0005-0000-0000-0000267A0000}"/>
    <cellStyle name="Standaard 4 7 3 2 3 2 2 3" xfId="13815" xr:uid="{00000000-0005-0000-0000-0000277A0000}"/>
    <cellStyle name="Standaard 4 7 3 2 3 2 2 3 2" xfId="32071" xr:uid="{00000000-0005-0000-0000-0000287A0000}"/>
    <cellStyle name="Standaard 4 7 3 2 3 2 2 4" xfId="18483" xr:uid="{00000000-0005-0000-0000-0000297A0000}"/>
    <cellStyle name="Standaard 4 7 3 2 3 2 2 5" xfId="32069" xr:uid="{00000000-0005-0000-0000-00002A7A0000}"/>
    <cellStyle name="Standaard 4 7 3 2 3 2 3" xfId="6811" xr:uid="{00000000-0005-0000-0000-00002B7A0000}"/>
    <cellStyle name="Standaard 4 7 3 2 3 2 3 2" xfId="32072" xr:uid="{00000000-0005-0000-0000-00002C7A0000}"/>
    <cellStyle name="Standaard 4 7 3 2 3 2 4" xfId="13814" xr:uid="{00000000-0005-0000-0000-00002D7A0000}"/>
    <cellStyle name="Standaard 4 7 3 2 3 2 4 2" xfId="32073" xr:uid="{00000000-0005-0000-0000-00002E7A0000}"/>
    <cellStyle name="Standaard 4 7 3 2 3 2 5" xfId="18482" xr:uid="{00000000-0005-0000-0000-00002F7A0000}"/>
    <cellStyle name="Standaard 4 7 3 2 3 2 6" xfId="32068" xr:uid="{00000000-0005-0000-0000-0000307A0000}"/>
    <cellStyle name="Standaard 4 7 3 2 3 3" xfId="1367" xr:uid="{00000000-0005-0000-0000-0000317A0000}"/>
    <cellStyle name="Standaard 4 7 3 2 3 3 2" xfId="3698" xr:uid="{00000000-0005-0000-0000-0000327A0000}"/>
    <cellStyle name="Standaard 4 7 3 2 3 3 2 2" xfId="8365" xr:uid="{00000000-0005-0000-0000-0000337A0000}"/>
    <cellStyle name="Standaard 4 7 3 2 3 3 2 2 2" xfId="32076" xr:uid="{00000000-0005-0000-0000-0000347A0000}"/>
    <cellStyle name="Standaard 4 7 3 2 3 3 2 3" xfId="13817" xr:uid="{00000000-0005-0000-0000-0000357A0000}"/>
    <cellStyle name="Standaard 4 7 3 2 3 3 2 3 2" xfId="32077" xr:uid="{00000000-0005-0000-0000-0000367A0000}"/>
    <cellStyle name="Standaard 4 7 3 2 3 3 2 4" xfId="18485" xr:uid="{00000000-0005-0000-0000-0000377A0000}"/>
    <cellStyle name="Standaard 4 7 3 2 3 3 2 5" xfId="32075" xr:uid="{00000000-0005-0000-0000-0000387A0000}"/>
    <cellStyle name="Standaard 4 7 3 2 3 3 3" xfId="6034" xr:uid="{00000000-0005-0000-0000-0000397A0000}"/>
    <cellStyle name="Standaard 4 7 3 2 3 3 3 2" xfId="32078" xr:uid="{00000000-0005-0000-0000-00003A7A0000}"/>
    <cellStyle name="Standaard 4 7 3 2 3 3 4" xfId="13816" xr:uid="{00000000-0005-0000-0000-00003B7A0000}"/>
    <cellStyle name="Standaard 4 7 3 2 3 3 4 2" xfId="32079" xr:uid="{00000000-0005-0000-0000-00003C7A0000}"/>
    <cellStyle name="Standaard 4 7 3 2 3 3 5" xfId="18484" xr:uid="{00000000-0005-0000-0000-00003D7A0000}"/>
    <cellStyle name="Standaard 4 7 3 2 3 3 6" xfId="32074" xr:uid="{00000000-0005-0000-0000-00003E7A0000}"/>
    <cellStyle name="Standaard 4 7 3 2 3 4" xfId="2921" xr:uid="{00000000-0005-0000-0000-00003F7A0000}"/>
    <cellStyle name="Standaard 4 7 3 2 3 4 2" xfId="7588" xr:uid="{00000000-0005-0000-0000-0000407A0000}"/>
    <cellStyle name="Standaard 4 7 3 2 3 4 2 2" xfId="32081" xr:uid="{00000000-0005-0000-0000-0000417A0000}"/>
    <cellStyle name="Standaard 4 7 3 2 3 4 3" xfId="13818" xr:uid="{00000000-0005-0000-0000-0000427A0000}"/>
    <cellStyle name="Standaard 4 7 3 2 3 4 3 2" xfId="32082" xr:uid="{00000000-0005-0000-0000-0000437A0000}"/>
    <cellStyle name="Standaard 4 7 3 2 3 4 4" xfId="18486" xr:uid="{00000000-0005-0000-0000-0000447A0000}"/>
    <cellStyle name="Standaard 4 7 3 2 3 4 5" xfId="32080" xr:uid="{00000000-0005-0000-0000-0000457A0000}"/>
    <cellStyle name="Standaard 4 7 3 2 3 5" xfId="5257" xr:uid="{00000000-0005-0000-0000-0000467A0000}"/>
    <cellStyle name="Standaard 4 7 3 2 3 5 2" xfId="32083" xr:uid="{00000000-0005-0000-0000-0000477A0000}"/>
    <cellStyle name="Standaard 4 7 3 2 3 6" xfId="13813" xr:uid="{00000000-0005-0000-0000-0000487A0000}"/>
    <cellStyle name="Standaard 4 7 3 2 3 6 2" xfId="32084" xr:uid="{00000000-0005-0000-0000-0000497A0000}"/>
    <cellStyle name="Standaard 4 7 3 2 3 7" xfId="18481" xr:uid="{00000000-0005-0000-0000-00004A7A0000}"/>
    <cellStyle name="Standaard 4 7 3 2 3 8" xfId="32067" xr:uid="{00000000-0005-0000-0000-00004B7A0000}"/>
    <cellStyle name="Standaard 4 7 3 2 4" xfId="1756" xr:uid="{00000000-0005-0000-0000-00004C7A0000}"/>
    <cellStyle name="Standaard 4 7 3 2 4 2" xfId="4087" xr:uid="{00000000-0005-0000-0000-00004D7A0000}"/>
    <cellStyle name="Standaard 4 7 3 2 4 2 2" xfId="8754" xr:uid="{00000000-0005-0000-0000-00004E7A0000}"/>
    <cellStyle name="Standaard 4 7 3 2 4 2 2 2" xfId="32087" xr:uid="{00000000-0005-0000-0000-00004F7A0000}"/>
    <cellStyle name="Standaard 4 7 3 2 4 2 3" xfId="13820" xr:uid="{00000000-0005-0000-0000-0000507A0000}"/>
    <cellStyle name="Standaard 4 7 3 2 4 2 3 2" xfId="32088" xr:uid="{00000000-0005-0000-0000-0000517A0000}"/>
    <cellStyle name="Standaard 4 7 3 2 4 2 4" xfId="18488" xr:uid="{00000000-0005-0000-0000-0000527A0000}"/>
    <cellStyle name="Standaard 4 7 3 2 4 2 5" xfId="32086" xr:uid="{00000000-0005-0000-0000-0000537A0000}"/>
    <cellStyle name="Standaard 4 7 3 2 4 3" xfId="6423" xr:uid="{00000000-0005-0000-0000-0000547A0000}"/>
    <cellStyle name="Standaard 4 7 3 2 4 3 2" xfId="32089" xr:uid="{00000000-0005-0000-0000-0000557A0000}"/>
    <cellStyle name="Standaard 4 7 3 2 4 4" xfId="13819" xr:uid="{00000000-0005-0000-0000-0000567A0000}"/>
    <cellStyle name="Standaard 4 7 3 2 4 4 2" xfId="32090" xr:uid="{00000000-0005-0000-0000-0000577A0000}"/>
    <cellStyle name="Standaard 4 7 3 2 4 5" xfId="18487" xr:uid="{00000000-0005-0000-0000-0000587A0000}"/>
    <cellStyle name="Standaard 4 7 3 2 4 6" xfId="32085" xr:uid="{00000000-0005-0000-0000-0000597A0000}"/>
    <cellStyle name="Standaard 4 7 3 2 5" xfId="979" xr:uid="{00000000-0005-0000-0000-00005A7A0000}"/>
    <cellStyle name="Standaard 4 7 3 2 5 2" xfId="3310" xr:uid="{00000000-0005-0000-0000-00005B7A0000}"/>
    <cellStyle name="Standaard 4 7 3 2 5 2 2" xfId="7977" xr:uid="{00000000-0005-0000-0000-00005C7A0000}"/>
    <cellStyle name="Standaard 4 7 3 2 5 2 2 2" xfId="32093" xr:uid="{00000000-0005-0000-0000-00005D7A0000}"/>
    <cellStyle name="Standaard 4 7 3 2 5 2 3" xfId="13822" xr:uid="{00000000-0005-0000-0000-00005E7A0000}"/>
    <cellStyle name="Standaard 4 7 3 2 5 2 3 2" xfId="32094" xr:uid="{00000000-0005-0000-0000-00005F7A0000}"/>
    <cellStyle name="Standaard 4 7 3 2 5 2 4" xfId="18490" xr:uid="{00000000-0005-0000-0000-0000607A0000}"/>
    <cellStyle name="Standaard 4 7 3 2 5 2 5" xfId="32092" xr:uid="{00000000-0005-0000-0000-0000617A0000}"/>
    <cellStyle name="Standaard 4 7 3 2 5 3" xfId="5646" xr:uid="{00000000-0005-0000-0000-0000627A0000}"/>
    <cellStyle name="Standaard 4 7 3 2 5 3 2" xfId="32095" xr:uid="{00000000-0005-0000-0000-0000637A0000}"/>
    <cellStyle name="Standaard 4 7 3 2 5 4" xfId="13821" xr:uid="{00000000-0005-0000-0000-0000647A0000}"/>
    <cellStyle name="Standaard 4 7 3 2 5 4 2" xfId="32096" xr:uid="{00000000-0005-0000-0000-0000657A0000}"/>
    <cellStyle name="Standaard 4 7 3 2 5 5" xfId="18489" xr:uid="{00000000-0005-0000-0000-0000667A0000}"/>
    <cellStyle name="Standaard 4 7 3 2 5 6" xfId="32091" xr:uid="{00000000-0005-0000-0000-0000677A0000}"/>
    <cellStyle name="Standaard 4 7 3 2 6" xfId="2533" xr:uid="{00000000-0005-0000-0000-0000687A0000}"/>
    <cellStyle name="Standaard 4 7 3 2 6 2" xfId="7200" xr:uid="{00000000-0005-0000-0000-0000697A0000}"/>
    <cellStyle name="Standaard 4 7 3 2 6 2 2" xfId="32098" xr:uid="{00000000-0005-0000-0000-00006A7A0000}"/>
    <cellStyle name="Standaard 4 7 3 2 6 3" xfId="13823" xr:uid="{00000000-0005-0000-0000-00006B7A0000}"/>
    <cellStyle name="Standaard 4 7 3 2 6 3 2" xfId="32099" xr:uid="{00000000-0005-0000-0000-00006C7A0000}"/>
    <cellStyle name="Standaard 4 7 3 2 6 4" xfId="18491" xr:uid="{00000000-0005-0000-0000-00006D7A0000}"/>
    <cellStyle name="Standaard 4 7 3 2 6 5" xfId="32097" xr:uid="{00000000-0005-0000-0000-00006E7A0000}"/>
    <cellStyle name="Standaard 4 7 3 2 7" xfId="4869" xr:uid="{00000000-0005-0000-0000-00006F7A0000}"/>
    <cellStyle name="Standaard 4 7 3 2 7 2" xfId="32100" xr:uid="{00000000-0005-0000-0000-0000707A0000}"/>
    <cellStyle name="Standaard 4 7 3 2 8" xfId="13800" xr:uid="{00000000-0005-0000-0000-0000717A0000}"/>
    <cellStyle name="Standaard 4 7 3 2 8 2" xfId="32101" xr:uid="{00000000-0005-0000-0000-0000727A0000}"/>
    <cellStyle name="Standaard 4 7 3 2 9" xfId="18468" xr:uid="{00000000-0005-0000-0000-0000737A0000}"/>
    <cellStyle name="Standaard 4 7 3 3" xfId="300" xr:uid="{00000000-0005-0000-0000-0000747A0000}"/>
    <cellStyle name="Standaard 4 7 3 3 2" xfId="691" xr:uid="{00000000-0005-0000-0000-0000757A0000}"/>
    <cellStyle name="Standaard 4 7 3 3 2 2" xfId="2249" xr:uid="{00000000-0005-0000-0000-0000767A0000}"/>
    <cellStyle name="Standaard 4 7 3 3 2 2 2" xfId="4580" xr:uid="{00000000-0005-0000-0000-0000777A0000}"/>
    <cellStyle name="Standaard 4 7 3 3 2 2 2 2" xfId="9247" xr:uid="{00000000-0005-0000-0000-0000787A0000}"/>
    <cellStyle name="Standaard 4 7 3 3 2 2 2 2 2" xfId="32106" xr:uid="{00000000-0005-0000-0000-0000797A0000}"/>
    <cellStyle name="Standaard 4 7 3 3 2 2 2 3" xfId="13827" xr:uid="{00000000-0005-0000-0000-00007A7A0000}"/>
    <cellStyle name="Standaard 4 7 3 3 2 2 2 3 2" xfId="32107" xr:uid="{00000000-0005-0000-0000-00007B7A0000}"/>
    <cellStyle name="Standaard 4 7 3 3 2 2 2 4" xfId="18495" xr:uid="{00000000-0005-0000-0000-00007C7A0000}"/>
    <cellStyle name="Standaard 4 7 3 3 2 2 2 5" xfId="32105" xr:uid="{00000000-0005-0000-0000-00007D7A0000}"/>
    <cellStyle name="Standaard 4 7 3 3 2 2 3" xfId="6916" xr:uid="{00000000-0005-0000-0000-00007E7A0000}"/>
    <cellStyle name="Standaard 4 7 3 3 2 2 3 2" xfId="32108" xr:uid="{00000000-0005-0000-0000-00007F7A0000}"/>
    <cellStyle name="Standaard 4 7 3 3 2 2 4" xfId="13826" xr:uid="{00000000-0005-0000-0000-0000807A0000}"/>
    <cellStyle name="Standaard 4 7 3 3 2 2 4 2" xfId="32109" xr:uid="{00000000-0005-0000-0000-0000817A0000}"/>
    <cellStyle name="Standaard 4 7 3 3 2 2 5" xfId="18494" xr:uid="{00000000-0005-0000-0000-0000827A0000}"/>
    <cellStyle name="Standaard 4 7 3 3 2 2 6" xfId="32104" xr:uid="{00000000-0005-0000-0000-0000837A0000}"/>
    <cellStyle name="Standaard 4 7 3 3 2 3" xfId="1472" xr:uid="{00000000-0005-0000-0000-0000847A0000}"/>
    <cellStyle name="Standaard 4 7 3 3 2 3 2" xfId="3803" xr:uid="{00000000-0005-0000-0000-0000857A0000}"/>
    <cellStyle name="Standaard 4 7 3 3 2 3 2 2" xfId="8470" xr:uid="{00000000-0005-0000-0000-0000867A0000}"/>
    <cellStyle name="Standaard 4 7 3 3 2 3 2 2 2" xfId="32112" xr:uid="{00000000-0005-0000-0000-0000877A0000}"/>
    <cellStyle name="Standaard 4 7 3 3 2 3 2 3" xfId="13829" xr:uid="{00000000-0005-0000-0000-0000887A0000}"/>
    <cellStyle name="Standaard 4 7 3 3 2 3 2 3 2" xfId="32113" xr:uid="{00000000-0005-0000-0000-0000897A0000}"/>
    <cellStyle name="Standaard 4 7 3 3 2 3 2 4" xfId="18497" xr:uid="{00000000-0005-0000-0000-00008A7A0000}"/>
    <cellStyle name="Standaard 4 7 3 3 2 3 2 5" xfId="32111" xr:uid="{00000000-0005-0000-0000-00008B7A0000}"/>
    <cellStyle name="Standaard 4 7 3 3 2 3 3" xfId="6139" xr:uid="{00000000-0005-0000-0000-00008C7A0000}"/>
    <cellStyle name="Standaard 4 7 3 3 2 3 3 2" xfId="32114" xr:uid="{00000000-0005-0000-0000-00008D7A0000}"/>
    <cellStyle name="Standaard 4 7 3 3 2 3 4" xfId="13828" xr:uid="{00000000-0005-0000-0000-00008E7A0000}"/>
    <cellStyle name="Standaard 4 7 3 3 2 3 4 2" xfId="32115" xr:uid="{00000000-0005-0000-0000-00008F7A0000}"/>
    <cellStyle name="Standaard 4 7 3 3 2 3 5" xfId="18496" xr:uid="{00000000-0005-0000-0000-0000907A0000}"/>
    <cellStyle name="Standaard 4 7 3 3 2 3 6" xfId="32110" xr:uid="{00000000-0005-0000-0000-0000917A0000}"/>
    <cellStyle name="Standaard 4 7 3 3 2 4" xfId="3026" xr:uid="{00000000-0005-0000-0000-0000927A0000}"/>
    <cellStyle name="Standaard 4 7 3 3 2 4 2" xfId="7693" xr:uid="{00000000-0005-0000-0000-0000937A0000}"/>
    <cellStyle name="Standaard 4 7 3 3 2 4 2 2" xfId="32117" xr:uid="{00000000-0005-0000-0000-0000947A0000}"/>
    <cellStyle name="Standaard 4 7 3 3 2 4 3" xfId="13830" xr:uid="{00000000-0005-0000-0000-0000957A0000}"/>
    <cellStyle name="Standaard 4 7 3 3 2 4 3 2" xfId="32118" xr:uid="{00000000-0005-0000-0000-0000967A0000}"/>
    <cellStyle name="Standaard 4 7 3 3 2 4 4" xfId="18498" xr:uid="{00000000-0005-0000-0000-0000977A0000}"/>
    <cellStyle name="Standaard 4 7 3 3 2 4 5" xfId="32116" xr:uid="{00000000-0005-0000-0000-0000987A0000}"/>
    <cellStyle name="Standaard 4 7 3 3 2 5" xfId="5362" xr:uid="{00000000-0005-0000-0000-0000997A0000}"/>
    <cellStyle name="Standaard 4 7 3 3 2 5 2" xfId="32119" xr:uid="{00000000-0005-0000-0000-00009A7A0000}"/>
    <cellStyle name="Standaard 4 7 3 3 2 6" xfId="13825" xr:uid="{00000000-0005-0000-0000-00009B7A0000}"/>
    <cellStyle name="Standaard 4 7 3 3 2 6 2" xfId="32120" xr:uid="{00000000-0005-0000-0000-00009C7A0000}"/>
    <cellStyle name="Standaard 4 7 3 3 2 7" xfId="18493" xr:uid="{00000000-0005-0000-0000-00009D7A0000}"/>
    <cellStyle name="Standaard 4 7 3 3 2 8" xfId="32103" xr:uid="{00000000-0005-0000-0000-00009E7A0000}"/>
    <cellStyle name="Standaard 4 7 3 3 3" xfId="1861" xr:uid="{00000000-0005-0000-0000-00009F7A0000}"/>
    <cellStyle name="Standaard 4 7 3 3 3 2" xfId="4192" xr:uid="{00000000-0005-0000-0000-0000A07A0000}"/>
    <cellStyle name="Standaard 4 7 3 3 3 2 2" xfId="8859" xr:uid="{00000000-0005-0000-0000-0000A17A0000}"/>
    <cellStyle name="Standaard 4 7 3 3 3 2 2 2" xfId="32123" xr:uid="{00000000-0005-0000-0000-0000A27A0000}"/>
    <cellStyle name="Standaard 4 7 3 3 3 2 3" xfId="13832" xr:uid="{00000000-0005-0000-0000-0000A37A0000}"/>
    <cellStyle name="Standaard 4 7 3 3 3 2 3 2" xfId="32124" xr:uid="{00000000-0005-0000-0000-0000A47A0000}"/>
    <cellStyle name="Standaard 4 7 3 3 3 2 4" xfId="18500" xr:uid="{00000000-0005-0000-0000-0000A57A0000}"/>
    <cellStyle name="Standaard 4 7 3 3 3 2 5" xfId="32122" xr:uid="{00000000-0005-0000-0000-0000A67A0000}"/>
    <cellStyle name="Standaard 4 7 3 3 3 3" xfId="6528" xr:uid="{00000000-0005-0000-0000-0000A77A0000}"/>
    <cellStyle name="Standaard 4 7 3 3 3 3 2" xfId="32125" xr:uid="{00000000-0005-0000-0000-0000A87A0000}"/>
    <cellStyle name="Standaard 4 7 3 3 3 4" xfId="13831" xr:uid="{00000000-0005-0000-0000-0000A97A0000}"/>
    <cellStyle name="Standaard 4 7 3 3 3 4 2" xfId="32126" xr:uid="{00000000-0005-0000-0000-0000AA7A0000}"/>
    <cellStyle name="Standaard 4 7 3 3 3 5" xfId="18499" xr:uid="{00000000-0005-0000-0000-0000AB7A0000}"/>
    <cellStyle name="Standaard 4 7 3 3 3 6" xfId="32121" xr:uid="{00000000-0005-0000-0000-0000AC7A0000}"/>
    <cellStyle name="Standaard 4 7 3 3 4" xfId="1084" xr:uid="{00000000-0005-0000-0000-0000AD7A0000}"/>
    <cellStyle name="Standaard 4 7 3 3 4 2" xfId="3415" xr:uid="{00000000-0005-0000-0000-0000AE7A0000}"/>
    <cellStyle name="Standaard 4 7 3 3 4 2 2" xfId="8082" xr:uid="{00000000-0005-0000-0000-0000AF7A0000}"/>
    <cellStyle name="Standaard 4 7 3 3 4 2 2 2" xfId="32129" xr:uid="{00000000-0005-0000-0000-0000B07A0000}"/>
    <cellStyle name="Standaard 4 7 3 3 4 2 3" xfId="13834" xr:uid="{00000000-0005-0000-0000-0000B17A0000}"/>
    <cellStyle name="Standaard 4 7 3 3 4 2 3 2" xfId="32130" xr:uid="{00000000-0005-0000-0000-0000B27A0000}"/>
    <cellStyle name="Standaard 4 7 3 3 4 2 4" xfId="18502" xr:uid="{00000000-0005-0000-0000-0000B37A0000}"/>
    <cellStyle name="Standaard 4 7 3 3 4 2 5" xfId="32128" xr:uid="{00000000-0005-0000-0000-0000B47A0000}"/>
    <cellStyle name="Standaard 4 7 3 3 4 3" xfId="5751" xr:uid="{00000000-0005-0000-0000-0000B57A0000}"/>
    <cellStyle name="Standaard 4 7 3 3 4 3 2" xfId="32131" xr:uid="{00000000-0005-0000-0000-0000B67A0000}"/>
    <cellStyle name="Standaard 4 7 3 3 4 4" xfId="13833" xr:uid="{00000000-0005-0000-0000-0000B77A0000}"/>
    <cellStyle name="Standaard 4 7 3 3 4 4 2" xfId="32132" xr:uid="{00000000-0005-0000-0000-0000B87A0000}"/>
    <cellStyle name="Standaard 4 7 3 3 4 5" xfId="18501" xr:uid="{00000000-0005-0000-0000-0000B97A0000}"/>
    <cellStyle name="Standaard 4 7 3 3 4 6" xfId="32127" xr:uid="{00000000-0005-0000-0000-0000BA7A0000}"/>
    <cellStyle name="Standaard 4 7 3 3 5" xfId="2638" xr:uid="{00000000-0005-0000-0000-0000BB7A0000}"/>
    <cellStyle name="Standaard 4 7 3 3 5 2" xfId="7305" xr:uid="{00000000-0005-0000-0000-0000BC7A0000}"/>
    <cellStyle name="Standaard 4 7 3 3 5 2 2" xfId="32134" xr:uid="{00000000-0005-0000-0000-0000BD7A0000}"/>
    <cellStyle name="Standaard 4 7 3 3 5 3" xfId="13835" xr:uid="{00000000-0005-0000-0000-0000BE7A0000}"/>
    <cellStyle name="Standaard 4 7 3 3 5 3 2" xfId="32135" xr:uid="{00000000-0005-0000-0000-0000BF7A0000}"/>
    <cellStyle name="Standaard 4 7 3 3 5 4" xfId="18503" xr:uid="{00000000-0005-0000-0000-0000C07A0000}"/>
    <cellStyle name="Standaard 4 7 3 3 5 5" xfId="32133" xr:uid="{00000000-0005-0000-0000-0000C17A0000}"/>
    <cellStyle name="Standaard 4 7 3 3 6" xfId="4974" xr:uid="{00000000-0005-0000-0000-0000C27A0000}"/>
    <cellStyle name="Standaard 4 7 3 3 6 2" xfId="32136" xr:uid="{00000000-0005-0000-0000-0000C37A0000}"/>
    <cellStyle name="Standaard 4 7 3 3 7" xfId="13824" xr:uid="{00000000-0005-0000-0000-0000C47A0000}"/>
    <cellStyle name="Standaard 4 7 3 3 7 2" xfId="32137" xr:uid="{00000000-0005-0000-0000-0000C57A0000}"/>
    <cellStyle name="Standaard 4 7 3 3 8" xfId="18492" xr:uid="{00000000-0005-0000-0000-0000C67A0000}"/>
    <cellStyle name="Standaard 4 7 3 3 9" xfId="32102" xr:uid="{00000000-0005-0000-0000-0000C77A0000}"/>
    <cellStyle name="Standaard 4 7 3 4" xfId="497" xr:uid="{00000000-0005-0000-0000-0000C87A0000}"/>
    <cellStyle name="Standaard 4 7 3 4 2" xfId="2055" xr:uid="{00000000-0005-0000-0000-0000C97A0000}"/>
    <cellStyle name="Standaard 4 7 3 4 2 2" xfId="4386" xr:uid="{00000000-0005-0000-0000-0000CA7A0000}"/>
    <cellStyle name="Standaard 4 7 3 4 2 2 2" xfId="9053" xr:uid="{00000000-0005-0000-0000-0000CB7A0000}"/>
    <cellStyle name="Standaard 4 7 3 4 2 2 2 2" xfId="32141" xr:uid="{00000000-0005-0000-0000-0000CC7A0000}"/>
    <cellStyle name="Standaard 4 7 3 4 2 2 3" xfId="13838" xr:uid="{00000000-0005-0000-0000-0000CD7A0000}"/>
    <cellStyle name="Standaard 4 7 3 4 2 2 3 2" xfId="32142" xr:uid="{00000000-0005-0000-0000-0000CE7A0000}"/>
    <cellStyle name="Standaard 4 7 3 4 2 2 4" xfId="18506" xr:uid="{00000000-0005-0000-0000-0000CF7A0000}"/>
    <cellStyle name="Standaard 4 7 3 4 2 2 5" xfId="32140" xr:uid="{00000000-0005-0000-0000-0000D07A0000}"/>
    <cellStyle name="Standaard 4 7 3 4 2 3" xfId="6722" xr:uid="{00000000-0005-0000-0000-0000D17A0000}"/>
    <cellStyle name="Standaard 4 7 3 4 2 3 2" xfId="32143" xr:uid="{00000000-0005-0000-0000-0000D27A0000}"/>
    <cellStyle name="Standaard 4 7 3 4 2 4" xfId="13837" xr:uid="{00000000-0005-0000-0000-0000D37A0000}"/>
    <cellStyle name="Standaard 4 7 3 4 2 4 2" xfId="32144" xr:uid="{00000000-0005-0000-0000-0000D47A0000}"/>
    <cellStyle name="Standaard 4 7 3 4 2 5" xfId="18505" xr:uid="{00000000-0005-0000-0000-0000D57A0000}"/>
    <cellStyle name="Standaard 4 7 3 4 2 6" xfId="32139" xr:uid="{00000000-0005-0000-0000-0000D67A0000}"/>
    <cellStyle name="Standaard 4 7 3 4 3" xfId="1278" xr:uid="{00000000-0005-0000-0000-0000D77A0000}"/>
    <cellStyle name="Standaard 4 7 3 4 3 2" xfId="3609" xr:uid="{00000000-0005-0000-0000-0000D87A0000}"/>
    <cellStyle name="Standaard 4 7 3 4 3 2 2" xfId="8276" xr:uid="{00000000-0005-0000-0000-0000D97A0000}"/>
    <cellStyle name="Standaard 4 7 3 4 3 2 2 2" xfId="32147" xr:uid="{00000000-0005-0000-0000-0000DA7A0000}"/>
    <cellStyle name="Standaard 4 7 3 4 3 2 3" xfId="13840" xr:uid="{00000000-0005-0000-0000-0000DB7A0000}"/>
    <cellStyle name="Standaard 4 7 3 4 3 2 3 2" xfId="32148" xr:uid="{00000000-0005-0000-0000-0000DC7A0000}"/>
    <cellStyle name="Standaard 4 7 3 4 3 2 4" xfId="18508" xr:uid="{00000000-0005-0000-0000-0000DD7A0000}"/>
    <cellStyle name="Standaard 4 7 3 4 3 2 5" xfId="32146" xr:uid="{00000000-0005-0000-0000-0000DE7A0000}"/>
    <cellStyle name="Standaard 4 7 3 4 3 3" xfId="5945" xr:uid="{00000000-0005-0000-0000-0000DF7A0000}"/>
    <cellStyle name="Standaard 4 7 3 4 3 3 2" xfId="32149" xr:uid="{00000000-0005-0000-0000-0000E07A0000}"/>
    <cellStyle name="Standaard 4 7 3 4 3 4" xfId="13839" xr:uid="{00000000-0005-0000-0000-0000E17A0000}"/>
    <cellStyle name="Standaard 4 7 3 4 3 4 2" xfId="32150" xr:uid="{00000000-0005-0000-0000-0000E27A0000}"/>
    <cellStyle name="Standaard 4 7 3 4 3 5" xfId="18507" xr:uid="{00000000-0005-0000-0000-0000E37A0000}"/>
    <cellStyle name="Standaard 4 7 3 4 3 6" xfId="32145" xr:uid="{00000000-0005-0000-0000-0000E47A0000}"/>
    <cellStyle name="Standaard 4 7 3 4 4" xfId="2832" xr:uid="{00000000-0005-0000-0000-0000E57A0000}"/>
    <cellStyle name="Standaard 4 7 3 4 4 2" xfId="7499" xr:uid="{00000000-0005-0000-0000-0000E67A0000}"/>
    <cellStyle name="Standaard 4 7 3 4 4 2 2" xfId="32152" xr:uid="{00000000-0005-0000-0000-0000E77A0000}"/>
    <cellStyle name="Standaard 4 7 3 4 4 3" xfId="13841" xr:uid="{00000000-0005-0000-0000-0000E87A0000}"/>
    <cellStyle name="Standaard 4 7 3 4 4 3 2" xfId="32153" xr:uid="{00000000-0005-0000-0000-0000E97A0000}"/>
    <cellStyle name="Standaard 4 7 3 4 4 4" xfId="18509" xr:uid="{00000000-0005-0000-0000-0000EA7A0000}"/>
    <cellStyle name="Standaard 4 7 3 4 4 5" xfId="32151" xr:uid="{00000000-0005-0000-0000-0000EB7A0000}"/>
    <cellStyle name="Standaard 4 7 3 4 5" xfId="5168" xr:uid="{00000000-0005-0000-0000-0000EC7A0000}"/>
    <cellStyle name="Standaard 4 7 3 4 5 2" xfId="32154" xr:uid="{00000000-0005-0000-0000-0000ED7A0000}"/>
    <cellStyle name="Standaard 4 7 3 4 6" xfId="13836" xr:uid="{00000000-0005-0000-0000-0000EE7A0000}"/>
    <cellStyle name="Standaard 4 7 3 4 6 2" xfId="32155" xr:uid="{00000000-0005-0000-0000-0000EF7A0000}"/>
    <cellStyle name="Standaard 4 7 3 4 7" xfId="18504" xr:uid="{00000000-0005-0000-0000-0000F07A0000}"/>
    <cellStyle name="Standaard 4 7 3 4 8" xfId="32138" xr:uid="{00000000-0005-0000-0000-0000F17A0000}"/>
    <cellStyle name="Standaard 4 7 3 5" xfId="1667" xr:uid="{00000000-0005-0000-0000-0000F27A0000}"/>
    <cellStyle name="Standaard 4 7 3 5 2" xfId="3998" xr:uid="{00000000-0005-0000-0000-0000F37A0000}"/>
    <cellStyle name="Standaard 4 7 3 5 2 2" xfId="8665" xr:uid="{00000000-0005-0000-0000-0000F47A0000}"/>
    <cellStyle name="Standaard 4 7 3 5 2 2 2" xfId="32158" xr:uid="{00000000-0005-0000-0000-0000F57A0000}"/>
    <cellStyle name="Standaard 4 7 3 5 2 3" xfId="13843" xr:uid="{00000000-0005-0000-0000-0000F67A0000}"/>
    <cellStyle name="Standaard 4 7 3 5 2 3 2" xfId="32159" xr:uid="{00000000-0005-0000-0000-0000F77A0000}"/>
    <cellStyle name="Standaard 4 7 3 5 2 4" xfId="18511" xr:uid="{00000000-0005-0000-0000-0000F87A0000}"/>
    <cellStyle name="Standaard 4 7 3 5 2 5" xfId="32157" xr:uid="{00000000-0005-0000-0000-0000F97A0000}"/>
    <cellStyle name="Standaard 4 7 3 5 3" xfId="6334" xr:uid="{00000000-0005-0000-0000-0000FA7A0000}"/>
    <cellStyle name="Standaard 4 7 3 5 3 2" xfId="32160" xr:uid="{00000000-0005-0000-0000-0000FB7A0000}"/>
    <cellStyle name="Standaard 4 7 3 5 4" xfId="13842" xr:uid="{00000000-0005-0000-0000-0000FC7A0000}"/>
    <cellStyle name="Standaard 4 7 3 5 4 2" xfId="32161" xr:uid="{00000000-0005-0000-0000-0000FD7A0000}"/>
    <cellStyle name="Standaard 4 7 3 5 5" xfId="18510" xr:uid="{00000000-0005-0000-0000-0000FE7A0000}"/>
    <cellStyle name="Standaard 4 7 3 5 6" xfId="32156" xr:uid="{00000000-0005-0000-0000-0000FF7A0000}"/>
    <cellStyle name="Standaard 4 7 3 6" xfId="890" xr:uid="{00000000-0005-0000-0000-0000007B0000}"/>
    <cellStyle name="Standaard 4 7 3 6 2" xfId="3221" xr:uid="{00000000-0005-0000-0000-0000017B0000}"/>
    <cellStyle name="Standaard 4 7 3 6 2 2" xfId="7888" xr:uid="{00000000-0005-0000-0000-0000027B0000}"/>
    <cellStyle name="Standaard 4 7 3 6 2 2 2" xfId="32164" xr:uid="{00000000-0005-0000-0000-0000037B0000}"/>
    <cellStyle name="Standaard 4 7 3 6 2 3" xfId="13845" xr:uid="{00000000-0005-0000-0000-0000047B0000}"/>
    <cellStyle name="Standaard 4 7 3 6 2 3 2" xfId="32165" xr:uid="{00000000-0005-0000-0000-0000057B0000}"/>
    <cellStyle name="Standaard 4 7 3 6 2 4" xfId="18513" xr:uid="{00000000-0005-0000-0000-0000067B0000}"/>
    <cellStyle name="Standaard 4 7 3 6 2 5" xfId="32163" xr:uid="{00000000-0005-0000-0000-0000077B0000}"/>
    <cellStyle name="Standaard 4 7 3 6 3" xfId="5557" xr:uid="{00000000-0005-0000-0000-0000087B0000}"/>
    <cellStyle name="Standaard 4 7 3 6 3 2" xfId="32166" xr:uid="{00000000-0005-0000-0000-0000097B0000}"/>
    <cellStyle name="Standaard 4 7 3 6 4" xfId="13844" xr:uid="{00000000-0005-0000-0000-00000A7B0000}"/>
    <cellStyle name="Standaard 4 7 3 6 4 2" xfId="32167" xr:uid="{00000000-0005-0000-0000-00000B7B0000}"/>
    <cellStyle name="Standaard 4 7 3 6 5" xfId="18512" xr:uid="{00000000-0005-0000-0000-00000C7B0000}"/>
    <cellStyle name="Standaard 4 7 3 6 6" xfId="32162" xr:uid="{00000000-0005-0000-0000-00000D7B0000}"/>
    <cellStyle name="Standaard 4 7 3 7" xfId="2444" xr:uid="{00000000-0005-0000-0000-00000E7B0000}"/>
    <cellStyle name="Standaard 4 7 3 7 2" xfId="7111" xr:uid="{00000000-0005-0000-0000-00000F7B0000}"/>
    <cellStyle name="Standaard 4 7 3 7 2 2" xfId="32169" xr:uid="{00000000-0005-0000-0000-0000107B0000}"/>
    <cellStyle name="Standaard 4 7 3 7 3" xfId="13846" xr:uid="{00000000-0005-0000-0000-0000117B0000}"/>
    <cellStyle name="Standaard 4 7 3 7 3 2" xfId="32170" xr:uid="{00000000-0005-0000-0000-0000127B0000}"/>
    <cellStyle name="Standaard 4 7 3 7 4" xfId="18514" xr:uid="{00000000-0005-0000-0000-0000137B0000}"/>
    <cellStyle name="Standaard 4 7 3 7 5" xfId="32168" xr:uid="{00000000-0005-0000-0000-0000147B0000}"/>
    <cellStyle name="Standaard 4 7 3 8" xfId="4770" xr:uid="{00000000-0005-0000-0000-0000157B0000}"/>
    <cellStyle name="Standaard 4 7 3 8 2" xfId="32171" xr:uid="{00000000-0005-0000-0000-0000167B0000}"/>
    <cellStyle name="Standaard 4 7 3 9" xfId="13799" xr:uid="{00000000-0005-0000-0000-0000177B0000}"/>
    <cellStyle name="Standaard 4 7 3 9 2" xfId="32172" xr:uid="{00000000-0005-0000-0000-0000187B0000}"/>
    <cellStyle name="Standaard 4 7 4" xfId="147" xr:uid="{00000000-0005-0000-0000-0000197B0000}"/>
    <cellStyle name="Standaard 4 7 4 10" xfId="32173" xr:uid="{00000000-0005-0000-0000-00001A7B0000}"/>
    <cellStyle name="Standaard 4 7 4 2" xfId="341" xr:uid="{00000000-0005-0000-0000-00001B7B0000}"/>
    <cellStyle name="Standaard 4 7 4 2 2" xfId="732" xr:uid="{00000000-0005-0000-0000-00001C7B0000}"/>
    <cellStyle name="Standaard 4 7 4 2 2 2" xfId="2290" xr:uid="{00000000-0005-0000-0000-00001D7B0000}"/>
    <cellStyle name="Standaard 4 7 4 2 2 2 2" xfId="4621" xr:uid="{00000000-0005-0000-0000-00001E7B0000}"/>
    <cellStyle name="Standaard 4 7 4 2 2 2 2 2" xfId="9288" xr:uid="{00000000-0005-0000-0000-00001F7B0000}"/>
    <cellStyle name="Standaard 4 7 4 2 2 2 2 2 2" xfId="32178" xr:uid="{00000000-0005-0000-0000-0000207B0000}"/>
    <cellStyle name="Standaard 4 7 4 2 2 2 2 3" xfId="13851" xr:uid="{00000000-0005-0000-0000-0000217B0000}"/>
    <cellStyle name="Standaard 4 7 4 2 2 2 2 3 2" xfId="32179" xr:uid="{00000000-0005-0000-0000-0000227B0000}"/>
    <cellStyle name="Standaard 4 7 4 2 2 2 2 4" xfId="18519" xr:uid="{00000000-0005-0000-0000-0000237B0000}"/>
    <cellStyle name="Standaard 4 7 4 2 2 2 2 5" xfId="32177" xr:uid="{00000000-0005-0000-0000-0000247B0000}"/>
    <cellStyle name="Standaard 4 7 4 2 2 2 3" xfId="6957" xr:uid="{00000000-0005-0000-0000-0000257B0000}"/>
    <cellStyle name="Standaard 4 7 4 2 2 2 3 2" xfId="32180" xr:uid="{00000000-0005-0000-0000-0000267B0000}"/>
    <cellStyle name="Standaard 4 7 4 2 2 2 4" xfId="13850" xr:uid="{00000000-0005-0000-0000-0000277B0000}"/>
    <cellStyle name="Standaard 4 7 4 2 2 2 4 2" xfId="32181" xr:uid="{00000000-0005-0000-0000-0000287B0000}"/>
    <cellStyle name="Standaard 4 7 4 2 2 2 5" xfId="18518" xr:uid="{00000000-0005-0000-0000-0000297B0000}"/>
    <cellStyle name="Standaard 4 7 4 2 2 2 6" xfId="32176" xr:uid="{00000000-0005-0000-0000-00002A7B0000}"/>
    <cellStyle name="Standaard 4 7 4 2 2 3" xfId="1513" xr:uid="{00000000-0005-0000-0000-00002B7B0000}"/>
    <cellStyle name="Standaard 4 7 4 2 2 3 2" xfId="3844" xr:uid="{00000000-0005-0000-0000-00002C7B0000}"/>
    <cellStyle name="Standaard 4 7 4 2 2 3 2 2" xfId="8511" xr:uid="{00000000-0005-0000-0000-00002D7B0000}"/>
    <cellStyle name="Standaard 4 7 4 2 2 3 2 2 2" xfId="32184" xr:uid="{00000000-0005-0000-0000-00002E7B0000}"/>
    <cellStyle name="Standaard 4 7 4 2 2 3 2 3" xfId="13853" xr:uid="{00000000-0005-0000-0000-00002F7B0000}"/>
    <cellStyle name="Standaard 4 7 4 2 2 3 2 3 2" xfId="32185" xr:uid="{00000000-0005-0000-0000-0000307B0000}"/>
    <cellStyle name="Standaard 4 7 4 2 2 3 2 4" xfId="18521" xr:uid="{00000000-0005-0000-0000-0000317B0000}"/>
    <cellStyle name="Standaard 4 7 4 2 2 3 2 5" xfId="32183" xr:uid="{00000000-0005-0000-0000-0000327B0000}"/>
    <cellStyle name="Standaard 4 7 4 2 2 3 3" xfId="6180" xr:uid="{00000000-0005-0000-0000-0000337B0000}"/>
    <cellStyle name="Standaard 4 7 4 2 2 3 3 2" xfId="32186" xr:uid="{00000000-0005-0000-0000-0000347B0000}"/>
    <cellStyle name="Standaard 4 7 4 2 2 3 4" xfId="13852" xr:uid="{00000000-0005-0000-0000-0000357B0000}"/>
    <cellStyle name="Standaard 4 7 4 2 2 3 4 2" xfId="32187" xr:uid="{00000000-0005-0000-0000-0000367B0000}"/>
    <cellStyle name="Standaard 4 7 4 2 2 3 5" xfId="18520" xr:uid="{00000000-0005-0000-0000-0000377B0000}"/>
    <cellStyle name="Standaard 4 7 4 2 2 3 6" xfId="32182" xr:uid="{00000000-0005-0000-0000-0000387B0000}"/>
    <cellStyle name="Standaard 4 7 4 2 2 4" xfId="3067" xr:uid="{00000000-0005-0000-0000-0000397B0000}"/>
    <cellStyle name="Standaard 4 7 4 2 2 4 2" xfId="7734" xr:uid="{00000000-0005-0000-0000-00003A7B0000}"/>
    <cellStyle name="Standaard 4 7 4 2 2 4 2 2" xfId="32189" xr:uid="{00000000-0005-0000-0000-00003B7B0000}"/>
    <cellStyle name="Standaard 4 7 4 2 2 4 3" xfId="13854" xr:uid="{00000000-0005-0000-0000-00003C7B0000}"/>
    <cellStyle name="Standaard 4 7 4 2 2 4 3 2" xfId="32190" xr:uid="{00000000-0005-0000-0000-00003D7B0000}"/>
    <cellStyle name="Standaard 4 7 4 2 2 4 4" xfId="18522" xr:uid="{00000000-0005-0000-0000-00003E7B0000}"/>
    <cellStyle name="Standaard 4 7 4 2 2 4 5" xfId="32188" xr:uid="{00000000-0005-0000-0000-00003F7B0000}"/>
    <cellStyle name="Standaard 4 7 4 2 2 5" xfId="5403" xr:uid="{00000000-0005-0000-0000-0000407B0000}"/>
    <cellStyle name="Standaard 4 7 4 2 2 5 2" xfId="32191" xr:uid="{00000000-0005-0000-0000-0000417B0000}"/>
    <cellStyle name="Standaard 4 7 4 2 2 6" xfId="13849" xr:uid="{00000000-0005-0000-0000-0000427B0000}"/>
    <cellStyle name="Standaard 4 7 4 2 2 6 2" xfId="32192" xr:uid="{00000000-0005-0000-0000-0000437B0000}"/>
    <cellStyle name="Standaard 4 7 4 2 2 7" xfId="18517" xr:uid="{00000000-0005-0000-0000-0000447B0000}"/>
    <cellStyle name="Standaard 4 7 4 2 2 8" xfId="32175" xr:uid="{00000000-0005-0000-0000-0000457B0000}"/>
    <cellStyle name="Standaard 4 7 4 2 3" xfId="1902" xr:uid="{00000000-0005-0000-0000-0000467B0000}"/>
    <cellStyle name="Standaard 4 7 4 2 3 2" xfId="4233" xr:uid="{00000000-0005-0000-0000-0000477B0000}"/>
    <cellStyle name="Standaard 4 7 4 2 3 2 2" xfId="8900" xr:uid="{00000000-0005-0000-0000-0000487B0000}"/>
    <cellStyle name="Standaard 4 7 4 2 3 2 2 2" xfId="32195" xr:uid="{00000000-0005-0000-0000-0000497B0000}"/>
    <cellStyle name="Standaard 4 7 4 2 3 2 3" xfId="13856" xr:uid="{00000000-0005-0000-0000-00004A7B0000}"/>
    <cellStyle name="Standaard 4 7 4 2 3 2 3 2" xfId="32196" xr:uid="{00000000-0005-0000-0000-00004B7B0000}"/>
    <cellStyle name="Standaard 4 7 4 2 3 2 4" xfId="18524" xr:uid="{00000000-0005-0000-0000-00004C7B0000}"/>
    <cellStyle name="Standaard 4 7 4 2 3 2 5" xfId="32194" xr:uid="{00000000-0005-0000-0000-00004D7B0000}"/>
    <cellStyle name="Standaard 4 7 4 2 3 3" xfId="6569" xr:uid="{00000000-0005-0000-0000-00004E7B0000}"/>
    <cellStyle name="Standaard 4 7 4 2 3 3 2" xfId="32197" xr:uid="{00000000-0005-0000-0000-00004F7B0000}"/>
    <cellStyle name="Standaard 4 7 4 2 3 4" xfId="13855" xr:uid="{00000000-0005-0000-0000-0000507B0000}"/>
    <cellStyle name="Standaard 4 7 4 2 3 4 2" xfId="32198" xr:uid="{00000000-0005-0000-0000-0000517B0000}"/>
    <cellStyle name="Standaard 4 7 4 2 3 5" xfId="18523" xr:uid="{00000000-0005-0000-0000-0000527B0000}"/>
    <cellStyle name="Standaard 4 7 4 2 3 6" xfId="32193" xr:uid="{00000000-0005-0000-0000-0000537B0000}"/>
    <cellStyle name="Standaard 4 7 4 2 4" xfId="1125" xr:uid="{00000000-0005-0000-0000-0000547B0000}"/>
    <cellStyle name="Standaard 4 7 4 2 4 2" xfId="3456" xr:uid="{00000000-0005-0000-0000-0000557B0000}"/>
    <cellStyle name="Standaard 4 7 4 2 4 2 2" xfId="8123" xr:uid="{00000000-0005-0000-0000-0000567B0000}"/>
    <cellStyle name="Standaard 4 7 4 2 4 2 2 2" xfId="32201" xr:uid="{00000000-0005-0000-0000-0000577B0000}"/>
    <cellStyle name="Standaard 4 7 4 2 4 2 3" xfId="13858" xr:uid="{00000000-0005-0000-0000-0000587B0000}"/>
    <cellStyle name="Standaard 4 7 4 2 4 2 3 2" xfId="32202" xr:uid="{00000000-0005-0000-0000-0000597B0000}"/>
    <cellStyle name="Standaard 4 7 4 2 4 2 4" xfId="18526" xr:uid="{00000000-0005-0000-0000-00005A7B0000}"/>
    <cellStyle name="Standaard 4 7 4 2 4 2 5" xfId="32200" xr:uid="{00000000-0005-0000-0000-00005B7B0000}"/>
    <cellStyle name="Standaard 4 7 4 2 4 3" xfId="5792" xr:uid="{00000000-0005-0000-0000-00005C7B0000}"/>
    <cellStyle name="Standaard 4 7 4 2 4 3 2" xfId="32203" xr:uid="{00000000-0005-0000-0000-00005D7B0000}"/>
    <cellStyle name="Standaard 4 7 4 2 4 4" xfId="13857" xr:uid="{00000000-0005-0000-0000-00005E7B0000}"/>
    <cellStyle name="Standaard 4 7 4 2 4 4 2" xfId="32204" xr:uid="{00000000-0005-0000-0000-00005F7B0000}"/>
    <cellStyle name="Standaard 4 7 4 2 4 5" xfId="18525" xr:uid="{00000000-0005-0000-0000-0000607B0000}"/>
    <cellStyle name="Standaard 4 7 4 2 4 6" xfId="32199" xr:uid="{00000000-0005-0000-0000-0000617B0000}"/>
    <cellStyle name="Standaard 4 7 4 2 5" xfId="2679" xr:uid="{00000000-0005-0000-0000-0000627B0000}"/>
    <cellStyle name="Standaard 4 7 4 2 5 2" xfId="7346" xr:uid="{00000000-0005-0000-0000-0000637B0000}"/>
    <cellStyle name="Standaard 4 7 4 2 5 2 2" xfId="32206" xr:uid="{00000000-0005-0000-0000-0000647B0000}"/>
    <cellStyle name="Standaard 4 7 4 2 5 3" xfId="13859" xr:uid="{00000000-0005-0000-0000-0000657B0000}"/>
    <cellStyle name="Standaard 4 7 4 2 5 3 2" xfId="32207" xr:uid="{00000000-0005-0000-0000-0000667B0000}"/>
    <cellStyle name="Standaard 4 7 4 2 5 4" xfId="18527" xr:uid="{00000000-0005-0000-0000-0000677B0000}"/>
    <cellStyle name="Standaard 4 7 4 2 5 5" xfId="32205" xr:uid="{00000000-0005-0000-0000-0000687B0000}"/>
    <cellStyle name="Standaard 4 7 4 2 6" xfId="5015" xr:uid="{00000000-0005-0000-0000-0000697B0000}"/>
    <cellStyle name="Standaard 4 7 4 2 6 2" xfId="32208" xr:uid="{00000000-0005-0000-0000-00006A7B0000}"/>
    <cellStyle name="Standaard 4 7 4 2 7" xfId="13848" xr:uid="{00000000-0005-0000-0000-00006B7B0000}"/>
    <cellStyle name="Standaard 4 7 4 2 7 2" xfId="32209" xr:uid="{00000000-0005-0000-0000-00006C7B0000}"/>
    <cellStyle name="Standaard 4 7 4 2 8" xfId="18516" xr:uid="{00000000-0005-0000-0000-00006D7B0000}"/>
    <cellStyle name="Standaard 4 7 4 2 9" xfId="32174" xr:uid="{00000000-0005-0000-0000-00006E7B0000}"/>
    <cellStyle name="Standaard 4 7 4 3" xfId="538" xr:uid="{00000000-0005-0000-0000-00006F7B0000}"/>
    <cellStyle name="Standaard 4 7 4 3 2" xfId="2096" xr:uid="{00000000-0005-0000-0000-0000707B0000}"/>
    <cellStyle name="Standaard 4 7 4 3 2 2" xfId="4427" xr:uid="{00000000-0005-0000-0000-0000717B0000}"/>
    <cellStyle name="Standaard 4 7 4 3 2 2 2" xfId="9094" xr:uid="{00000000-0005-0000-0000-0000727B0000}"/>
    <cellStyle name="Standaard 4 7 4 3 2 2 2 2" xfId="32213" xr:uid="{00000000-0005-0000-0000-0000737B0000}"/>
    <cellStyle name="Standaard 4 7 4 3 2 2 3" xfId="13862" xr:uid="{00000000-0005-0000-0000-0000747B0000}"/>
    <cellStyle name="Standaard 4 7 4 3 2 2 3 2" xfId="32214" xr:uid="{00000000-0005-0000-0000-0000757B0000}"/>
    <cellStyle name="Standaard 4 7 4 3 2 2 4" xfId="18530" xr:uid="{00000000-0005-0000-0000-0000767B0000}"/>
    <cellStyle name="Standaard 4 7 4 3 2 2 5" xfId="32212" xr:uid="{00000000-0005-0000-0000-0000777B0000}"/>
    <cellStyle name="Standaard 4 7 4 3 2 3" xfId="6763" xr:uid="{00000000-0005-0000-0000-0000787B0000}"/>
    <cellStyle name="Standaard 4 7 4 3 2 3 2" xfId="32215" xr:uid="{00000000-0005-0000-0000-0000797B0000}"/>
    <cellStyle name="Standaard 4 7 4 3 2 4" xfId="13861" xr:uid="{00000000-0005-0000-0000-00007A7B0000}"/>
    <cellStyle name="Standaard 4 7 4 3 2 4 2" xfId="32216" xr:uid="{00000000-0005-0000-0000-00007B7B0000}"/>
    <cellStyle name="Standaard 4 7 4 3 2 5" xfId="18529" xr:uid="{00000000-0005-0000-0000-00007C7B0000}"/>
    <cellStyle name="Standaard 4 7 4 3 2 6" xfId="32211" xr:uid="{00000000-0005-0000-0000-00007D7B0000}"/>
    <cellStyle name="Standaard 4 7 4 3 3" xfId="1319" xr:uid="{00000000-0005-0000-0000-00007E7B0000}"/>
    <cellStyle name="Standaard 4 7 4 3 3 2" xfId="3650" xr:uid="{00000000-0005-0000-0000-00007F7B0000}"/>
    <cellStyle name="Standaard 4 7 4 3 3 2 2" xfId="8317" xr:uid="{00000000-0005-0000-0000-0000807B0000}"/>
    <cellStyle name="Standaard 4 7 4 3 3 2 2 2" xfId="32219" xr:uid="{00000000-0005-0000-0000-0000817B0000}"/>
    <cellStyle name="Standaard 4 7 4 3 3 2 3" xfId="13864" xr:uid="{00000000-0005-0000-0000-0000827B0000}"/>
    <cellStyle name="Standaard 4 7 4 3 3 2 3 2" xfId="32220" xr:uid="{00000000-0005-0000-0000-0000837B0000}"/>
    <cellStyle name="Standaard 4 7 4 3 3 2 4" xfId="18532" xr:uid="{00000000-0005-0000-0000-0000847B0000}"/>
    <cellStyle name="Standaard 4 7 4 3 3 2 5" xfId="32218" xr:uid="{00000000-0005-0000-0000-0000857B0000}"/>
    <cellStyle name="Standaard 4 7 4 3 3 3" xfId="5986" xr:uid="{00000000-0005-0000-0000-0000867B0000}"/>
    <cellStyle name="Standaard 4 7 4 3 3 3 2" xfId="32221" xr:uid="{00000000-0005-0000-0000-0000877B0000}"/>
    <cellStyle name="Standaard 4 7 4 3 3 4" xfId="13863" xr:uid="{00000000-0005-0000-0000-0000887B0000}"/>
    <cellStyle name="Standaard 4 7 4 3 3 4 2" xfId="32222" xr:uid="{00000000-0005-0000-0000-0000897B0000}"/>
    <cellStyle name="Standaard 4 7 4 3 3 5" xfId="18531" xr:uid="{00000000-0005-0000-0000-00008A7B0000}"/>
    <cellStyle name="Standaard 4 7 4 3 3 6" xfId="32217" xr:uid="{00000000-0005-0000-0000-00008B7B0000}"/>
    <cellStyle name="Standaard 4 7 4 3 4" xfId="2873" xr:uid="{00000000-0005-0000-0000-00008C7B0000}"/>
    <cellStyle name="Standaard 4 7 4 3 4 2" xfId="7540" xr:uid="{00000000-0005-0000-0000-00008D7B0000}"/>
    <cellStyle name="Standaard 4 7 4 3 4 2 2" xfId="32224" xr:uid="{00000000-0005-0000-0000-00008E7B0000}"/>
    <cellStyle name="Standaard 4 7 4 3 4 3" xfId="13865" xr:uid="{00000000-0005-0000-0000-00008F7B0000}"/>
    <cellStyle name="Standaard 4 7 4 3 4 3 2" xfId="32225" xr:uid="{00000000-0005-0000-0000-0000907B0000}"/>
    <cellStyle name="Standaard 4 7 4 3 4 4" xfId="18533" xr:uid="{00000000-0005-0000-0000-0000917B0000}"/>
    <cellStyle name="Standaard 4 7 4 3 4 5" xfId="32223" xr:uid="{00000000-0005-0000-0000-0000927B0000}"/>
    <cellStyle name="Standaard 4 7 4 3 5" xfId="5209" xr:uid="{00000000-0005-0000-0000-0000937B0000}"/>
    <cellStyle name="Standaard 4 7 4 3 5 2" xfId="32226" xr:uid="{00000000-0005-0000-0000-0000947B0000}"/>
    <cellStyle name="Standaard 4 7 4 3 6" xfId="13860" xr:uid="{00000000-0005-0000-0000-0000957B0000}"/>
    <cellStyle name="Standaard 4 7 4 3 6 2" xfId="32227" xr:uid="{00000000-0005-0000-0000-0000967B0000}"/>
    <cellStyle name="Standaard 4 7 4 3 7" xfId="18528" xr:uid="{00000000-0005-0000-0000-0000977B0000}"/>
    <cellStyle name="Standaard 4 7 4 3 8" xfId="32210" xr:uid="{00000000-0005-0000-0000-0000987B0000}"/>
    <cellStyle name="Standaard 4 7 4 4" xfId="1708" xr:uid="{00000000-0005-0000-0000-0000997B0000}"/>
    <cellStyle name="Standaard 4 7 4 4 2" xfId="4039" xr:uid="{00000000-0005-0000-0000-00009A7B0000}"/>
    <cellStyle name="Standaard 4 7 4 4 2 2" xfId="8706" xr:uid="{00000000-0005-0000-0000-00009B7B0000}"/>
    <cellStyle name="Standaard 4 7 4 4 2 2 2" xfId="32230" xr:uid="{00000000-0005-0000-0000-00009C7B0000}"/>
    <cellStyle name="Standaard 4 7 4 4 2 3" xfId="13867" xr:uid="{00000000-0005-0000-0000-00009D7B0000}"/>
    <cellStyle name="Standaard 4 7 4 4 2 3 2" xfId="32231" xr:uid="{00000000-0005-0000-0000-00009E7B0000}"/>
    <cellStyle name="Standaard 4 7 4 4 2 4" xfId="18535" xr:uid="{00000000-0005-0000-0000-00009F7B0000}"/>
    <cellStyle name="Standaard 4 7 4 4 2 5" xfId="32229" xr:uid="{00000000-0005-0000-0000-0000A07B0000}"/>
    <cellStyle name="Standaard 4 7 4 4 3" xfId="6375" xr:uid="{00000000-0005-0000-0000-0000A17B0000}"/>
    <cellStyle name="Standaard 4 7 4 4 3 2" xfId="32232" xr:uid="{00000000-0005-0000-0000-0000A27B0000}"/>
    <cellStyle name="Standaard 4 7 4 4 4" xfId="13866" xr:uid="{00000000-0005-0000-0000-0000A37B0000}"/>
    <cellStyle name="Standaard 4 7 4 4 4 2" xfId="32233" xr:uid="{00000000-0005-0000-0000-0000A47B0000}"/>
    <cellStyle name="Standaard 4 7 4 4 5" xfId="18534" xr:uid="{00000000-0005-0000-0000-0000A57B0000}"/>
    <cellStyle name="Standaard 4 7 4 4 6" xfId="32228" xr:uid="{00000000-0005-0000-0000-0000A67B0000}"/>
    <cellStyle name="Standaard 4 7 4 5" xfId="931" xr:uid="{00000000-0005-0000-0000-0000A77B0000}"/>
    <cellStyle name="Standaard 4 7 4 5 2" xfId="3262" xr:uid="{00000000-0005-0000-0000-0000A87B0000}"/>
    <cellStyle name="Standaard 4 7 4 5 2 2" xfId="7929" xr:uid="{00000000-0005-0000-0000-0000A97B0000}"/>
    <cellStyle name="Standaard 4 7 4 5 2 2 2" xfId="32236" xr:uid="{00000000-0005-0000-0000-0000AA7B0000}"/>
    <cellStyle name="Standaard 4 7 4 5 2 3" xfId="13869" xr:uid="{00000000-0005-0000-0000-0000AB7B0000}"/>
    <cellStyle name="Standaard 4 7 4 5 2 3 2" xfId="32237" xr:uid="{00000000-0005-0000-0000-0000AC7B0000}"/>
    <cellStyle name="Standaard 4 7 4 5 2 4" xfId="18537" xr:uid="{00000000-0005-0000-0000-0000AD7B0000}"/>
    <cellStyle name="Standaard 4 7 4 5 2 5" xfId="32235" xr:uid="{00000000-0005-0000-0000-0000AE7B0000}"/>
    <cellStyle name="Standaard 4 7 4 5 3" xfId="5598" xr:uid="{00000000-0005-0000-0000-0000AF7B0000}"/>
    <cellStyle name="Standaard 4 7 4 5 3 2" xfId="32238" xr:uid="{00000000-0005-0000-0000-0000B07B0000}"/>
    <cellStyle name="Standaard 4 7 4 5 4" xfId="13868" xr:uid="{00000000-0005-0000-0000-0000B17B0000}"/>
    <cellStyle name="Standaard 4 7 4 5 4 2" xfId="32239" xr:uid="{00000000-0005-0000-0000-0000B27B0000}"/>
    <cellStyle name="Standaard 4 7 4 5 5" xfId="18536" xr:uid="{00000000-0005-0000-0000-0000B37B0000}"/>
    <cellStyle name="Standaard 4 7 4 5 6" xfId="32234" xr:uid="{00000000-0005-0000-0000-0000B47B0000}"/>
    <cellStyle name="Standaard 4 7 4 6" xfId="2485" xr:uid="{00000000-0005-0000-0000-0000B57B0000}"/>
    <cellStyle name="Standaard 4 7 4 6 2" xfId="7152" xr:uid="{00000000-0005-0000-0000-0000B67B0000}"/>
    <cellStyle name="Standaard 4 7 4 6 2 2" xfId="32241" xr:uid="{00000000-0005-0000-0000-0000B77B0000}"/>
    <cellStyle name="Standaard 4 7 4 6 3" xfId="13870" xr:uid="{00000000-0005-0000-0000-0000B87B0000}"/>
    <cellStyle name="Standaard 4 7 4 6 3 2" xfId="32242" xr:uid="{00000000-0005-0000-0000-0000B97B0000}"/>
    <cellStyle name="Standaard 4 7 4 6 4" xfId="18538" xr:uid="{00000000-0005-0000-0000-0000BA7B0000}"/>
    <cellStyle name="Standaard 4 7 4 6 5" xfId="32240" xr:uid="{00000000-0005-0000-0000-0000BB7B0000}"/>
    <cellStyle name="Standaard 4 7 4 7" xfId="4821" xr:uid="{00000000-0005-0000-0000-0000BC7B0000}"/>
    <cellStyle name="Standaard 4 7 4 7 2" xfId="32243" xr:uid="{00000000-0005-0000-0000-0000BD7B0000}"/>
    <cellStyle name="Standaard 4 7 4 8" xfId="13847" xr:uid="{00000000-0005-0000-0000-0000BE7B0000}"/>
    <cellStyle name="Standaard 4 7 4 8 2" xfId="32244" xr:uid="{00000000-0005-0000-0000-0000BF7B0000}"/>
    <cellStyle name="Standaard 4 7 4 9" xfId="18515" xr:uid="{00000000-0005-0000-0000-0000C07B0000}"/>
    <cellStyle name="Standaard 4 7 5" xfId="298" xr:uid="{00000000-0005-0000-0000-0000C17B0000}"/>
    <cellStyle name="Standaard 4 7 5 2" xfId="689" xr:uid="{00000000-0005-0000-0000-0000C27B0000}"/>
    <cellStyle name="Standaard 4 7 5 2 2" xfId="2247" xr:uid="{00000000-0005-0000-0000-0000C37B0000}"/>
    <cellStyle name="Standaard 4 7 5 2 2 2" xfId="4578" xr:uid="{00000000-0005-0000-0000-0000C47B0000}"/>
    <cellStyle name="Standaard 4 7 5 2 2 2 2" xfId="9245" xr:uid="{00000000-0005-0000-0000-0000C57B0000}"/>
    <cellStyle name="Standaard 4 7 5 2 2 2 2 2" xfId="32249" xr:uid="{00000000-0005-0000-0000-0000C67B0000}"/>
    <cellStyle name="Standaard 4 7 5 2 2 2 3" xfId="13874" xr:uid="{00000000-0005-0000-0000-0000C77B0000}"/>
    <cellStyle name="Standaard 4 7 5 2 2 2 3 2" xfId="32250" xr:uid="{00000000-0005-0000-0000-0000C87B0000}"/>
    <cellStyle name="Standaard 4 7 5 2 2 2 4" xfId="18542" xr:uid="{00000000-0005-0000-0000-0000C97B0000}"/>
    <cellStyle name="Standaard 4 7 5 2 2 2 5" xfId="32248" xr:uid="{00000000-0005-0000-0000-0000CA7B0000}"/>
    <cellStyle name="Standaard 4 7 5 2 2 3" xfId="6914" xr:uid="{00000000-0005-0000-0000-0000CB7B0000}"/>
    <cellStyle name="Standaard 4 7 5 2 2 3 2" xfId="32251" xr:uid="{00000000-0005-0000-0000-0000CC7B0000}"/>
    <cellStyle name="Standaard 4 7 5 2 2 4" xfId="13873" xr:uid="{00000000-0005-0000-0000-0000CD7B0000}"/>
    <cellStyle name="Standaard 4 7 5 2 2 4 2" xfId="32252" xr:uid="{00000000-0005-0000-0000-0000CE7B0000}"/>
    <cellStyle name="Standaard 4 7 5 2 2 5" xfId="18541" xr:uid="{00000000-0005-0000-0000-0000CF7B0000}"/>
    <cellStyle name="Standaard 4 7 5 2 2 6" xfId="32247" xr:uid="{00000000-0005-0000-0000-0000D07B0000}"/>
    <cellStyle name="Standaard 4 7 5 2 3" xfId="1470" xr:uid="{00000000-0005-0000-0000-0000D17B0000}"/>
    <cellStyle name="Standaard 4 7 5 2 3 2" xfId="3801" xr:uid="{00000000-0005-0000-0000-0000D27B0000}"/>
    <cellStyle name="Standaard 4 7 5 2 3 2 2" xfId="8468" xr:uid="{00000000-0005-0000-0000-0000D37B0000}"/>
    <cellStyle name="Standaard 4 7 5 2 3 2 2 2" xfId="32255" xr:uid="{00000000-0005-0000-0000-0000D47B0000}"/>
    <cellStyle name="Standaard 4 7 5 2 3 2 3" xfId="13876" xr:uid="{00000000-0005-0000-0000-0000D57B0000}"/>
    <cellStyle name="Standaard 4 7 5 2 3 2 3 2" xfId="32256" xr:uid="{00000000-0005-0000-0000-0000D67B0000}"/>
    <cellStyle name="Standaard 4 7 5 2 3 2 4" xfId="18544" xr:uid="{00000000-0005-0000-0000-0000D77B0000}"/>
    <cellStyle name="Standaard 4 7 5 2 3 2 5" xfId="32254" xr:uid="{00000000-0005-0000-0000-0000D87B0000}"/>
    <cellStyle name="Standaard 4 7 5 2 3 3" xfId="6137" xr:uid="{00000000-0005-0000-0000-0000D97B0000}"/>
    <cellStyle name="Standaard 4 7 5 2 3 3 2" xfId="32257" xr:uid="{00000000-0005-0000-0000-0000DA7B0000}"/>
    <cellStyle name="Standaard 4 7 5 2 3 4" xfId="13875" xr:uid="{00000000-0005-0000-0000-0000DB7B0000}"/>
    <cellStyle name="Standaard 4 7 5 2 3 4 2" xfId="32258" xr:uid="{00000000-0005-0000-0000-0000DC7B0000}"/>
    <cellStyle name="Standaard 4 7 5 2 3 5" xfId="18543" xr:uid="{00000000-0005-0000-0000-0000DD7B0000}"/>
    <cellStyle name="Standaard 4 7 5 2 3 6" xfId="32253" xr:uid="{00000000-0005-0000-0000-0000DE7B0000}"/>
    <cellStyle name="Standaard 4 7 5 2 4" xfId="3024" xr:uid="{00000000-0005-0000-0000-0000DF7B0000}"/>
    <cellStyle name="Standaard 4 7 5 2 4 2" xfId="7691" xr:uid="{00000000-0005-0000-0000-0000E07B0000}"/>
    <cellStyle name="Standaard 4 7 5 2 4 2 2" xfId="32260" xr:uid="{00000000-0005-0000-0000-0000E17B0000}"/>
    <cellStyle name="Standaard 4 7 5 2 4 3" xfId="13877" xr:uid="{00000000-0005-0000-0000-0000E27B0000}"/>
    <cellStyle name="Standaard 4 7 5 2 4 3 2" xfId="32261" xr:uid="{00000000-0005-0000-0000-0000E37B0000}"/>
    <cellStyle name="Standaard 4 7 5 2 4 4" xfId="18545" xr:uid="{00000000-0005-0000-0000-0000E47B0000}"/>
    <cellStyle name="Standaard 4 7 5 2 4 5" xfId="32259" xr:uid="{00000000-0005-0000-0000-0000E57B0000}"/>
    <cellStyle name="Standaard 4 7 5 2 5" xfId="5360" xr:uid="{00000000-0005-0000-0000-0000E67B0000}"/>
    <cellStyle name="Standaard 4 7 5 2 5 2" xfId="32262" xr:uid="{00000000-0005-0000-0000-0000E77B0000}"/>
    <cellStyle name="Standaard 4 7 5 2 6" xfId="13872" xr:uid="{00000000-0005-0000-0000-0000E87B0000}"/>
    <cellStyle name="Standaard 4 7 5 2 6 2" xfId="32263" xr:uid="{00000000-0005-0000-0000-0000E97B0000}"/>
    <cellStyle name="Standaard 4 7 5 2 7" xfId="18540" xr:uid="{00000000-0005-0000-0000-0000EA7B0000}"/>
    <cellStyle name="Standaard 4 7 5 2 8" xfId="32246" xr:uid="{00000000-0005-0000-0000-0000EB7B0000}"/>
    <cellStyle name="Standaard 4 7 5 3" xfId="1859" xr:uid="{00000000-0005-0000-0000-0000EC7B0000}"/>
    <cellStyle name="Standaard 4 7 5 3 2" xfId="4190" xr:uid="{00000000-0005-0000-0000-0000ED7B0000}"/>
    <cellStyle name="Standaard 4 7 5 3 2 2" xfId="8857" xr:uid="{00000000-0005-0000-0000-0000EE7B0000}"/>
    <cellStyle name="Standaard 4 7 5 3 2 2 2" xfId="32266" xr:uid="{00000000-0005-0000-0000-0000EF7B0000}"/>
    <cellStyle name="Standaard 4 7 5 3 2 3" xfId="13879" xr:uid="{00000000-0005-0000-0000-0000F07B0000}"/>
    <cellStyle name="Standaard 4 7 5 3 2 3 2" xfId="32267" xr:uid="{00000000-0005-0000-0000-0000F17B0000}"/>
    <cellStyle name="Standaard 4 7 5 3 2 4" xfId="18547" xr:uid="{00000000-0005-0000-0000-0000F27B0000}"/>
    <cellStyle name="Standaard 4 7 5 3 2 5" xfId="32265" xr:uid="{00000000-0005-0000-0000-0000F37B0000}"/>
    <cellStyle name="Standaard 4 7 5 3 3" xfId="6526" xr:uid="{00000000-0005-0000-0000-0000F47B0000}"/>
    <cellStyle name="Standaard 4 7 5 3 3 2" xfId="32268" xr:uid="{00000000-0005-0000-0000-0000F57B0000}"/>
    <cellStyle name="Standaard 4 7 5 3 4" xfId="13878" xr:uid="{00000000-0005-0000-0000-0000F67B0000}"/>
    <cellStyle name="Standaard 4 7 5 3 4 2" xfId="32269" xr:uid="{00000000-0005-0000-0000-0000F77B0000}"/>
    <cellStyle name="Standaard 4 7 5 3 5" xfId="18546" xr:uid="{00000000-0005-0000-0000-0000F87B0000}"/>
    <cellStyle name="Standaard 4 7 5 3 6" xfId="32264" xr:uid="{00000000-0005-0000-0000-0000F97B0000}"/>
    <cellStyle name="Standaard 4 7 5 4" xfId="1082" xr:uid="{00000000-0005-0000-0000-0000FA7B0000}"/>
    <cellStyle name="Standaard 4 7 5 4 2" xfId="3413" xr:uid="{00000000-0005-0000-0000-0000FB7B0000}"/>
    <cellStyle name="Standaard 4 7 5 4 2 2" xfId="8080" xr:uid="{00000000-0005-0000-0000-0000FC7B0000}"/>
    <cellStyle name="Standaard 4 7 5 4 2 2 2" xfId="32272" xr:uid="{00000000-0005-0000-0000-0000FD7B0000}"/>
    <cellStyle name="Standaard 4 7 5 4 2 3" xfId="13881" xr:uid="{00000000-0005-0000-0000-0000FE7B0000}"/>
    <cellStyle name="Standaard 4 7 5 4 2 3 2" xfId="32273" xr:uid="{00000000-0005-0000-0000-0000FF7B0000}"/>
    <cellStyle name="Standaard 4 7 5 4 2 4" xfId="18549" xr:uid="{00000000-0005-0000-0000-0000007C0000}"/>
    <cellStyle name="Standaard 4 7 5 4 2 5" xfId="32271" xr:uid="{00000000-0005-0000-0000-0000017C0000}"/>
    <cellStyle name="Standaard 4 7 5 4 3" xfId="5749" xr:uid="{00000000-0005-0000-0000-0000027C0000}"/>
    <cellStyle name="Standaard 4 7 5 4 3 2" xfId="32274" xr:uid="{00000000-0005-0000-0000-0000037C0000}"/>
    <cellStyle name="Standaard 4 7 5 4 4" xfId="13880" xr:uid="{00000000-0005-0000-0000-0000047C0000}"/>
    <cellStyle name="Standaard 4 7 5 4 4 2" xfId="32275" xr:uid="{00000000-0005-0000-0000-0000057C0000}"/>
    <cellStyle name="Standaard 4 7 5 4 5" xfId="18548" xr:uid="{00000000-0005-0000-0000-0000067C0000}"/>
    <cellStyle name="Standaard 4 7 5 4 6" xfId="32270" xr:uid="{00000000-0005-0000-0000-0000077C0000}"/>
    <cellStyle name="Standaard 4 7 5 5" xfId="2636" xr:uid="{00000000-0005-0000-0000-0000087C0000}"/>
    <cellStyle name="Standaard 4 7 5 5 2" xfId="7303" xr:uid="{00000000-0005-0000-0000-0000097C0000}"/>
    <cellStyle name="Standaard 4 7 5 5 2 2" xfId="32277" xr:uid="{00000000-0005-0000-0000-00000A7C0000}"/>
    <cellStyle name="Standaard 4 7 5 5 3" xfId="13882" xr:uid="{00000000-0005-0000-0000-00000B7C0000}"/>
    <cellStyle name="Standaard 4 7 5 5 3 2" xfId="32278" xr:uid="{00000000-0005-0000-0000-00000C7C0000}"/>
    <cellStyle name="Standaard 4 7 5 5 4" xfId="18550" xr:uid="{00000000-0005-0000-0000-00000D7C0000}"/>
    <cellStyle name="Standaard 4 7 5 5 5" xfId="32276" xr:uid="{00000000-0005-0000-0000-00000E7C0000}"/>
    <cellStyle name="Standaard 4 7 5 6" xfId="4972" xr:uid="{00000000-0005-0000-0000-00000F7C0000}"/>
    <cellStyle name="Standaard 4 7 5 6 2" xfId="32279" xr:uid="{00000000-0005-0000-0000-0000107C0000}"/>
    <cellStyle name="Standaard 4 7 5 7" xfId="13871" xr:uid="{00000000-0005-0000-0000-0000117C0000}"/>
    <cellStyle name="Standaard 4 7 5 7 2" xfId="32280" xr:uid="{00000000-0005-0000-0000-0000127C0000}"/>
    <cellStyle name="Standaard 4 7 5 8" xfId="18539" xr:uid="{00000000-0005-0000-0000-0000137C0000}"/>
    <cellStyle name="Standaard 4 7 5 9" xfId="32245" xr:uid="{00000000-0005-0000-0000-0000147C0000}"/>
    <cellStyle name="Standaard 4 7 6" xfId="495" xr:uid="{00000000-0005-0000-0000-0000157C0000}"/>
    <cellStyle name="Standaard 4 7 6 2" xfId="2053" xr:uid="{00000000-0005-0000-0000-0000167C0000}"/>
    <cellStyle name="Standaard 4 7 6 2 2" xfId="4384" xr:uid="{00000000-0005-0000-0000-0000177C0000}"/>
    <cellStyle name="Standaard 4 7 6 2 2 2" xfId="9051" xr:uid="{00000000-0005-0000-0000-0000187C0000}"/>
    <cellStyle name="Standaard 4 7 6 2 2 2 2" xfId="32284" xr:uid="{00000000-0005-0000-0000-0000197C0000}"/>
    <cellStyle name="Standaard 4 7 6 2 2 3" xfId="13885" xr:uid="{00000000-0005-0000-0000-00001A7C0000}"/>
    <cellStyle name="Standaard 4 7 6 2 2 3 2" xfId="32285" xr:uid="{00000000-0005-0000-0000-00001B7C0000}"/>
    <cellStyle name="Standaard 4 7 6 2 2 4" xfId="18553" xr:uid="{00000000-0005-0000-0000-00001C7C0000}"/>
    <cellStyle name="Standaard 4 7 6 2 2 5" xfId="32283" xr:uid="{00000000-0005-0000-0000-00001D7C0000}"/>
    <cellStyle name="Standaard 4 7 6 2 3" xfId="6720" xr:uid="{00000000-0005-0000-0000-00001E7C0000}"/>
    <cellStyle name="Standaard 4 7 6 2 3 2" xfId="32286" xr:uid="{00000000-0005-0000-0000-00001F7C0000}"/>
    <cellStyle name="Standaard 4 7 6 2 4" xfId="13884" xr:uid="{00000000-0005-0000-0000-0000207C0000}"/>
    <cellStyle name="Standaard 4 7 6 2 4 2" xfId="32287" xr:uid="{00000000-0005-0000-0000-0000217C0000}"/>
    <cellStyle name="Standaard 4 7 6 2 5" xfId="18552" xr:uid="{00000000-0005-0000-0000-0000227C0000}"/>
    <cellStyle name="Standaard 4 7 6 2 6" xfId="32282" xr:uid="{00000000-0005-0000-0000-0000237C0000}"/>
    <cellStyle name="Standaard 4 7 6 3" xfId="1276" xr:uid="{00000000-0005-0000-0000-0000247C0000}"/>
    <cellStyle name="Standaard 4 7 6 3 2" xfId="3607" xr:uid="{00000000-0005-0000-0000-0000257C0000}"/>
    <cellStyle name="Standaard 4 7 6 3 2 2" xfId="8274" xr:uid="{00000000-0005-0000-0000-0000267C0000}"/>
    <cellStyle name="Standaard 4 7 6 3 2 2 2" xfId="32290" xr:uid="{00000000-0005-0000-0000-0000277C0000}"/>
    <cellStyle name="Standaard 4 7 6 3 2 3" xfId="13887" xr:uid="{00000000-0005-0000-0000-0000287C0000}"/>
    <cellStyle name="Standaard 4 7 6 3 2 3 2" xfId="32291" xr:uid="{00000000-0005-0000-0000-0000297C0000}"/>
    <cellStyle name="Standaard 4 7 6 3 2 4" xfId="18555" xr:uid="{00000000-0005-0000-0000-00002A7C0000}"/>
    <cellStyle name="Standaard 4 7 6 3 2 5" xfId="32289" xr:uid="{00000000-0005-0000-0000-00002B7C0000}"/>
    <cellStyle name="Standaard 4 7 6 3 3" xfId="5943" xr:uid="{00000000-0005-0000-0000-00002C7C0000}"/>
    <cellStyle name="Standaard 4 7 6 3 3 2" xfId="32292" xr:uid="{00000000-0005-0000-0000-00002D7C0000}"/>
    <cellStyle name="Standaard 4 7 6 3 4" xfId="13886" xr:uid="{00000000-0005-0000-0000-00002E7C0000}"/>
    <cellStyle name="Standaard 4 7 6 3 4 2" xfId="32293" xr:uid="{00000000-0005-0000-0000-00002F7C0000}"/>
    <cellStyle name="Standaard 4 7 6 3 5" xfId="18554" xr:uid="{00000000-0005-0000-0000-0000307C0000}"/>
    <cellStyle name="Standaard 4 7 6 3 6" xfId="32288" xr:uid="{00000000-0005-0000-0000-0000317C0000}"/>
    <cellStyle name="Standaard 4 7 6 4" xfId="2830" xr:uid="{00000000-0005-0000-0000-0000327C0000}"/>
    <cellStyle name="Standaard 4 7 6 4 2" xfId="7497" xr:uid="{00000000-0005-0000-0000-0000337C0000}"/>
    <cellStyle name="Standaard 4 7 6 4 2 2" xfId="32295" xr:uid="{00000000-0005-0000-0000-0000347C0000}"/>
    <cellStyle name="Standaard 4 7 6 4 3" xfId="13888" xr:uid="{00000000-0005-0000-0000-0000357C0000}"/>
    <cellStyle name="Standaard 4 7 6 4 3 2" xfId="32296" xr:uid="{00000000-0005-0000-0000-0000367C0000}"/>
    <cellStyle name="Standaard 4 7 6 4 4" xfId="18556" xr:uid="{00000000-0005-0000-0000-0000377C0000}"/>
    <cellStyle name="Standaard 4 7 6 4 5" xfId="32294" xr:uid="{00000000-0005-0000-0000-0000387C0000}"/>
    <cellStyle name="Standaard 4 7 6 5" xfId="5166" xr:uid="{00000000-0005-0000-0000-0000397C0000}"/>
    <cellStyle name="Standaard 4 7 6 5 2" xfId="32297" xr:uid="{00000000-0005-0000-0000-00003A7C0000}"/>
    <cellStyle name="Standaard 4 7 6 6" xfId="13883" xr:uid="{00000000-0005-0000-0000-00003B7C0000}"/>
    <cellStyle name="Standaard 4 7 6 6 2" xfId="32298" xr:uid="{00000000-0005-0000-0000-00003C7C0000}"/>
    <cellStyle name="Standaard 4 7 6 7" xfId="18551" xr:uid="{00000000-0005-0000-0000-00003D7C0000}"/>
    <cellStyle name="Standaard 4 7 6 8" xfId="32281" xr:uid="{00000000-0005-0000-0000-00003E7C0000}"/>
    <cellStyle name="Standaard 4 7 7" xfId="1665" xr:uid="{00000000-0005-0000-0000-00003F7C0000}"/>
    <cellStyle name="Standaard 4 7 7 2" xfId="3996" xr:uid="{00000000-0005-0000-0000-0000407C0000}"/>
    <cellStyle name="Standaard 4 7 7 2 2" xfId="8663" xr:uid="{00000000-0005-0000-0000-0000417C0000}"/>
    <cellStyle name="Standaard 4 7 7 2 2 2" xfId="32301" xr:uid="{00000000-0005-0000-0000-0000427C0000}"/>
    <cellStyle name="Standaard 4 7 7 2 3" xfId="13890" xr:uid="{00000000-0005-0000-0000-0000437C0000}"/>
    <cellStyle name="Standaard 4 7 7 2 3 2" xfId="32302" xr:uid="{00000000-0005-0000-0000-0000447C0000}"/>
    <cellStyle name="Standaard 4 7 7 2 4" xfId="18558" xr:uid="{00000000-0005-0000-0000-0000457C0000}"/>
    <cellStyle name="Standaard 4 7 7 2 5" xfId="32300" xr:uid="{00000000-0005-0000-0000-0000467C0000}"/>
    <cellStyle name="Standaard 4 7 7 3" xfId="6332" xr:uid="{00000000-0005-0000-0000-0000477C0000}"/>
    <cellStyle name="Standaard 4 7 7 3 2" xfId="32303" xr:uid="{00000000-0005-0000-0000-0000487C0000}"/>
    <cellStyle name="Standaard 4 7 7 4" xfId="13889" xr:uid="{00000000-0005-0000-0000-0000497C0000}"/>
    <cellStyle name="Standaard 4 7 7 4 2" xfId="32304" xr:uid="{00000000-0005-0000-0000-00004A7C0000}"/>
    <cellStyle name="Standaard 4 7 7 5" xfId="18557" xr:uid="{00000000-0005-0000-0000-00004B7C0000}"/>
    <cellStyle name="Standaard 4 7 7 6" xfId="32299" xr:uid="{00000000-0005-0000-0000-00004C7C0000}"/>
    <cellStyle name="Standaard 4 7 8" xfId="888" xr:uid="{00000000-0005-0000-0000-00004D7C0000}"/>
    <cellStyle name="Standaard 4 7 8 2" xfId="3219" xr:uid="{00000000-0005-0000-0000-00004E7C0000}"/>
    <cellStyle name="Standaard 4 7 8 2 2" xfId="7886" xr:uid="{00000000-0005-0000-0000-00004F7C0000}"/>
    <cellStyle name="Standaard 4 7 8 2 2 2" xfId="32307" xr:uid="{00000000-0005-0000-0000-0000507C0000}"/>
    <cellStyle name="Standaard 4 7 8 2 3" xfId="13892" xr:uid="{00000000-0005-0000-0000-0000517C0000}"/>
    <cellStyle name="Standaard 4 7 8 2 3 2" xfId="32308" xr:uid="{00000000-0005-0000-0000-0000527C0000}"/>
    <cellStyle name="Standaard 4 7 8 2 4" xfId="18560" xr:uid="{00000000-0005-0000-0000-0000537C0000}"/>
    <cellStyle name="Standaard 4 7 8 2 5" xfId="32306" xr:uid="{00000000-0005-0000-0000-0000547C0000}"/>
    <cellStyle name="Standaard 4 7 8 3" xfId="5555" xr:uid="{00000000-0005-0000-0000-0000557C0000}"/>
    <cellStyle name="Standaard 4 7 8 3 2" xfId="32309" xr:uid="{00000000-0005-0000-0000-0000567C0000}"/>
    <cellStyle name="Standaard 4 7 8 4" xfId="13891" xr:uid="{00000000-0005-0000-0000-0000577C0000}"/>
    <cellStyle name="Standaard 4 7 8 4 2" xfId="32310" xr:uid="{00000000-0005-0000-0000-0000587C0000}"/>
    <cellStyle name="Standaard 4 7 8 5" xfId="18559" xr:uid="{00000000-0005-0000-0000-0000597C0000}"/>
    <cellStyle name="Standaard 4 7 8 6" xfId="32305" xr:uid="{00000000-0005-0000-0000-00005A7C0000}"/>
    <cellStyle name="Standaard 4 7 9" xfId="2442" xr:uid="{00000000-0005-0000-0000-00005B7C0000}"/>
    <cellStyle name="Standaard 4 7 9 2" xfId="7109" xr:uid="{00000000-0005-0000-0000-00005C7C0000}"/>
    <cellStyle name="Standaard 4 7 9 2 2" xfId="32312" xr:uid="{00000000-0005-0000-0000-00005D7C0000}"/>
    <cellStyle name="Standaard 4 7 9 3" xfId="13893" xr:uid="{00000000-0005-0000-0000-00005E7C0000}"/>
    <cellStyle name="Standaard 4 7 9 3 2" xfId="32313" xr:uid="{00000000-0005-0000-0000-00005F7C0000}"/>
    <cellStyle name="Standaard 4 7 9 4" xfId="18561" xr:uid="{00000000-0005-0000-0000-0000607C0000}"/>
    <cellStyle name="Standaard 4 7 9 5" xfId="32311" xr:uid="{00000000-0005-0000-0000-0000617C0000}"/>
    <cellStyle name="Standaard 4 8" xfId="105" xr:uid="{00000000-0005-0000-0000-0000627C0000}"/>
    <cellStyle name="Standaard 4 8 10" xfId="18562" xr:uid="{00000000-0005-0000-0000-0000637C0000}"/>
    <cellStyle name="Standaard 4 8 11" xfId="32314" xr:uid="{00000000-0005-0000-0000-0000647C0000}"/>
    <cellStyle name="Standaard 4 8 2" xfId="153" xr:uid="{00000000-0005-0000-0000-0000657C0000}"/>
    <cellStyle name="Standaard 4 8 2 10" xfId="32315" xr:uid="{00000000-0005-0000-0000-0000667C0000}"/>
    <cellStyle name="Standaard 4 8 2 2" xfId="347" xr:uid="{00000000-0005-0000-0000-0000677C0000}"/>
    <cellStyle name="Standaard 4 8 2 2 2" xfId="738" xr:uid="{00000000-0005-0000-0000-0000687C0000}"/>
    <cellStyle name="Standaard 4 8 2 2 2 2" xfId="2296" xr:uid="{00000000-0005-0000-0000-0000697C0000}"/>
    <cellStyle name="Standaard 4 8 2 2 2 2 2" xfId="4627" xr:uid="{00000000-0005-0000-0000-00006A7C0000}"/>
    <cellStyle name="Standaard 4 8 2 2 2 2 2 2" xfId="9294" xr:uid="{00000000-0005-0000-0000-00006B7C0000}"/>
    <cellStyle name="Standaard 4 8 2 2 2 2 2 2 2" xfId="32320" xr:uid="{00000000-0005-0000-0000-00006C7C0000}"/>
    <cellStyle name="Standaard 4 8 2 2 2 2 2 3" xfId="13899" xr:uid="{00000000-0005-0000-0000-00006D7C0000}"/>
    <cellStyle name="Standaard 4 8 2 2 2 2 2 3 2" xfId="32321" xr:uid="{00000000-0005-0000-0000-00006E7C0000}"/>
    <cellStyle name="Standaard 4 8 2 2 2 2 2 4" xfId="18567" xr:uid="{00000000-0005-0000-0000-00006F7C0000}"/>
    <cellStyle name="Standaard 4 8 2 2 2 2 2 5" xfId="32319" xr:uid="{00000000-0005-0000-0000-0000707C0000}"/>
    <cellStyle name="Standaard 4 8 2 2 2 2 3" xfId="6963" xr:uid="{00000000-0005-0000-0000-0000717C0000}"/>
    <cellStyle name="Standaard 4 8 2 2 2 2 3 2" xfId="32322" xr:uid="{00000000-0005-0000-0000-0000727C0000}"/>
    <cellStyle name="Standaard 4 8 2 2 2 2 4" xfId="13898" xr:uid="{00000000-0005-0000-0000-0000737C0000}"/>
    <cellStyle name="Standaard 4 8 2 2 2 2 4 2" xfId="32323" xr:uid="{00000000-0005-0000-0000-0000747C0000}"/>
    <cellStyle name="Standaard 4 8 2 2 2 2 5" xfId="18566" xr:uid="{00000000-0005-0000-0000-0000757C0000}"/>
    <cellStyle name="Standaard 4 8 2 2 2 2 6" xfId="32318" xr:uid="{00000000-0005-0000-0000-0000767C0000}"/>
    <cellStyle name="Standaard 4 8 2 2 2 3" xfId="1519" xr:uid="{00000000-0005-0000-0000-0000777C0000}"/>
    <cellStyle name="Standaard 4 8 2 2 2 3 2" xfId="3850" xr:uid="{00000000-0005-0000-0000-0000787C0000}"/>
    <cellStyle name="Standaard 4 8 2 2 2 3 2 2" xfId="8517" xr:uid="{00000000-0005-0000-0000-0000797C0000}"/>
    <cellStyle name="Standaard 4 8 2 2 2 3 2 2 2" xfId="32326" xr:uid="{00000000-0005-0000-0000-00007A7C0000}"/>
    <cellStyle name="Standaard 4 8 2 2 2 3 2 3" xfId="13901" xr:uid="{00000000-0005-0000-0000-00007B7C0000}"/>
    <cellStyle name="Standaard 4 8 2 2 2 3 2 3 2" xfId="32327" xr:uid="{00000000-0005-0000-0000-00007C7C0000}"/>
    <cellStyle name="Standaard 4 8 2 2 2 3 2 4" xfId="18569" xr:uid="{00000000-0005-0000-0000-00007D7C0000}"/>
    <cellStyle name="Standaard 4 8 2 2 2 3 2 5" xfId="32325" xr:uid="{00000000-0005-0000-0000-00007E7C0000}"/>
    <cellStyle name="Standaard 4 8 2 2 2 3 3" xfId="6186" xr:uid="{00000000-0005-0000-0000-00007F7C0000}"/>
    <cellStyle name="Standaard 4 8 2 2 2 3 3 2" xfId="32328" xr:uid="{00000000-0005-0000-0000-0000807C0000}"/>
    <cellStyle name="Standaard 4 8 2 2 2 3 4" xfId="13900" xr:uid="{00000000-0005-0000-0000-0000817C0000}"/>
    <cellStyle name="Standaard 4 8 2 2 2 3 4 2" xfId="32329" xr:uid="{00000000-0005-0000-0000-0000827C0000}"/>
    <cellStyle name="Standaard 4 8 2 2 2 3 5" xfId="18568" xr:uid="{00000000-0005-0000-0000-0000837C0000}"/>
    <cellStyle name="Standaard 4 8 2 2 2 3 6" xfId="32324" xr:uid="{00000000-0005-0000-0000-0000847C0000}"/>
    <cellStyle name="Standaard 4 8 2 2 2 4" xfId="3073" xr:uid="{00000000-0005-0000-0000-0000857C0000}"/>
    <cellStyle name="Standaard 4 8 2 2 2 4 2" xfId="7740" xr:uid="{00000000-0005-0000-0000-0000867C0000}"/>
    <cellStyle name="Standaard 4 8 2 2 2 4 2 2" xfId="32331" xr:uid="{00000000-0005-0000-0000-0000877C0000}"/>
    <cellStyle name="Standaard 4 8 2 2 2 4 3" xfId="13902" xr:uid="{00000000-0005-0000-0000-0000887C0000}"/>
    <cellStyle name="Standaard 4 8 2 2 2 4 3 2" xfId="32332" xr:uid="{00000000-0005-0000-0000-0000897C0000}"/>
    <cellStyle name="Standaard 4 8 2 2 2 4 4" xfId="18570" xr:uid="{00000000-0005-0000-0000-00008A7C0000}"/>
    <cellStyle name="Standaard 4 8 2 2 2 4 5" xfId="32330" xr:uid="{00000000-0005-0000-0000-00008B7C0000}"/>
    <cellStyle name="Standaard 4 8 2 2 2 5" xfId="5409" xr:uid="{00000000-0005-0000-0000-00008C7C0000}"/>
    <cellStyle name="Standaard 4 8 2 2 2 5 2" xfId="32333" xr:uid="{00000000-0005-0000-0000-00008D7C0000}"/>
    <cellStyle name="Standaard 4 8 2 2 2 6" xfId="13897" xr:uid="{00000000-0005-0000-0000-00008E7C0000}"/>
    <cellStyle name="Standaard 4 8 2 2 2 6 2" xfId="32334" xr:uid="{00000000-0005-0000-0000-00008F7C0000}"/>
    <cellStyle name="Standaard 4 8 2 2 2 7" xfId="18565" xr:uid="{00000000-0005-0000-0000-0000907C0000}"/>
    <cellStyle name="Standaard 4 8 2 2 2 8" xfId="32317" xr:uid="{00000000-0005-0000-0000-0000917C0000}"/>
    <cellStyle name="Standaard 4 8 2 2 3" xfId="1908" xr:uid="{00000000-0005-0000-0000-0000927C0000}"/>
    <cellStyle name="Standaard 4 8 2 2 3 2" xfId="4239" xr:uid="{00000000-0005-0000-0000-0000937C0000}"/>
    <cellStyle name="Standaard 4 8 2 2 3 2 2" xfId="8906" xr:uid="{00000000-0005-0000-0000-0000947C0000}"/>
    <cellStyle name="Standaard 4 8 2 2 3 2 2 2" xfId="32337" xr:uid="{00000000-0005-0000-0000-0000957C0000}"/>
    <cellStyle name="Standaard 4 8 2 2 3 2 3" xfId="13904" xr:uid="{00000000-0005-0000-0000-0000967C0000}"/>
    <cellStyle name="Standaard 4 8 2 2 3 2 3 2" xfId="32338" xr:uid="{00000000-0005-0000-0000-0000977C0000}"/>
    <cellStyle name="Standaard 4 8 2 2 3 2 4" xfId="18572" xr:uid="{00000000-0005-0000-0000-0000987C0000}"/>
    <cellStyle name="Standaard 4 8 2 2 3 2 5" xfId="32336" xr:uid="{00000000-0005-0000-0000-0000997C0000}"/>
    <cellStyle name="Standaard 4 8 2 2 3 3" xfId="6575" xr:uid="{00000000-0005-0000-0000-00009A7C0000}"/>
    <cellStyle name="Standaard 4 8 2 2 3 3 2" xfId="32339" xr:uid="{00000000-0005-0000-0000-00009B7C0000}"/>
    <cellStyle name="Standaard 4 8 2 2 3 4" xfId="13903" xr:uid="{00000000-0005-0000-0000-00009C7C0000}"/>
    <cellStyle name="Standaard 4 8 2 2 3 4 2" xfId="32340" xr:uid="{00000000-0005-0000-0000-00009D7C0000}"/>
    <cellStyle name="Standaard 4 8 2 2 3 5" xfId="18571" xr:uid="{00000000-0005-0000-0000-00009E7C0000}"/>
    <cellStyle name="Standaard 4 8 2 2 3 6" xfId="32335" xr:uid="{00000000-0005-0000-0000-00009F7C0000}"/>
    <cellStyle name="Standaard 4 8 2 2 4" xfId="1131" xr:uid="{00000000-0005-0000-0000-0000A07C0000}"/>
    <cellStyle name="Standaard 4 8 2 2 4 2" xfId="3462" xr:uid="{00000000-0005-0000-0000-0000A17C0000}"/>
    <cellStyle name="Standaard 4 8 2 2 4 2 2" xfId="8129" xr:uid="{00000000-0005-0000-0000-0000A27C0000}"/>
    <cellStyle name="Standaard 4 8 2 2 4 2 2 2" xfId="32343" xr:uid="{00000000-0005-0000-0000-0000A37C0000}"/>
    <cellStyle name="Standaard 4 8 2 2 4 2 3" xfId="13906" xr:uid="{00000000-0005-0000-0000-0000A47C0000}"/>
    <cellStyle name="Standaard 4 8 2 2 4 2 3 2" xfId="32344" xr:uid="{00000000-0005-0000-0000-0000A57C0000}"/>
    <cellStyle name="Standaard 4 8 2 2 4 2 4" xfId="18574" xr:uid="{00000000-0005-0000-0000-0000A67C0000}"/>
    <cellStyle name="Standaard 4 8 2 2 4 2 5" xfId="32342" xr:uid="{00000000-0005-0000-0000-0000A77C0000}"/>
    <cellStyle name="Standaard 4 8 2 2 4 3" xfId="5798" xr:uid="{00000000-0005-0000-0000-0000A87C0000}"/>
    <cellStyle name="Standaard 4 8 2 2 4 3 2" xfId="32345" xr:uid="{00000000-0005-0000-0000-0000A97C0000}"/>
    <cellStyle name="Standaard 4 8 2 2 4 4" xfId="13905" xr:uid="{00000000-0005-0000-0000-0000AA7C0000}"/>
    <cellStyle name="Standaard 4 8 2 2 4 4 2" xfId="32346" xr:uid="{00000000-0005-0000-0000-0000AB7C0000}"/>
    <cellStyle name="Standaard 4 8 2 2 4 5" xfId="18573" xr:uid="{00000000-0005-0000-0000-0000AC7C0000}"/>
    <cellStyle name="Standaard 4 8 2 2 4 6" xfId="32341" xr:uid="{00000000-0005-0000-0000-0000AD7C0000}"/>
    <cellStyle name="Standaard 4 8 2 2 5" xfId="2685" xr:uid="{00000000-0005-0000-0000-0000AE7C0000}"/>
    <cellStyle name="Standaard 4 8 2 2 5 2" xfId="7352" xr:uid="{00000000-0005-0000-0000-0000AF7C0000}"/>
    <cellStyle name="Standaard 4 8 2 2 5 2 2" xfId="32348" xr:uid="{00000000-0005-0000-0000-0000B07C0000}"/>
    <cellStyle name="Standaard 4 8 2 2 5 3" xfId="13907" xr:uid="{00000000-0005-0000-0000-0000B17C0000}"/>
    <cellStyle name="Standaard 4 8 2 2 5 3 2" xfId="32349" xr:uid="{00000000-0005-0000-0000-0000B27C0000}"/>
    <cellStyle name="Standaard 4 8 2 2 5 4" xfId="18575" xr:uid="{00000000-0005-0000-0000-0000B37C0000}"/>
    <cellStyle name="Standaard 4 8 2 2 5 5" xfId="32347" xr:uid="{00000000-0005-0000-0000-0000B47C0000}"/>
    <cellStyle name="Standaard 4 8 2 2 6" xfId="5021" xr:uid="{00000000-0005-0000-0000-0000B57C0000}"/>
    <cellStyle name="Standaard 4 8 2 2 6 2" xfId="32350" xr:uid="{00000000-0005-0000-0000-0000B67C0000}"/>
    <cellStyle name="Standaard 4 8 2 2 7" xfId="13896" xr:uid="{00000000-0005-0000-0000-0000B77C0000}"/>
    <cellStyle name="Standaard 4 8 2 2 7 2" xfId="32351" xr:uid="{00000000-0005-0000-0000-0000B87C0000}"/>
    <cellStyle name="Standaard 4 8 2 2 8" xfId="18564" xr:uid="{00000000-0005-0000-0000-0000B97C0000}"/>
    <cellStyle name="Standaard 4 8 2 2 9" xfId="32316" xr:uid="{00000000-0005-0000-0000-0000BA7C0000}"/>
    <cellStyle name="Standaard 4 8 2 3" xfId="544" xr:uid="{00000000-0005-0000-0000-0000BB7C0000}"/>
    <cellStyle name="Standaard 4 8 2 3 2" xfId="2102" xr:uid="{00000000-0005-0000-0000-0000BC7C0000}"/>
    <cellStyle name="Standaard 4 8 2 3 2 2" xfId="4433" xr:uid="{00000000-0005-0000-0000-0000BD7C0000}"/>
    <cellStyle name="Standaard 4 8 2 3 2 2 2" xfId="9100" xr:uid="{00000000-0005-0000-0000-0000BE7C0000}"/>
    <cellStyle name="Standaard 4 8 2 3 2 2 2 2" xfId="32355" xr:uid="{00000000-0005-0000-0000-0000BF7C0000}"/>
    <cellStyle name="Standaard 4 8 2 3 2 2 3" xfId="13910" xr:uid="{00000000-0005-0000-0000-0000C07C0000}"/>
    <cellStyle name="Standaard 4 8 2 3 2 2 3 2" xfId="32356" xr:uid="{00000000-0005-0000-0000-0000C17C0000}"/>
    <cellStyle name="Standaard 4 8 2 3 2 2 4" xfId="18578" xr:uid="{00000000-0005-0000-0000-0000C27C0000}"/>
    <cellStyle name="Standaard 4 8 2 3 2 2 5" xfId="32354" xr:uid="{00000000-0005-0000-0000-0000C37C0000}"/>
    <cellStyle name="Standaard 4 8 2 3 2 3" xfId="6769" xr:uid="{00000000-0005-0000-0000-0000C47C0000}"/>
    <cellStyle name="Standaard 4 8 2 3 2 3 2" xfId="32357" xr:uid="{00000000-0005-0000-0000-0000C57C0000}"/>
    <cellStyle name="Standaard 4 8 2 3 2 4" xfId="13909" xr:uid="{00000000-0005-0000-0000-0000C67C0000}"/>
    <cellStyle name="Standaard 4 8 2 3 2 4 2" xfId="32358" xr:uid="{00000000-0005-0000-0000-0000C77C0000}"/>
    <cellStyle name="Standaard 4 8 2 3 2 5" xfId="18577" xr:uid="{00000000-0005-0000-0000-0000C87C0000}"/>
    <cellStyle name="Standaard 4 8 2 3 2 6" xfId="32353" xr:uid="{00000000-0005-0000-0000-0000C97C0000}"/>
    <cellStyle name="Standaard 4 8 2 3 3" xfId="1325" xr:uid="{00000000-0005-0000-0000-0000CA7C0000}"/>
    <cellStyle name="Standaard 4 8 2 3 3 2" xfId="3656" xr:uid="{00000000-0005-0000-0000-0000CB7C0000}"/>
    <cellStyle name="Standaard 4 8 2 3 3 2 2" xfId="8323" xr:uid="{00000000-0005-0000-0000-0000CC7C0000}"/>
    <cellStyle name="Standaard 4 8 2 3 3 2 2 2" xfId="32361" xr:uid="{00000000-0005-0000-0000-0000CD7C0000}"/>
    <cellStyle name="Standaard 4 8 2 3 3 2 3" xfId="13912" xr:uid="{00000000-0005-0000-0000-0000CE7C0000}"/>
    <cellStyle name="Standaard 4 8 2 3 3 2 3 2" xfId="32362" xr:uid="{00000000-0005-0000-0000-0000CF7C0000}"/>
    <cellStyle name="Standaard 4 8 2 3 3 2 4" xfId="18580" xr:uid="{00000000-0005-0000-0000-0000D07C0000}"/>
    <cellStyle name="Standaard 4 8 2 3 3 2 5" xfId="32360" xr:uid="{00000000-0005-0000-0000-0000D17C0000}"/>
    <cellStyle name="Standaard 4 8 2 3 3 3" xfId="5992" xr:uid="{00000000-0005-0000-0000-0000D27C0000}"/>
    <cellStyle name="Standaard 4 8 2 3 3 3 2" xfId="32363" xr:uid="{00000000-0005-0000-0000-0000D37C0000}"/>
    <cellStyle name="Standaard 4 8 2 3 3 4" xfId="13911" xr:uid="{00000000-0005-0000-0000-0000D47C0000}"/>
    <cellStyle name="Standaard 4 8 2 3 3 4 2" xfId="32364" xr:uid="{00000000-0005-0000-0000-0000D57C0000}"/>
    <cellStyle name="Standaard 4 8 2 3 3 5" xfId="18579" xr:uid="{00000000-0005-0000-0000-0000D67C0000}"/>
    <cellStyle name="Standaard 4 8 2 3 3 6" xfId="32359" xr:uid="{00000000-0005-0000-0000-0000D77C0000}"/>
    <cellStyle name="Standaard 4 8 2 3 4" xfId="2879" xr:uid="{00000000-0005-0000-0000-0000D87C0000}"/>
    <cellStyle name="Standaard 4 8 2 3 4 2" xfId="7546" xr:uid="{00000000-0005-0000-0000-0000D97C0000}"/>
    <cellStyle name="Standaard 4 8 2 3 4 2 2" xfId="32366" xr:uid="{00000000-0005-0000-0000-0000DA7C0000}"/>
    <cellStyle name="Standaard 4 8 2 3 4 3" xfId="13913" xr:uid="{00000000-0005-0000-0000-0000DB7C0000}"/>
    <cellStyle name="Standaard 4 8 2 3 4 3 2" xfId="32367" xr:uid="{00000000-0005-0000-0000-0000DC7C0000}"/>
    <cellStyle name="Standaard 4 8 2 3 4 4" xfId="18581" xr:uid="{00000000-0005-0000-0000-0000DD7C0000}"/>
    <cellStyle name="Standaard 4 8 2 3 4 5" xfId="32365" xr:uid="{00000000-0005-0000-0000-0000DE7C0000}"/>
    <cellStyle name="Standaard 4 8 2 3 5" xfId="5215" xr:uid="{00000000-0005-0000-0000-0000DF7C0000}"/>
    <cellStyle name="Standaard 4 8 2 3 5 2" xfId="32368" xr:uid="{00000000-0005-0000-0000-0000E07C0000}"/>
    <cellStyle name="Standaard 4 8 2 3 6" xfId="13908" xr:uid="{00000000-0005-0000-0000-0000E17C0000}"/>
    <cellStyle name="Standaard 4 8 2 3 6 2" xfId="32369" xr:uid="{00000000-0005-0000-0000-0000E27C0000}"/>
    <cellStyle name="Standaard 4 8 2 3 7" xfId="18576" xr:uid="{00000000-0005-0000-0000-0000E37C0000}"/>
    <cellStyle name="Standaard 4 8 2 3 8" xfId="32352" xr:uid="{00000000-0005-0000-0000-0000E47C0000}"/>
    <cellStyle name="Standaard 4 8 2 4" xfId="1714" xr:uid="{00000000-0005-0000-0000-0000E57C0000}"/>
    <cellStyle name="Standaard 4 8 2 4 2" xfId="4045" xr:uid="{00000000-0005-0000-0000-0000E67C0000}"/>
    <cellStyle name="Standaard 4 8 2 4 2 2" xfId="8712" xr:uid="{00000000-0005-0000-0000-0000E77C0000}"/>
    <cellStyle name="Standaard 4 8 2 4 2 2 2" xfId="32372" xr:uid="{00000000-0005-0000-0000-0000E87C0000}"/>
    <cellStyle name="Standaard 4 8 2 4 2 3" xfId="13915" xr:uid="{00000000-0005-0000-0000-0000E97C0000}"/>
    <cellStyle name="Standaard 4 8 2 4 2 3 2" xfId="32373" xr:uid="{00000000-0005-0000-0000-0000EA7C0000}"/>
    <cellStyle name="Standaard 4 8 2 4 2 4" xfId="18583" xr:uid="{00000000-0005-0000-0000-0000EB7C0000}"/>
    <cellStyle name="Standaard 4 8 2 4 2 5" xfId="32371" xr:uid="{00000000-0005-0000-0000-0000EC7C0000}"/>
    <cellStyle name="Standaard 4 8 2 4 3" xfId="6381" xr:uid="{00000000-0005-0000-0000-0000ED7C0000}"/>
    <cellStyle name="Standaard 4 8 2 4 3 2" xfId="32374" xr:uid="{00000000-0005-0000-0000-0000EE7C0000}"/>
    <cellStyle name="Standaard 4 8 2 4 4" xfId="13914" xr:uid="{00000000-0005-0000-0000-0000EF7C0000}"/>
    <cellStyle name="Standaard 4 8 2 4 4 2" xfId="32375" xr:uid="{00000000-0005-0000-0000-0000F07C0000}"/>
    <cellStyle name="Standaard 4 8 2 4 5" xfId="18582" xr:uid="{00000000-0005-0000-0000-0000F17C0000}"/>
    <cellStyle name="Standaard 4 8 2 4 6" xfId="32370" xr:uid="{00000000-0005-0000-0000-0000F27C0000}"/>
    <cellStyle name="Standaard 4 8 2 5" xfId="937" xr:uid="{00000000-0005-0000-0000-0000F37C0000}"/>
    <cellStyle name="Standaard 4 8 2 5 2" xfId="3268" xr:uid="{00000000-0005-0000-0000-0000F47C0000}"/>
    <cellStyle name="Standaard 4 8 2 5 2 2" xfId="7935" xr:uid="{00000000-0005-0000-0000-0000F57C0000}"/>
    <cellStyle name="Standaard 4 8 2 5 2 2 2" xfId="32378" xr:uid="{00000000-0005-0000-0000-0000F67C0000}"/>
    <cellStyle name="Standaard 4 8 2 5 2 3" xfId="13917" xr:uid="{00000000-0005-0000-0000-0000F77C0000}"/>
    <cellStyle name="Standaard 4 8 2 5 2 3 2" xfId="32379" xr:uid="{00000000-0005-0000-0000-0000F87C0000}"/>
    <cellStyle name="Standaard 4 8 2 5 2 4" xfId="18585" xr:uid="{00000000-0005-0000-0000-0000F97C0000}"/>
    <cellStyle name="Standaard 4 8 2 5 2 5" xfId="32377" xr:uid="{00000000-0005-0000-0000-0000FA7C0000}"/>
    <cellStyle name="Standaard 4 8 2 5 3" xfId="5604" xr:uid="{00000000-0005-0000-0000-0000FB7C0000}"/>
    <cellStyle name="Standaard 4 8 2 5 3 2" xfId="32380" xr:uid="{00000000-0005-0000-0000-0000FC7C0000}"/>
    <cellStyle name="Standaard 4 8 2 5 4" xfId="13916" xr:uid="{00000000-0005-0000-0000-0000FD7C0000}"/>
    <cellStyle name="Standaard 4 8 2 5 4 2" xfId="32381" xr:uid="{00000000-0005-0000-0000-0000FE7C0000}"/>
    <cellStyle name="Standaard 4 8 2 5 5" xfId="18584" xr:uid="{00000000-0005-0000-0000-0000FF7C0000}"/>
    <cellStyle name="Standaard 4 8 2 5 6" xfId="32376" xr:uid="{00000000-0005-0000-0000-0000007D0000}"/>
    <cellStyle name="Standaard 4 8 2 6" xfId="2491" xr:uid="{00000000-0005-0000-0000-0000017D0000}"/>
    <cellStyle name="Standaard 4 8 2 6 2" xfId="7158" xr:uid="{00000000-0005-0000-0000-0000027D0000}"/>
    <cellStyle name="Standaard 4 8 2 6 2 2" xfId="32383" xr:uid="{00000000-0005-0000-0000-0000037D0000}"/>
    <cellStyle name="Standaard 4 8 2 6 3" xfId="13918" xr:uid="{00000000-0005-0000-0000-0000047D0000}"/>
    <cellStyle name="Standaard 4 8 2 6 3 2" xfId="32384" xr:uid="{00000000-0005-0000-0000-0000057D0000}"/>
    <cellStyle name="Standaard 4 8 2 6 4" xfId="18586" xr:uid="{00000000-0005-0000-0000-0000067D0000}"/>
    <cellStyle name="Standaard 4 8 2 6 5" xfId="32382" xr:uid="{00000000-0005-0000-0000-0000077D0000}"/>
    <cellStyle name="Standaard 4 8 2 7" xfId="4827" xr:uid="{00000000-0005-0000-0000-0000087D0000}"/>
    <cellStyle name="Standaard 4 8 2 7 2" xfId="32385" xr:uid="{00000000-0005-0000-0000-0000097D0000}"/>
    <cellStyle name="Standaard 4 8 2 8" xfId="13895" xr:uid="{00000000-0005-0000-0000-00000A7D0000}"/>
    <cellStyle name="Standaard 4 8 2 8 2" xfId="32386" xr:uid="{00000000-0005-0000-0000-00000B7D0000}"/>
    <cellStyle name="Standaard 4 8 2 9" xfId="18563" xr:uid="{00000000-0005-0000-0000-00000C7D0000}"/>
    <cellStyle name="Standaard 4 8 3" xfId="301" xr:uid="{00000000-0005-0000-0000-00000D7D0000}"/>
    <cellStyle name="Standaard 4 8 3 2" xfId="692" xr:uid="{00000000-0005-0000-0000-00000E7D0000}"/>
    <cellStyle name="Standaard 4 8 3 2 2" xfId="2250" xr:uid="{00000000-0005-0000-0000-00000F7D0000}"/>
    <cellStyle name="Standaard 4 8 3 2 2 2" xfId="4581" xr:uid="{00000000-0005-0000-0000-0000107D0000}"/>
    <cellStyle name="Standaard 4 8 3 2 2 2 2" xfId="9248" xr:uid="{00000000-0005-0000-0000-0000117D0000}"/>
    <cellStyle name="Standaard 4 8 3 2 2 2 2 2" xfId="32391" xr:uid="{00000000-0005-0000-0000-0000127D0000}"/>
    <cellStyle name="Standaard 4 8 3 2 2 2 3" xfId="13922" xr:uid="{00000000-0005-0000-0000-0000137D0000}"/>
    <cellStyle name="Standaard 4 8 3 2 2 2 3 2" xfId="32392" xr:uid="{00000000-0005-0000-0000-0000147D0000}"/>
    <cellStyle name="Standaard 4 8 3 2 2 2 4" xfId="18590" xr:uid="{00000000-0005-0000-0000-0000157D0000}"/>
    <cellStyle name="Standaard 4 8 3 2 2 2 5" xfId="32390" xr:uid="{00000000-0005-0000-0000-0000167D0000}"/>
    <cellStyle name="Standaard 4 8 3 2 2 3" xfId="6917" xr:uid="{00000000-0005-0000-0000-0000177D0000}"/>
    <cellStyle name="Standaard 4 8 3 2 2 3 2" xfId="32393" xr:uid="{00000000-0005-0000-0000-0000187D0000}"/>
    <cellStyle name="Standaard 4 8 3 2 2 4" xfId="13921" xr:uid="{00000000-0005-0000-0000-0000197D0000}"/>
    <cellStyle name="Standaard 4 8 3 2 2 4 2" xfId="32394" xr:uid="{00000000-0005-0000-0000-00001A7D0000}"/>
    <cellStyle name="Standaard 4 8 3 2 2 5" xfId="18589" xr:uid="{00000000-0005-0000-0000-00001B7D0000}"/>
    <cellStyle name="Standaard 4 8 3 2 2 6" xfId="32389" xr:uid="{00000000-0005-0000-0000-00001C7D0000}"/>
    <cellStyle name="Standaard 4 8 3 2 3" xfId="1473" xr:uid="{00000000-0005-0000-0000-00001D7D0000}"/>
    <cellStyle name="Standaard 4 8 3 2 3 2" xfId="3804" xr:uid="{00000000-0005-0000-0000-00001E7D0000}"/>
    <cellStyle name="Standaard 4 8 3 2 3 2 2" xfId="8471" xr:uid="{00000000-0005-0000-0000-00001F7D0000}"/>
    <cellStyle name="Standaard 4 8 3 2 3 2 2 2" xfId="32397" xr:uid="{00000000-0005-0000-0000-0000207D0000}"/>
    <cellStyle name="Standaard 4 8 3 2 3 2 3" xfId="13924" xr:uid="{00000000-0005-0000-0000-0000217D0000}"/>
    <cellStyle name="Standaard 4 8 3 2 3 2 3 2" xfId="32398" xr:uid="{00000000-0005-0000-0000-0000227D0000}"/>
    <cellStyle name="Standaard 4 8 3 2 3 2 4" xfId="18592" xr:uid="{00000000-0005-0000-0000-0000237D0000}"/>
    <cellStyle name="Standaard 4 8 3 2 3 2 5" xfId="32396" xr:uid="{00000000-0005-0000-0000-0000247D0000}"/>
    <cellStyle name="Standaard 4 8 3 2 3 3" xfId="6140" xr:uid="{00000000-0005-0000-0000-0000257D0000}"/>
    <cellStyle name="Standaard 4 8 3 2 3 3 2" xfId="32399" xr:uid="{00000000-0005-0000-0000-0000267D0000}"/>
    <cellStyle name="Standaard 4 8 3 2 3 4" xfId="13923" xr:uid="{00000000-0005-0000-0000-0000277D0000}"/>
    <cellStyle name="Standaard 4 8 3 2 3 4 2" xfId="32400" xr:uid="{00000000-0005-0000-0000-0000287D0000}"/>
    <cellStyle name="Standaard 4 8 3 2 3 5" xfId="18591" xr:uid="{00000000-0005-0000-0000-0000297D0000}"/>
    <cellStyle name="Standaard 4 8 3 2 3 6" xfId="32395" xr:uid="{00000000-0005-0000-0000-00002A7D0000}"/>
    <cellStyle name="Standaard 4 8 3 2 4" xfId="3027" xr:uid="{00000000-0005-0000-0000-00002B7D0000}"/>
    <cellStyle name="Standaard 4 8 3 2 4 2" xfId="7694" xr:uid="{00000000-0005-0000-0000-00002C7D0000}"/>
    <cellStyle name="Standaard 4 8 3 2 4 2 2" xfId="32402" xr:uid="{00000000-0005-0000-0000-00002D7D0000}"/>
    <cellStyle name="Standaard 4 8 3 2 4 3" xfId="13925" xr:uid="{00000000-0005-0000-0000-00002E7D0000}"/>
    <cellStyle name="Standaard 4 8 3 2 4 3 2" xfId="32403" xr:uid="{00000000-0005-0000-0000-00002F7D0000}"/>
    <cellStyle name="Standaard 4 8 3 2 4 4" xfId="18593" xr:uid="{00000000-0005-0000-0000-0000307D0000}"/>
    <cellStyle name="Standaard 4 8 3 2 4 5" xfId="32401" xr:uid="{00000000-0005-0000-0000-0000317D0000}"/>
    <cellStyle name="Standaard 4 8 3 2 5" xfId="5363" xr:uid="{00000000-0005-0000-0000-0000327D0000}"/>
    <cellStyle name="Standaard 4 8 3 2 5 2" xfId="32404" xr:uid="{00000000-0005-0000-0000-0000337D0000}"/>
    <cellStyle name="Standaard 4 8 3 2 6" xfId="13920" xr:uid="{00000000-0005-0000-0000-0000347D0000}"/>
    <cellStyle name="Standaard 4 8 3 2 6 2" xfId="32405" xr:uid="{00000000-0005-0000-0000-0000357D0000}"/>
    <cellStyle name="Standaard 4 8 3 2 7" xfId="18588" xr:uid="{00000000-0005-0000-0000-0000367D0000}"/>
    <cellStyle name="Standaard 4 8 3 2 8" xfId="32388" xr:uid="{00000000-0005-0000-0000-0000377D0000}"/>
    <cellStyle name="Standaard 4 8 3 3" xfId="1862" xr:uid="{00000000-0005-0000-0000-0000387D0000}"/>
    <cellStyle name="Standaard 4 8 3 3 2" xfId="4193" xr:uid="{00000000-0005-0000-0000-0000397D0000}"/>
    <cellStyle name="Standaard 4 8 3 3 2 2" xfId="8860" xr:uid="{00000000-0005-0000-0000-00003A7D0000}"/>
    <cellStyle name="Standaard 4 8 3 3 2 2 2" xfId="32408" xr:uid="{00000000-0005-0000-0000-00003B7D0000}"/>
    <cellStyle name="Standaard 4 8 3 3 2 3" xfId="13927" xr:uid="{00000000-0005-0000-0000-00003C7D0000}"/>
    <cellStyle name="Standaard 4 8 3 3 2 3 2" xfId="32409" xr:uid="{00000000-0005-0000-0000-00003D7D0000}"/>
    <cellStyle name="Standaard 4 8 3 3 2 4" xfId="18595" xr:uid="{00000000-0005-0000-0000-00003E7D0000}"/>
    <cellStyle name="Standaard 4 8 3 3 2 5" xfId="32407" xr:uid="{00000000-0005-0000-0000-00003F7D0000}"/>
    <cellStyle name="Standaard 4 8 3 3 3" xfId="6529" xr:uid="{00000000-0005-0000-0000-0000407D0000}"/>
    <cellStyle name="Standaard 4 8 3 3 3 2" xfId="32410" xr:uid="{00000000-0005-0000-0000-0000417D0000}"/>
    <cellStyle name="Standaard 4 8 3 3 4" xfId="13926" xr:uid="{00000000-0005-0000-0000-0000427D0000}"/>
    <cellStyle name="Standaard 4 8 3 3 4 2" xfId="32411" xr:uid="{00000000-0005-0000-0000-0000437D0000}"/>
    <cellStyle name="Standaard 4 8 3 3 5" xfId="18594" xr:uid="{00000000-0005-0000-0000-0000447D0000}"/>
    <cellStyle name="Standaard 4 8 3 3 6" xfId="32406" xr:uid="{00000000-0005-0000-0000-0000457D0000}"/>
    <cellStyle name="Standaard 4 8 3 4" xfId="1085" xr:uid="{00000000-0005-0000-0000-0000467D0000}"/>
    <cellStyle name="Standaard 4 8 3 4 2" xfId="3416" xr:uid="{00000000-0005-0000-0000-0000477D0000}"/>
    <cellStyle name="Standaard 4 8 3 4 2 2" xfId="8083" xr:uid="{00000000-0005-0000-0000-0000487D0000}"/>
    <cellStyle name="Standaard 4 8 3 4 2 2 2" xfId="32414" xr:uid="{00000000-0005-0000-0000-0000497D0000}"/>
    <cellStyle name="Standaard 4 8 3 4 2 3" xfId="13929" xr:uid="{00000000-0005-0000-0000-00004A7D0000}"/>
    <cellStyle name="Standaard 4 8 3 4 2 3 2" xfId="32415" xr:uid="{00000000-0005-0000-0000-00004B7D0000}"/>
    <cellStyle name="Standaard 4 8 3 4 2 4" xfId="18597" xr:uid="{00000000-0005-0000-0000-00004C7D0000}"/>
    <cellStyle name="Standaard 4 8 3 4 2 5" xfId="32413" xr:uid="{00000000-0005-0000-0000-00004D7D0000}"/>
    <cellStyle name="Standaard 4 8 3 4 3" xfId="5752" xr:uid="{00000000-0005-0000-0000-00004E7D0000}"/>
    <cellStyle name="Standaard 4 8 3 4 3 2" xfId="32416" xr:uid="{00000000-0005-0000-0000-00004F7D0000}"/>
    <cellStyle name="Standaard 4 8 3 4 4" xfId="13928" xr:uid="{00000000-0005-0000-0000-0000507D0000}"/>
    <cellStyle name="Standaard 4 8 3 4 4 2" xfId="32417" xr:uid="{00000000-0005-0000-0000-0000517D0000}"/>
    <cellStyle name="Standaard 4 8 3 4 5" xfId="18596" xr:uid="{00000000-0005-0000-0000-0000527D0000}"/>
    <cellStyle name="Standaard 4 8 3 4 6" xfId="32412" xr:uid="{00000000-0005-0000-0000-0000537D0000}"/>
    <cellStyle name="Standaard 4 8 3 5" xfId="2639" xr:uid="{00000000-0005-0000-0000-0000547D0000}"/>
    <cellStyle name="Standaard 4 8 3 5 2" xfId="7306" xr:uid="{00000000-0005-0000-0000-0000557D0000}"/>
    <cellStyle name="Standaard 4 8 3 5 2 2" xfId="32419" xr:uid="{00000000-0005-0000-0000-0000567D0000}"/>
    <cellStyle name="Standaard 4 8 3 5 3" xfId="13930" xr:uid="{00000000-0005-0000-0000-0000577D0000}"/>
    <cellStyle name="Standaard 4 8 3 5 3 2" xfId="32420" xr:uid="{00000000-0005-0000-0000-0000587D0000}"/>
    <cellStyle name="Standaard 4 8 3 5 4" xfId="18598" xr:uid="{00000000-0005-0000-0000-0000597D0000}"/>
    <cellStyle name="Standaard 4 8 3 5 5" xfId="32418" xr:uid="{00000000-0005-0000-0000-00005A7D0000}"/>
    <cellStyle name="Standaard 4 8 3 6" xfId="4975" xr:uid="{00000000-0005-0000-0000-00005B7D0000}"/>
    <cellStyle name="Standaard 4 8 3 6 2" xfId="32421" xr:uid="{00000000-0005-0000-0000-00005C7D0000}"/>
    <cellStyle name="Standaard 4 8 3 7" xfId="13919" xr:uid="{00000000-0005-0000-0000-00005D7D0000}"/>
    <cellStyle name="Standaard 4 8 3 7 2" xfId="32422" xr:uid="{00000000-0005-0000-0000-00005E7D0000}"/>
    <cellStyle name="Standaard 4 8 3 8" xfId="18587" xr:uid="{00000000-0005-0000-0000-00005F7D0000}"/>
    <cellStyle name="Standaard 4 8 3 9" xfId="32387" xr:uid="{00000000-0005-0000-0000-0000607D0000}"/>
    <cellStyle name="Standaard 4 8 4" xfId="498" xr:uid="{00000000-0005-0000-0000-0000617D0000}"/>
    <cellStyle name="Standaard 4 8 4 2" xfId="2056" xr:uid="{00000000-0005-0000-0000-0000627D0000}"/>
    <cellStyle name="Standaard 4 8 4 2 2" xfId="4387" xr:uid="{00000000-0005-0000-0000-0000637D0000}"/>
    <cellStyle name="Standaard 4 8 4 2 2 2" xfId="9054" xr:uid="{00000000-0005-0000-0000-0000647D0000}"/>
    <cellStyle name="Standaard 4 8 4 2 2 2 2" xfId="32426" xr:uid="{00000000-0005-0000-0000-0000657D0000}"/>
    <cellStyle name="Standaard 4 8 4 2 2 3" xfId="13933" xr:uid="{00000000-0005-0000-0000-0000667D0000}"/>
    <cellStyle name="Standaard 4 8 4 2 2 3 2" xfId="32427" xr:uid="{00000000-0005-0000-0000-0000677D0000}"/>
    <cellStyle name="Standaard 4 8 4 2 2 4" xfId="18601" xr:uid="{00000000-0005-0000-0000-0000687D0000}"/>
    <cellStyle name="Standaard 4 8 4 2 2 5" xfId="32425" xr:uid="{00000000-0005-0000-0000-0000697D0000}"/>
    <cellStyle name="Standaard 4 8 4 2 3" xfId="6723" xr:uid="{00000000-0005-0000-0000-00006A7D0000}"/>
    <cellStyle name="Standaard 4 8 4 2 3 2" xfId="32428" xr:uid="{00000000-0005-0000-0000-00006B7D0000}"/>
    <cellStyle name="Standaard 4 8 4 2 4" xfId="13932" xr:uid="{00000000-0005-0000-0000-00006C7D0000}"/>
    <cellStyle name="Standaard 4 8 4 2 4 2" xfId="32429" xr:uid="{00000000-0005-0000-0000-00006D7D0000}"/>
    <cellStyle name="Standaard 4 8 4 2 5" xfId="18600" xr:uid="{00000000-0005-0000-0000-00006E7D0000}"/>
    <cellStyle name="Standaard 4 8 4 2 6" xfId="32424" xr:uid="{00000000-0005-0000-0000-00006F7D0000}"/>
    <cellStyle name="Standaard 4 8 4 3" xfId="1279" xr:uid="{00000000-0005-0000-0000-0000707D0000}"/>
    <cellStyle name="Standaard 4 8 4 3 2" xfId="3610" xr:uid="{00000000-0005-0000-0000-0000717D0000}"/>
    <cellStyle name="Standaard 4 8 4 3 2 2" xfId="8277" xr:uid="{00000000-0005-0000-0000-0000727D0000}"/>
    <cellStyle name="Standaard 4 8 4 3 2 2 2" xfId="32432" xr:uid="{00000000-0005-0000-0000-0000737D0000}"/>
    <cellStyle name="Standaard 4 8 4 3 2 3" xfId="13935" xr:uid="{00000000-0005-0000-0000-0000747D0000}"/>
    <cellStyle name="Standaard 4 8 4 3 2 3 2" xfId="32433" xr:uid="{00000000-0005-0000-0000-0000757D0000}"/>
    <cellStyle name="Standaard 4 8 4 3 2 4" xfId="18603" xr:uid="{00000000-0005-0000-0000-0000767D0000}"/>
    <cellStyle name="Standaard 4 8 4 3 2 5" xfId="32431" xr:uid="{00000000-0005-0000-0000-0000777D0000}"/>
    <cellStyle name="Standaard 4 8 4 3 3" xfId="5946" xr:uid="{00000000-0005-0000-0000-0000787D0000}"/>
    <cellStyle name="Standaard 4 8 4 3 3 2" xfId="32434" xr:uid="{00000000-0005-0000-0000-0000797D0000}"/>
    <cellStyle name="Standaard 4 8 4 3 4" xfId="13934" xr:uid="{00000000-0005-0000-0000-00007A7D0000}"/>
    <cellStyle name="Standaard 4 8 4 3 4 2" xfId="32435" xr:uid="{00000000-0005-0000-0000-00007B7D0000}"/>
    <cellStyle name="Standaard 4 8 4 3 5" xfId="18602" xr:uid="{00000000-0005-0000-0000-00007C7D0000}"/>
    <cellStyle name="Standaard 4 8 4 3 6" xfId="32430" xr:uid="{00000000-0005-0000-0000-00007D7D0000}"/>
    <cellStyle name="Standaard 4 8 4 4" xfId="2833" xr:uid="{00000000-0005-0000-0000-00007E7D0000}"/>
    <cellStyle name="Standaard 4 8 4 4 2" xfId="7500" xr:uid="{00000000-0005-0000-0000-00007F7D0000}"/>
    <cellStyle name="Standaard 4 8 4 4 2 2" xfId="32437" xr:uid="{00000000-0005-0000-0000-0000807D0000}"/>
    <cellStyle name="Standaard 4 8 4 4 3" xfId="13936" xr:uid="{00000000-0005-0000-0000-0000817D0000}"/>
    <cellStyle name="Standaard 4 8 4 4 3 2" xfId="32438" xr:uid="{00000000-0005-0000-0000-0000827D0000}"/>
    <cellStyle name="Standaard 4 8 4 4 4" xfId="18604" xr:uid="{00000000-0005-0000-0000-0000837D0000}"/>
    <cellStyle name="Standaard 4 8 4 4 5" xfId="32436" xr:uid="{00000000-0005-0000-0000-0000847D0000}"/>
    <cellStyle name="Standaard 4 8 4 5" xfId="5169" xr:uid="{00000000-0005-0000-0000-0000857D0000}"/>
    <cellStyle name="Standaard 4 8 4 5 2" xfId="32439" xr:uid="{00000000-0005-0000-0000-0000867D0000}"/>
    <cellStyle name="Standaard 4 8 4 6" xfId="13931" xr:uid="{00000000-0005-0000-0000-0000877D0000}"/>
    <cellStyle name="Standaard 4 8 4 6 2" xfId="32440" xr:uid="{00000000-0005-0000-0000-0000887D0000}"/>
    <cellStyle name="Standaard 4 8 4 7" xfId="18599" xr:uid="{00000000-0005-0000-0000-0000897D0000}"/>
    <cellStyle name="Standaard 4 8 4 8" xfId="32423" xr:uid="{00000000-0005-0000-0000-00008A7D0000}"/>
    <cellStyle name="Standaard 4 8 5" xfId="1668" xr:uid="{00000000-0005-0000-0000-00008B7D0000}"/>
    <cellStyle name="Standaard 4 8 5 2" xfId="3999" xr:uid="{00000000-0005-0000-0000-00008C7D0000}"/>
    <cellStyle name="Standaard 4 8 5 2 2" xfId="8666" xr:uid="{00000000-0005-0000-0000-00008D7D0000}"/>
    <cellStyle name="Standaard 4 8 5 2 2 2" xfId="32443" xr:uid="{00000000-0005-0000-0000-00008E7D0000}"/>
    <cellStyle name="Standaard 4 8 5 2 3" xfId="13938" xr:uid="{00000000-0005-0000-0000-00008F7D0000}"/>
    <cellStyle name="Standaard 4 8 5 2 3 2" xfId="32444" xr:uid="{00000000-0005-0000-0000-0000907D0000}"/>
    <cellStyle name="Standaard 4 8 5 2 4" xfId="18606" xr:uid="{00000000-0005-0000-0000-0000917D0000}"/>
    <cellStyle name="Standaard 4 8 5 2 5" xfId="32442" xr:uid="{00000000-0005-0000-0000-0000927D0000}"/>
    <cellStyle name="Standaard 4 8 5 3" xfId="6335" xr:uid="{00000000-0005-0000-0000-0000937D0000}"/>
    <cellStyle name="Standaard 4 8 5 3 2" xfId="32445" xr:uid="{00000000-0005-0000-0000-0000947D0000}"/>
    <cellStyle name="Standaard 4 8 5 4" xfId="13937" xr:uid="{00000000-0005-0000-0000-0000957D0000}"/>
    <cellStyle name="Standaard 4 8 5 4 2" xfId="32446" xr:uid="{00000000-0005-0000-0000-0000967D0000}"/>
    <cellStyle name="Standaard 4 8 5 5" xfId="18605" xr:uid="{00000000-0005-0000-0000-0000977D0000}"/>
    <cellStyle name="Standaard 4 8 5 6" xfId="32441" xr:uid="{00000000-0005-0000-0000-0000987D0000}"/>
    <cellStyle name="Standaard 4 8 6" xfId="891" xr:uid="{00000000-0005-0000-0000-0000997D0000}"/>
    <cellStyle name="Standaard 4 8 6 2" xfId="3222" xr:uid="{00000000-0005-0000-0000-00009A7D0000}"/>
    <cellStyle name="Standaard 4 8 6 2 2" xfId="7889" xr:uid="{00000000-0005-0000-0000-00009B7D0000}"/>
    <cellStyle name="Standaard 4 8 6 2 2 2" xfId="32449" xr:uid="{00000000-0005-0000-0000-00009C7D0000}"/>
    <cellStyle name="Standaard 4 8 6 2 3" xfId="13940" xr:uid="{00000000-0005-0000-0000-00009D7D0000}"/>
    <cellStyle name="Standaard 4 8 6 2 3 2" xfId="32450" xr:uid="{00000000-0005-0000-0000-00009E7D0000}"/>
    <cellStyle name="Standaard 4 8 6 2 4" xfId="18608" xr:uid="{00000000-0005-0000-0000-00009F7D0000}"/>
    <cellStyle name="Standaard 4 8 6 2 5" xfId="32448" xr:uid="{00000000-0005-0000-0000-0000A07D0000}"/>
    <cellStyle name="Standaard 4 8 6 3" xfId="5558" xr:uid="{00000000-0005-0000-0000-0000A17D0000}"/>
    <cellStyle name="Standaard 4 8 6 3 2" xfId="32451" xr:uid="{00000000-0005-0000-0000-0000A27D0000}"/>
    <cellStyle name="Standaard 4 8 6 4" xfId="13939" xr:uid="{00000000-0005-0000-0000-0000A37D0000}"/>
    <cellStyle name="Standaard 4 8 6 4 2" xfId="32452" xr:uid="{00000000-0005-0000-0000-0000A47D0000}"/>
    <cellStyle name="Standaard 4 8 6 5" xfId="18607" xr:uid="{00000000-0005-0000-0000-0000A57D0000}"/>
    <cellStyle name="Standaard 4 8 6 6" xfId="32447" xr:uid="{00000000-0005-0000-0000-0000A67D0000}"/>
    <cellStyle name="Standaard 4 8 7" xfId="2445" xr:uid="{00000000-0005-0000-0000-0000A77D0000}"/>
    <cellStyle name="Standaard 4 8 7 2" xfId="7112" xr:uid="{00000000-0005-0000-0000-0000A87D0000}"/>
    <cellStyle name="Standaard 4 8 7 2 2" xfId="32454" xr:uid="{00000000-0005-0000-0000-0000A97D0000}"/>
    <cellStyle name="Standaard 4 8 7 3" xfId="13941" xr:uid="{00000000-0005-0000-0000-0000AA7D0000}"/>
    <cellStyle name="Standaard 4 8 7 3 2" xfId="32455" xr:uid="{00000000-0005-0000-0000-0000AB7D0000}"/>
    <cellStyle name="Standaard 4 8 7 4" xfId="18609" xr:uid="{00000000-0005-0000-0000-0000AC7D0000}"/>
    <cellStyle name="Standaard 4 8 7 5" xfId="32453" xr:uid="{00000000-0005-0000-0000-0000AD7D0000}"/>
    <cellStyle name="Standaard 4 8 8" xfId="4728" xr:uid="{00000000-0005-0000-0000-0000AE7D0000}"/>
    <cellStyle name="Standaard 4 8 8 2" xfId="32456" xr:uid="{00000000-0005-0000-0000-0000AF7D0000}"/>
    <cellStyle name="Standaard 4 8 9" xfId="13894" xr:uid="{00000000-0005-0000-0000-0000B07D0000}"/>
    <cellStyle name="Standaard 4 8 9 2" xfId="32457" xr:uid="{00000000-0005-0000-0000-0000B17D0000}"/>
    <cellStyle name="Standaard 4 9" xfId="106" xr:uid="{00000000-0005-0000-0000-0000B27D0000}"/>
    <cellStyle name="Standaard 4 9 10" xfId="18610" xr:uid="{00000000-0005-0000-0000-0000B37D0000}"/>
    <cellStyle name="Standaard 4 9 11" xfId="32458" xr:uid="{00000000-0005-0000-0000-0000B47D0000}"/>
    <cellStyle name="Standaard 4 9 2" xfId="177" xr:uid="{00000000-0005-0000-0000-0000B57D0000}"/>
    <cellStyle name="Standaard 4 9 2 10" xfId="32459" xr:uid="{00000000-0005-0000-0000-0000B67D0000}"/>
    <cellStyle name="Standaard 4 9 2 2" xfId="371" xr:uid="{00000000-0005-0000-0000-0000B77D0000}"/>
    <cellStyle name="Standaard 4 9 2 2 2" xfId="762" xr:uid="{00000000-0005-0000-0000-0000B87D0000}"/>
    <cellStyle name="Standaard 4 9 2 2 2 2" xfId="2320" xr:uid="{00000000-0005-0000-0000-0000B97D0000}"/>
    <cellStyle name="Standaard 4 9 2 2 2 2 2" xfId="4651" xr:uid="{00000000-0005-0000-0000-0000BA7D0000}"/>
    <cellStyle name="Standaard 4 9 2 2 2 2 2 2" xfId="9318" xr:uid="{00000000-0005-0000-0000-0000BB7D0000}"/>
    <cellStyle name="Standaard 4 9 2 2 2 2 2 2 2" xfId="32464" xr:uid="{00000000-0005-0000-0000-0000BC7D0000}"/>
    <cellStyle name="Standaard 4 9 2 2 2 2 2 3" xfId="13947" xr:uid="{00000000-0005-0000-0000-0000BD7D0000}"/>
    <cellStyle name="Standaard 4 9 2 2 2 2 2 3 2" xfId="32465" xr:uid="{00000000-0005-0000-0000-0000BE7D0000}"/>
    <cellStyle name="Standaard 4 9 2 2 2 2 2 4" xfId="18615" xr:uid="{00000000-0005-0000-0000-0000BF7D0000}"/>
    <cellStyle name="Standaard 4 9 2 2 2 2 2 5" xfId="32463" xr:uid="{00000000-0005-0000-0000-0000C07D0000}"/>
    <cellStyle name="Standaard 4 9 2 2 2 2 3" xfId="6987" xr:uid="{00000000-0005-0000-0000-0000C17D0000}"/>
    <cellStyle name="Standaard 4 9 2 2 2 2 3 2" xfId="32466" xr:uid="{00000000-0005-0000-0000-0000C27D0000}"/>
    <cellStyle name="Standaard 4 9 2 2 2 2 4" xfId="13946" xr:uid="{00000000-0005-0000-0000-0000C37D0000}"/>
    <cellStyle name="Standaard 4 9 2 2 2 2 4 2" xfId="32467" xr:uid="{00000000-0005-0000-0000-0000C47D0000}"/>
    <cellStyle name="Standaard 4 9 2 2 2 2 5" xfId="18614" xr:uid="{00000000-0005-0000-0000-0000C57D0000}"/>
    <cellStyle name="Standaard 4 9 2 2 2 2 6" xfId="32462" xr:uid="{00000000-0005-0000-0000-0000C67D0000}"/>
    <cellStyle name="Standaard 4 9 2 2 2 3" xfId="1543" xr:uid="{00000000-0005-0000-0000-0000C77D0000}"/>
    <cellStyle name="Standaard 4 9 2 2 2 3 2" xfId="3874" xr:uid="{00000000-0005-0000-0000-0000C87D0000}"/>
    <cellStyle name="Standaard 4 9 2 2 2 3 2 2" xfId="8541" xr:uid="{00000000-0005-0000-0000-0000C97D0000}"/>
    <cellStyle name="Standaard 4 9 2 2 2 3 2 2 2" xfId="32470" xr:uid="{00000000-0005-0000-0000-0000CA7D0000}"/>
    <cellStyle name="Standaard 4 9 2 2 2 3 2 3" xfId="13949" xr:uid="{00000000-0005-0000-0000-0000CB7D0000}"/>
    <cellStyle name="Standaard 4 9 2 2 2 3 2 3 2" xfId="32471" xr:uid="{00000000-0005-0000-0000-0000CC7D0000}"/>
    <cellStyle name="Standaard 4 9 2 2 2 3 2 4" xfId="18617" xr:uid="{00000000-0005-0000-0000-0000CD7D0000}"/>
    <cellStyle name="Standaard 4 9 2 2 2 3 2 5" xfId="32469" xr:uid="{00000000-0005-0000-0000-0000CE7D0000}"/>
    <cellStyle name="Standaard 4 9 2 2 2 3 3" xfId="6210" xr:uid="{00000000-0005-0000-0000-0000CF7D0000}"/>
    <cellStyle name="Standaard 4 9 2 2 2 3 3 2" xfId="32472" xr:uid="{00000000-0005-0000-0000-0000D07D0000}"/>
    <cellStyle name="Standaard 4 9 2 2 2 3 4" xfId="13948" xr:uid="{00000000-0005-0000-0000-0000D17D0000}"/>
    <cellStyle name="Standaard 4 9 2 2 2 3 4 2" xfId="32473" xr:uid="{00000000-0005-0000-0000-0000D27D0000}"/>
    <cellStyle name="Standaard 4 9 2 2 2 3 5" xfId="18616" xr:uid="{00000000-0005-0000-0000-0000D37D0000}"/>
    <cellStyle name="Standaard 4 9 2 2 2 3 6" xfId="32468" xr:uid="{00000000-0005-0000-0000-0000D47D0000}"/>
    <cellStyle name="Standaard 4 9 2 2 2 4" xfId="3097" xr:uid="{00000000-0005-0000-0000-0000D57D0000}"/>
    <cellStyle name="Standaard 4 9 2 2 2 4 2" xfId="7764" xr:uid="{00000000-0005-0000-0000-0000D67D0000}"/>
    <cellStyle name="Standaard 4 9 2 2 2 4 2 2" xfId="32475" xr:uid="{00000000-0005-0000-0000-0000D77D0000}"/>
    <cellStyle name="Standaard 4 9 2 2 2 4 3" xfId="13950" xr:uid="{00000000-0005-0000-0000-0000D87D0000}"/>
    <cellStyle name="Standaard 4 9 2 2 2 4 3 2" xfId="32476" xr:uid="{00000000-0005-0000-0000-0000D97D0000}"/>
    <cellStyle name="Standaard 4 9 2 2 2 4 4" xfId="18618" xr:uid="{00000000-0005-0000-0000-0000DA7D0000}"/>
    <cellStyle name="Standaard 4 9 2 2 2 4 5" xfId="32474" xr:uid="{00000000-0005-0000-0000-0000DB7D0000}"/>
    <cellStyle name="Standaard 4 9 2 2 2 5" xfId="5433" xr:uid="{00000000-0005-0000-0000-0000DC7D0000}"/>
    <cellStyle name="Standaard 4 9 2 2 2 5 2" xfId="32477" xr:uid="{00000000-0005-0000-0000-0000DD7D0000}"/>
    <cellStyle name="Standaard 4 9 2 2 2 6" xfId="13945" xr:uid="{00000000-0005-0000-0000-0000DE7D0000}"/>
    <cellStyle name="Standaard 4 9 2 2 2 6 2" xfId="32478" xr:uid="{00000000-0005-0000-0000-0000DF7D0000}"/>
    <cellStyle name="Standaard 4 9 2 2 2 7" xfId="18613" xr:uid="{00000000-0005-0000-0000-0000E07D0000}"/>
    <cellStyle name="Standaard 4 9 2 2 2 8" xfId="32461" xr:uid="{00000000-0005-0000-0000-0000E17D0000}"/>
    <cellStyle name="Standaard 4 9 2 2 3" xfId="1932" xr:uid="{00000000-0005-0000-0000-0000E27D0000}"/>
    <cellStyle name="Standaard 4 9 2 2 3 2" xfId="4263" xr:uid="{00000000-0005-0000-0000-0000E37D0000}"/>
    <cellStyle name="Standaard 4 9 2 2 3 2 2" xfId="8930" xr:uid="{00000000-0005-0000-0000-0000E47D0000}"/>
    <cellStyle name="Standaard 4 9 2 2 3 2 2 2" xfId="32481" xr:uid="{00000000-0005-0000-0000-0000E57D0000}"/>
    <cellStyle name="Standaard 4 9 2 2 3 2 3" xfId="13952" xr:uid="{00000000-0005-0000-0000-0000E67D0000}"/>
    <cellStyle name="Standaard 4 9 2 2 3 2 3 2" xfId="32482" xr:uid="{00000000-0005-0000-0000-0000E77D0000}"/>
    <cellStyle name="Standaard 4 9 2 2 3 2 4" xfId="18620" xr:uid="{00000000-0005-0000-0000-0000E87D0000}"/>
    <cellStyle name="Standaard 4 9 2 2 3 2 5" xfId="32480" xr:uid="{00000000-0005-0000-0000-0000E97D0000}"/>
    <cellStyle name="Standaard 4 9 2 2 3 3" xfId="6599" xr:uid="{00000000-0005-0000-0000-0000EA7D0000}"/>
    <cellStyle name="Standaard 4 9 2 2 3 3 2" xfId="32483" xr:uid="{00000000-0005-0000-0000-0000EB7D0000}"/>
    <cellStyle name="Standaard 4 9 2 2 3 4" xfId="13951" xr:uid="{00000000-0005-0000-0000-0000EC7D0000}"/>
    <cellStyle name="Standaard 4 9 2 2 3 4 2" xfId="32484" xr:uid="{00000000-0005-0000-0000-0000ED7D0000}"/>
    <cellStyle name="Standaard 4 9 2 2 3 5" xfId="18619" xr:uid="{00000000-0005-0000-0000-0000EE7D0000}"/>
    <cellStyle name="Standaard 4 9 2 2 3 6" xfId="32479" xr:uid="{00000000-0005-0000-0000-0000EF7D0000}"/>
    <cellStyle name="Standaard 4 9 2 2 4" xfId="1155" xr:uid="{00000000-0005-0000-0000-0000F07D0000}"/>
    <cellStyle name="Standaard 4 9 2 2 4 2" xfId="3486" xr:uid="{00000000-0005-0000-0000-0000F17D0000}"/>
    <cellStyle name="Standaard 4 9 2 2 4 2 2" xfId="8153" xr:uid="{00000000-0005-0000-0000-0000F27D0000}"/>
    <cellStyle name="Standaard 4 9 2 2 4 2 2 2" xfId="32487" xr:uid="{00000000-0005-0000-0000-0000F37D0000}"/>
    <cellStyle name="Standaard 4 9 2 2 4 2 3" xfId="13954" xr:uid="{00000000-0005-0000-0000-0000F47D0000}"/>
    <cellStyle name="Standaard 4 9 2 2 4 2 3 2" xfId="32488" xr:uid="{00000000-0005-0000-0000-0000F57D0000}"/>
    <cellStyle name="Standaard 4 9 2 2 4 2 4" xfId="18622" xr:uid="{00000000-0005-0000-0000-0000F67D0000}"/>
    <cellStyle name="Standaard 4 9 2 2 4 2 5" xfId="32486" xr:uid="{00000000-0005-0000-0000-0000F77D0000}"/>
    <cellStyle name="Standaard 4 9 2 2 4 3" xfId="5822" xr:uid="{00000000-0005-0000-0000-0000F87D0000}"/>
    <cellStyle name="Standaard 4 9 2 2 4 3 2" xfId="32489" xr:uid="{00000000-0005-0000-0000-0000F97D0000}"/>
    <cellStyle name="Standaard 4 9 2 2 4 4" xfId="13953" xr:uid="{00000000-0005-0000-0000-0000FA7D0000}"/>
    <cellStyle name="Standaard 4 9 2 2 4 4 2" xfId="32490" xr:uid="{00000000-0005-0000-0000-0000FB7D0000}"/>
    <cellStyle name="Standaard 4 9 2 2 4 5" xfId="18621" xr:uid="{00000000-0005-0000-0000-0000FC7D0000}"/>
    <cellStyle name="Standaard 4 9 2 2 4 6" xfId="32485" xr:uid="{00000000-0005-0000-0000-0000FD7D0000}"/>
    <cellStyle name="Standaard 4 9 2 2 5" xfId="2709" xr:uid="{00000000-0005-0000-0000-0000FE7D0000}"/>
    <cellStyle name="Standaard 4 9 2 2 5 2" xfId="7376" xr:uid="{00000000-0005-0000-0000-0000FF7D0000}"/>
    <cellStyle name="Standaard 4 9 2 2 5 2 2" xfId="32492" xr:uid="{00000000-0005-0000-0000-0000007E0000}"/>
    <cellStyle name="Standaard 4 9 2 2 5 3" xfId="13955" xr:uid="{00000000-0005-0000-0000-0000017E0000}"/>
    <cellStyle name="Standaard 4 9 2 2 5 3 2" xfId="32493" xr:uid="{00000000-0005-0000-0000-0000027E0000}"/>
    <cellStyle name="Standaard 4 9 2 2 5 4" xfId="18623" xr:uid="{00000000-0005-0000-0000-0000037E0000}"/>
    <cellStyle name="Standaard 4 9 2 2 5 5" xfId="32491" xr:uid="{00000000-0005-0000-0000-0000047E0000}"/>
    <cellStyle name="Standaard 4 9 2 2 6" xfId="5045" xr:uid="{00000000-0005-0000-0000-0000057E0000}"/>
    <cellStyle name="Standaard 4 9 2 2 6 2" xfId="32494" xr:uid="{00000000-0005-0000-0000-0000067E0000}"/>
    <cellStyle name="Standaard 4 9 2 2 7" xfId="13944" xr:uid="{00000000-0005-0000-0000-0000077E0000}"/>
    <cellStyle name="Standaard 4 9 2 2 7 2" xfId="32495" xr:uid="{00000000-0005-0000-0000-0000087E0000}"/>
    <cellStyle name="Standaard 4 9 2 2 8" xfId="18612" xr:uid="{00000000-0005-0000-0000-0000097E0000}"/>
    <cellStyle name="Standaard 4 9 2 2 9" xfId="32460" xr:uid="{00000000-0005-0000-0000-00000A7E0000}"/>
    <cellStyle name="Standaard 4 9 2 3" xfId="568" xr:uid="{00000000-0005-0000-0000-00000B7E0000}"/>
    <cellStyle name="Standaard 4 9 2 3 2" xfId="2126" xr:uid="{00000000-0005-0000-0000-00000C7E0000}"/>
    <cellStyle name="Standaard 4 9 2 3 2 2" xfId="4457" xr:uid="{00000000-0005-0000-0000-00000D7E0000}"/>
    <cellStyle name="Standaard 4 9 2 3 2 2 2" xfId="9124" xr:uid="{00000000-0005-0000-0000-00000E7E0000}"/>
    <cellStyle name="Standaard 4 9 2 3 2 2 2 2" xfId="32499" xr:uid="{00000000-0005-0000-0000-00000F7E0000}"/>
    <cellStyle name="Standaard 4 9 2 3 2 2 3" xfId="13958" xr:uid="{00000000-0005-0000-0000-0000107E0000}"/>
    <cellStyle name="Standaard 4 9 2 3 2 2 3 2" xfId="32500" xr:uid="{00000000-0005-0000-0000-0000117E0000}"/>
    <cellStyle name="Standaard 4 9 2 3 2 2 4" xfId="18626" xr:uid="{00000000-0005-0000-0000-0000127E0000}"/>
    <cellStyle name="Standaard 4 9 2 3 2 2 5" xfId="32498" xr:uid="{00000000-0005-0000-0000-0000137E0000}"/>
    <cellStyle name="Standaard 4 9 2 3 2 3" xfId="6793" xr:uid="{00000000-0005-0000-0000-0000147E0000}"/>
    <cellStyle name="Standaard 4 9 2 3 2 3 2" xfId="32501" xr:uid="{00000000-0005-0000-0000-0000157E0000}"/>
    <cellStyle name="Standaard 4 9 2 3 2 4" xfId="13957" xr:uid="{00000000-0005-0000-0000-0000167E0000}"/>
    <cellStyle name="Standaard 4 9 2 3 2 4 2" xfId="32502" xr:uid="{00000000-0005-0000-0000-0000177E0000}"/>
    <cellStyle name="Standaard 4 9 2 3 2 5" xfId="18625" xr:uid="{00000000-0005-0000-0000-0000187E0000}"/>
    <cellStyle name="Standaard 4 9 2 3 2 6" xfId="32497" xr:uid="{00000000-0005-0000-0000-0000197E0000}"/>
    <cellStyle name="Standaard 4 9 2 3 3" xfId="1349" xr:uid="{00000000-0005-0000-0000-00001A7E0000}"/>
    <cellStyle name="Standaard 4 9 2 3 3 2" xfId="3680" xr:uid="{00000000-0005-0000-0000-00001B7E0000}"/>
    <cellStyle name="Standaard 4 9 2 3 3 2 2" xfId="8347" xr:uid="{00000000-0005-0000-0000-00001C7E0000}"/>
    <cellStyle name="Standaard 4 9 2 3 3 2 2 2" xfId="32505" xr:uid="{00000000-0005-0000-0000-00001D7E0000}"/>
    <cellStyle name="Standaard 4 9 2 3 3 2 3" xfId="13960" xr:uid="{00000000-0005-0000-0000-00001E7E0000}"/>
    <cellStyle name="Standaard 4 9 2 3 3 2 3 2" xfId="32506" xr:uid="{00000000-0005-0000-0000-00001F7E0000}"/>
    <cellStyle name="Standaard 4 9 2 3 3 2 4" xfId="18628" xr:uid="{00000000-0005-0000-0000-0000207E0000}"/>
    <cellStyle name="Standaard 4 9 2 3 3 2 5" xfId="32504" xr:uid="{00000000-0005-0000-0000-0000217E0000}"/>
    <cellStyle name="Standaard 4 9 2 3 3 3" xfId="6016" xr:uid="{00000000-0005-0000-0000-0000227E0000}"/>
    <cellStyle name="Standaard 4 9 2 3 3 3 2" xfId="32507" xr:uid="{00000000-0005-0000-0000-0000237E0000}"/>
    <cellStyle name="Standaard 4 9 2 3 3 4" xfId="13959" xr:uid="{00000000-0005-0000-0000-0000247E0000}"/>
    <cellStyle name="Standaard 4 9 2 3 3 4 2" xfId="32508" xr:uid="{00000000-0005-0000-0000-0000257E0000}"/>
    <cellStyle name="Standaard 4 9 2 3 3 5" xfId="18627" xr:uid="{00000000-0005-0000-0000-0000267E0000}"/>
    <cellStyle name="Standaard 4 9 2 3 3 6" xfId="32503" xr:uid="{00000000-0005-0000-0000-0000277E0000}"/>
    <cellStyle name="Standaard 4 9 2 3 4" xfId="2903" xr:uid="{00000000-0005-0000-0000-0000287E0000}"/>
    <cellStyle name="Standaard 4 9 2 3 4 2" xfId="7570" xr:uid="{00000000-0005-0000-0000-0000297E0000}"/>
    <cellStyle name="Standaard 4 9 2 3 4 2 2" xfId="32510" xr:uid="{00000000-0005-0000-0000-00002A7E0000}"/>
    <cellStyle name="Standaard 4 9 2 3 4 3" xfId="13961" xr:uid="{00000000-0005-0000-0000-00002B7E0000}"/>
    <cellStyle name="Standaard 4 9 2 3 4 3 2" xfId="32511" xr:uid="{00000000-0005-0000-0000-00002C7E0000}"/>
    <cellStyle name="Standaard 4 9 2 3 4 4" xfId="18629" xr:uid="{00000000-0005-0000-0000-00002D7E0000}"/>
    <cellStyle name="Standaard 4 9 2 3 4 5" xfId="32509" xr:uid="{00000000-0005-0000-0000-00002E7E0000}"/>
    <cellStyle name="Standaard 4 9 2 3 5" xfId="5239" xr:uid="{00000000-0005-0000-0000-00002F7E0000}"/>
    <cellStyle name="Standaard 4 9 2 3 5 2" xfId="32512" xr:uid="{00000000-0005-0000-0000-0000307E0000}"/>
    <cellStyle name="Standaard 4 9 2 3 6" xfId="13956" xr:uid="{00000000-0005-0000-0000-0000317E0000}"/>
    <cellStyle name="Standaard 4 9 2 3 6 2" xfId="32513" xr:uid="{00000000-0005-0000-0000-0000327E0000}"/>
    <cellStyle name="Standaard 4 9 2 3 7" xfId="18624" xr:uid="{00000000-0005-0000-0000-0000337E0000}"/>
    <cellStyle name="Standaard 4 9 2 3 8" xfId="32496" xr:uid="{00000000-0005-0000-0000-0000347E0000}"/>
    <cellStyle name="Standaard 4 9 2 4" xfId="1738" xr:uid="{00000000-0005-0000-0000-0000357E0000}"/>
    <cellStyle name="Standaard 4 9 2 4 2" xfId="4069" xr:uid="{00000000-0005-0000-0000-0000367E0000}"/>
    <cellStyle name="Standaard 4 9 2 4 2 2" xfId="8736" xr:uid="{00000000-0005-0000-0000-0000377E0000}"/>
    <cellStyle name="Standaard 4 9 2 4 2 2 2" xfId="32516" xr:uid="{00000000-0005-0000-0000-0000387E0000}"/>
    <cellStyle name="Standaard 4 9 2 4 2 3" xfId="13963" xr:uid="{00000000-0005-0000-0000-0000397E0000}"/>
    <cellStyle name="Standaard 4 9 2 4 2 3 2" xfId="32517" xr:uid="{00000000-0005-0000-0000-00003A7E0000}"/>
    <cellStyle name="Standaard 4 9 2 4 2 4" xfId="18631" xr:uid="{00000000-0005-0000-0000-00003B7E0000}"/>
    <cellStyle name="Standaard 4 9 2 4 2 5" xfId="32515" xr:uid="{00000000-0005-0000-0000-00003C7E0000}"/>
    <cellStyle name="Standaard 4 9 2 4 3" xfId="6405" xr:uid="{00000000-0005-0000-0000-00003D7E0000}"/>
    <cellStyle name="Standaard 4 9 2 4 3 2" xfId="32518" xr:uid="{00000000-0005-0000-0000-00003E7E0000}"/>
    <cellStyle name="Standaard 4 9 2 4 4" xfId="13962" xr:uid="{00000000-0005-0000-0000-00003F7E0000}"/>
    <cellStyle name="Standaard 4 9 2 4 4 2" xfId="32519" xr:uid="{00000000-0005-0000-0000-0000407E0000}"/>
    <cellStyle name="Standaard 4 9 2 4 5" xfId="18630" xr:uid="{00000000-0005-0000-0000-0000417E0000}"/>
    <cellStyle name="Standaard 4 9 2 4 6" xfId="32514" xr:uid="{00000000-0005-0000-0000-0000427E0000}"/>
    <cellStyle name="Standaard 4 9 2 5" xfId="961" xr:uid="{00000000-0005-0000-0000-0000437E0000}"/>
    <cellStyle name="Standaard 4 9 2 5 2" xfId="3292" xr:uid="{00000000-0005-0000-0000-0000447E0000}"/>
    <cellStyle name="Standaard 4 9 2 5 2 2" xfId="7959" xr:uid="{00000000-0005-0000-0000-0000457E0000}"/>
    <cellStyle name="Standaard 4 9 2 5 2 2 2" xfId="32522" xr:uid="{00000000-0005-0000-0000-0000467E0000}"/>
    <cellStyle name="Standaard 4 9 2 5 2 3" xfId="13965" xr:uid="{00000000-0005-0000-0000-0000477E0000}"/>
    <cellStyle name="Standaard 4 9 2 5 2 3 2" xfId="32523" xr:uid="{00000000-0005-0000-0000-0000487E0000}"/>
    <cellStyle name="Standaard 4 9 2 5 2 4" xfId="18633" xr:uid="{00000000-0005-0000-0000-0000497E0000}"/>
    <cellStyle name="Standaard 4 9 2 5 2 5" xfId="32521" xr:uid="{00000000-0005-0000-0000-00004A7E0000}"/>
    <cellStyle name="Standaard 4 9 2 5 3" xfId="5628" xr:uid="{00000000-0005-0000-0000-00004B7E0000}"/>
    <cellStyle name="Standaard 4 9 2 5 3 2" xfId="32524" xr:uid="{00000000-0005-0000-0000-00004C7E0000}"/>
    <cellStyle name="Standaard 4 9 2 5 4" xfId="13964" xr:uid="{00000000-0005-0000-0000-00004D7E0000}"/>
    <cellStyle name="Standaard 4 9 2 5 4 2" xfId="32525" xr:uid="{00000000-0005-0000-0000-00004E7E0000}"/>
    <cellStyle name="Standaard 4 9 2 5 5" xfId="18632" xr:uid="{00000000-0005-0000-0000-00004F7E0000}"/>
    <cellStyle name="Standaard 4 9 2 5 6" xfId="32520" xr:uid="{00000000-0005-0000-0000-0000507E0000}"/>
    <cellStyle name="Standaard 4 9 2 6" xfId="2515" xr:uid="{00000000-0005-0000-0000-0000517E0000}"/>
    <cellStyle name="Standaard 4 9 2 6 2" xfId="7182" xr:uid="{00000000-0005-0000-0000-0000527E0000}"/>
    <cellStyle name="Standaard 4 9 2 6 2 2" xfId="32527" xr:uid="{00000000-0005-0000-0000-0000537E0000}"/>
    <cellStyle name="Standaard 4 9 2 6 3" xfId="13966" xr:uid="{00000000-0005-0000-0000-0000547E0000}"/>
    <cellStyle name="Standaard 4 9 2 6 3 2" xfId="32528" xr:uid="{00000000-0005-0000-0000-0000557E0000}"/>
    <cellStyle name="Standaard 4 9 2 6 4" xfId="18634" xr:uid="{00000000-0005-0000-0000-0000567E0000}"/>
    <cellStyle name="Standaard 4 9 2 6 5" xfId="32526" xr:uid="{00000000-0005-0000-0000-0000577E0000}"/>
    <cellStyle name="Standaard 4 9 2 7" xfId="4851" xr:uid="{00000000-0005-0000-0000-0000587E0000}"/>
    <cellStyle name="Standaard 4 9 2 7 2" xfId="32529" xr:uid="{00000000-0005-0000-0000-0000597E0000}"/>
    <cellStyle name="Standaard 4 9 2 8" xfId="13943" xr:uid="{00000000-0005-0000-0000-00005A7E0000}"/>
    <cellStyle name="Standaard 4 9 2 8 2" xfId="32530" xr:uid="{00000000-0005-0000-0000-00005B7E0000}"/>
    <cellStyle name="Standaard 4 9 2 9" xfId="18611" xr:uid="{00000000-0005-0000-0000-00005C7E0000}"/>
    <cellStyle name="Standaard 4 9 3" xfId="302" xr:uid="{00000000-0005-0000-0000-00005D7E0000}"/>
    <cellStyle name="Standaard 4 9 3 2" xfId="693" xr:uid="{00000000-0005-0000-0000-00005E7E0000}"/>
    <cellStyle name="Standaard 4 9 3 2 2" xfId="2251" xr:uid="{00000000-0005-0000-0000-00005F7E0000}"/>
    <cellStyle name="Standaard 4 9 3 2 2 2" xfId="4582" xr:uid="{00000000-0005-0000-0000-0000607E0000}"/>
    <cellStyle name="Standaard 4 9 3 2 2 2 2" xfId="9249" xr:uid="{00000000-0005-0000-0000-0000617E0000}"/>
    <cellStyle name="Standaard 4 9 3 2 2 2 2 2" xfId="32535" xr:uid="{00000000-0005-0000-0000-0000627E0000}"/>
    <cellStyle name="Standaard 4 9 3 2 2 2 3" xfId="13970" xr:uid="{00000000-0005-0000-0000-0000637E0000}"/>
    <cellStyle name="Standaard 4 9 3 2 2 2 3 2" xfId="32536" xr:uid="{00000000-0005-0000-0000-0000647E0000}"/>
    <cellStyle name="Standaard 4 9 3 2 2 2 4" xfId="18638" xr:uid="{00000000-0005-0000-0000-0000657E0000}"/>
    <cellStyle name="Standaard 4 9 3 2 2 2 5" xfId="32534" xr:uid="{00000000-0005-0000-0000-0000667E0000}"/>
    <cellStyle name="Standaard 4 9 3 2 2 3" xfId="6918" xr:uid="{00000000-0005-0000-0000-0000677E0000}"/>
    <cellStyle name="Standaard 4 9 3 2 2 3 2" xfId="32537" xr:uid="{00000000-0005-0000-0000-0000687E0000}"/>
    <cellStyle name="Standaard 4 9 3 2 2 4" xfId="13969" xr:uid="{00000000-0005-0000-0000-0000697E0000}"/>
    <cellStyle name="Standaard 4 9 3 2 2 4 2" xfId="32538" xr:uid="{00000000-0005-0000-0000-00006A7E0000}"/>
    <cellStyle name="Standaard 4 9 3 2 2 5" xfId="18637" xr:uid="{00000000-0005-0000-0000-00006B7E0000}"/>
    <cellStyle name="Standaard 4 9 3 2 2 6" xfId="32533" xr:uid="{00000000-0005-0000-0000-00006C7E0000}"/>
    <cellStyle name="Standaard 4 9 3 2 3" xfId="1474" xr:uid="{00000000-0005-0000-0000-00006D7E0000}"/>
    <cellStyle name="Standaard 4 9 3 2 3 2" xfId="3805" xr:uid="{00000000-0005-0000-0000-00006E7E0000}"/>
    <cellStyle name="Standaard 4 9 3 2 3 2 2" xfId="8472" xr:uid="{00000000-0005-0000-0000-00006F7E0000}"/>
    <cellStyle name="Standaard 4 9 3 2 3 2 2 2" xfId="32541" xr:uid="{00000000-0005-0000-0000-0000707E0000}"/>
    <cellStyle name="Standaard 4 9 3 2 3 2 3" xfId="13972" xr:uid="{00000000-0005-0000-0000-0000717E0000}"/>
    <cellStyle name="Standaard 4 9 3 2 3 2 3 2" xfId="32542" xr:uid="{00000000-0005-0000-0000-0000727E0000}"/>
    <cellStyle name="Standaard 4 9 3 2 3 2 4" xfId="18640" xr:uid="{00000000-0005-0000-0000-0000737E0000}"/>
    <cellStyle name="Standaard 4 9 3 2 3 2 5" xfId="32540" xr:uid="{00000000-0005-0000-0000-0000747E0000}"/>
    <cellStyle name="Standaard 4 9 3 2 3 3" xfId="6141" xr:uid="{00000000-0005-0000-0000-0000757E0000}"/>
    <cellStyle name="Standaard 4 9 3 2 3 3 2" xfId="32543" xr:uid="{00000000-0005-0000-0000-0000767E0000}"/>
    <cellStyle name="Standaard 4 9 3 2 3 4" xfId="13971" xr:uid="{00000000-0005-0000-0000-0000777E0000}"/>
    <cellStyle name="Standaard 4 9 3 2 3 4 2" xfId="32544" xr:uid="{00000000-0005-0000-0000-0000787E0000}"/>
    <cellStyle name="Standaard 4 9 3 2 3 5" xfId="18639" xr:uid="{00000000-0005-0000-0000-0000797E0000}"/>
    <cellStyle name="Standaard 4 9 3 2 3 6" xfId="32539" xr:uid="{00000000-0005-0000-0000-00007A7E0000}"/>
    <cellStyle name="Standaard 4 9 3 2 4" xfId="3028" xr:uid="{00000000-0005-0000-0000-00007B7E0000}"/>
    <cellStyle name="Standaard 4 9 3 2 4 2" xfId="7695" xr:uid="{00000000-0005-0000-0000-00007C7E0000}"/>
    <cellStyle name="Standaard 4 9 3 2 4 2 2" xfId="32546" xr:uid="{00000000-0005-0000-0000-00007D7E0000}"/>
    <cellStyle name="Standaard 4 9 3 2 4 3" xfId="13973" xr:uid="{00000000-0005-0000-0000-00007E7E0000}"/>
    <cellStyle name="Standaard 4 9 3 2 4 3 2" xfId="32547" xr:uid="{00000000-0005-0000-0000-00007F7E0000}"/>
    <cellStyle name="Standaard 4 9 3 2 4 4" xfId="18641" xr:uid="{00000000-0005-0000-0000-0000807E0000}"/>
    <cellStyle name="Standaard 4 9 3 2 4 5" xfId="32545" xr:uid="{00000000-0005-0000-0000-0000817E0000}"/>
    <cellStyle name="Standaard 4 9 3 2 5" xfId="5364" xr:uid="{00000000-0005-0000-0000-0000827E0000}"/>
    <cellStyle name="Standaard 4 9 3 2 5 2" xfId="32548" xr:uid="{00000000-0005-0000-0000-0000837E0000}"/>
    <cellStyle name="Standaard 4 9 3 2 6" xfId="13968" xr:uid="{00000000-0005-0000-0000-0000847E0000}"/>
    <cellStyle name="Standaard 4 9 3 2 6 2" xfId="32549" xr:uid="{00000000-0005-0000-0000-0000857E0000}"/>
    <cellStyle name="Standaard 4 9 3 2 7" xfId="18636" xr:uid="{00000000-0005-0000-0000-0000867E0000}"/>
    <cellStyle name="Standaard 4 9 3 2 8" xfId="32532" xr:uid="{00000000-0005-0000-0000-0000877E0000}"/>
    <cellStyle name="Standaard 4 9 3 3" xfId="1863" xr:uid="{00000000-0005-0000-0000-0000887E0000}"/>
    <cellStyle name="Standaard 4 9 3 3 2" xfId="4194" xr:uid="{00000000-0005-0000-0000-0000897E0000}"/>
    <cellStyle name="Standaard 4 9 3 3 2 2" xfId="8861" xr:uid="{00000000-0005-0000-0000-00008A7E0000}"/>
    <cellStyle name="Standaard 4 9 3 3 2 2 2" xfId="32552" xr:uid="{00000000-0005-0000-0000-00008B7E0000}"/>
    <cellStyle name="Standaard 4 9 3 3 2 3" xfId="13975" xr:uid="{00000000-0005-0000-0000-00008C7E0000}"/>
    <cellStyle name="Standaard 4 9 3 3 2 3 2" xfId="32553" xr:uid="{00000000-0005-0000-0000-00008D7E0000}"/>
    <cellStyle name="Standaard 4 9 3 3 2 4" xfId="18643" xr:uid="{00000000-0005-0000-0000-00008E7E0000}"/>
    <cellStyle name="Standaard 4 9 3 3 2 5" xfId="32551" xr:uid="{00000000-0005-0000-0000-00008F7E0000}"/>
    <cellStyle name="Standaard 4 9 3 3 3" xfId="6530" xr:uid="{00000000-0005-0000-0000-0000907E0000}"/>
    <cellStyle name="Standaard 4 9 3 3 3 2" xfId="32554" xr:uid="{00000000-0005-0000-0000-0000917E0000}"/>
    <cellStyle name="Standaard 4 9 3 3 4" xfId="13974" xr:uid="{00000000-0005-0000-0000-0000927E0000}"/>
    <cellStyle name="Standaard 4 9 3 3 4 2" xfId="32555" xr:uid="{00000000-0005-0000-0000-0000937E0000}"/>
    <cellStyle name="Standaard 4 9 3 3 5" xfId="18642" xr:uid="{00000000-0005-0000-0000-0000947E0000}"/>
    <cellStyle name="Standaard 4 9 3 3 6" xfId="32550" xr:uid="{00000000-0005-0000-0000-0000957E0000}"/>
    <cellStyle name="Standaard 4 9 3 4" xfId="1086" xr:uid="{00000000-0005-0000-0000-0000967E0000}"/>
    <cellStyle name="Standaard 4 9 3 4 2" xfId="3417" xr:uid="{00000000-0005-0000-0000-0000977E0000}"/>
    <cellStyle name="Standaard 4 9 3 4 2 2" xfId="8084" xr:uid="{00000000-0005-0000-0000-0000987E0000}"/>
    <cellStyle name="Standaard 4 9 3 4 2 2 2" xfId="32558" xr:uid="{00000000-0005-0000-0000-0000997E0000}"/>
    <cellStyle name="Standaard 4 9 3 4 2 3" xfId="13977" xr:uid="{00000000-0005-0000-0000-00009A7E0000}"/>
    <cellStyle name="Standaard 4 9 3 4 2 3 2" xfId="32559" xr:uid="{00000000-0005-0000-0000-00009B7E0000}"/>
    <cellStyle name="Standaard 4 9 3 4 2 4" xfId="18645" xr:uid="{00000000-0005-0000-0000-00009C7E0000}"/>
    <cellStyle name="Standaard 4 9 3 4 2 5" xfId="32557" xr:uid="{00000000-0005-0000-0000-00009D7E0000}"/>
    <cellStyle name="Standaard 4 9 3 4 3" xfId="5753" xr:uid="{00000000-0005-0000-0000-00009E7E0000}"/>
    <cellStyle name="Standaard 4 9 3 4 3 2" xfId="32560" xr:uid="{00000000-0005-0000-0000-00009F7E0000}"/>
    <cellStyle name="Standaard 4 9 3 4 4" xfId="13976" xr:uid="{00000000-0005-0000-0000-0000A07E0000}"/>
    <cellStyle name="Standaard 4 9 3 4 4 2" xfId="32561" xr:uid="{00000000-0005-0000-0000-0000A17E0000}"/>
    <cellStyle name="Standaard 4 9 3 4 5" xfId="18644" xr:uid="{00000000-0005-0000-0000-0000A27E0000}"/>
    <cellStyle name="Standaard 4 9 3 4 6" xfId="32556" xr:uid="{00000000-0005-0000-0000-0000A37E0000}"/>
    <cellStyle name="Standaard 4 9 3 5" xfId="2640" xr:uid="{00000000-0005-0000-0000-0000A47E0000}"/>
    <cellStyle name="Standaard 4 9 3 5 2" xfId="7307" xr:uid="{00000000-0005-0000-0000-0000A57E0000}"/>
    <cellStyle name="Standaard 4 9 3 5 2 2" xfId="32563" xr:uid="{00000000-0005-0000-0000-0000A67E0000}"/>
    <cellStyle name="Standaard 4 9 3 5 3" xfId="13978" xr:uid="{00000000-0005-0000-0000-0000A77E0000}"/>
    <cellStyle name="Standaard 4 9 3 5 3 2" xfId="32564" xr:uid="{00000000-0005-0000-0000-0000A87E0000}"/>
    <cellStyle name="Standaard 4 9 3 5 4" xfId="18646" xr:uid="{00000000-0005-0000-0000-0000A97E0000}"/>
    <cellStyle name="Standaard 4 9 3 5 5" xfId="32562" xr:uid="{00000000-0005-0000-0000-0000AA7E0000}"/>
    <cellStyle name="Standaard 4 9 3 6" xfId="4976" xr:uid="{00000000-0005-0000-0000-0000AB7E0000}"/>
    <cellStyle name="Standaard 4 9 3 6 2" xfId="32565" xr:uid="{00000000-0005-0000-0000-0000AC7E0000}"/>
    <cellStyle name="Standaard 4 9 3 7" xfId="13967" xr:uid="{00000000-0005-0000-0000-0000AD7E0000}"/>
    <cellStyle name="Standaard 4 9 3 7 2" xfId="32566" xr:uid="{00000000-0005-0000-0000-0000AE7E0000}"/>
    <cellStyle name="Standaard 4 9 3 8" xfId="18635" xr:uid="{00000000-0005-0000-0000-0000AF7E0000}"/>
    <cellStyle name="Standaard 4 9 3 9" xfId="32531" xr:uid="{00000000-0005-0000-0000-0000B07E0000}"/>
    <cellStyle name="Standaard 4 9 4" xfId="499" xr:uid="{00000000-0005-0000-0000-0000B17E0000}"/>
    <cellStyle name="Standaard 4 9 4 2" xfId="2057" xr:uid="{00000000-0005-0000-0000-0000B27E0000}"/>
    <cellStyle name="Standaard 4 9 4 2 2" xfId="4388" xr:uid="{00000000-0005-0000-0000-0000B37E0000}"/>
    <cellStyle name="Standaard 4 9 4 2 2 2" xfId="9055" xr:uid="{00000000-0005-0000-0000-0000B47E0000}"/>
    <cellStyle name="Standaard 4 9 4 2 2 2 2" xfId="32570" xr:uid="{00000000-0005-0000-0000-0000B57E0000}"/>
    <cellStyle name="Standaard 4 9 4 2 2 3" xfId="13981" xr:uid="{00000000-0005-0000-0000-0000B67E0000}"/>
    <cellStyle name="Standaard 4 9 4 2 2 3 2" xfId="32571" xr:uid="{00000000-0005-0000-0000-0000B77E0000}"/>
    <cellStyle name="Standaard 4 9 4 2 2 4" xfId="18649" xr:uid="{00000000-0005-0000-0000-0000B87E0000}"/>
    <cellStyle name="Standaard 4 9 4 2 2 5" xfId="32569" xr:uid="{00000000-0005-0000-0000-0000B97E0000}"/>
    <cellStyle name="Standaard 4 9 4 2 3" xfId="6724" xr:uid="{00000000-0005-0000-0000-0000BA7E0000}"/>
    <cellStyle name="Standaard 4 9 4 2 3 2" xfId="32572" xr:uid="{00000000-0005-0000-0000-0000BB7E0000}"/>
    <cellStyle name="Standaard 4 9 4 2 4" xfId="13980" xr:uid="{00000000-0005-0000-0000-0000BC7E0000}"/>
    <cellStyle name="Standaard 4 9 4 2 4 2" xfId="32573" xr:uid="{00000000-0005-0000-0000-0000BD7E0000}"/>
    <cellStyle name="Standaard 4 9 4 2 5" xfId="18648" xr:uid="{00000000-0005-0000-0000-0000BE7E0000}"/>
    <cellStyle name="Standaard 4 9 4 2 6" xfId="32568" xr:uid="{00000000-0005-0000-0000-0000BF7E0000}"/>
    <cellStyle name="Standaard 4 9 4 3" xfId="1280" xr:uid="{00000000-0005-0000-0000-0000C07E0000}"/>
    <cellStyle name="Standaard 4 9 4 3 2" xfId="3611" xr:uid="{00000000-0005-0000-0000-0000C17E0000}"/>
    <cellStyle name="Standaard 4 9 4 3 2 2" xfId="8278" xr:uid="{00000000-0005-0000-0000-0000C27E0000}"/>
    <cellStyle name="Standaard 4 9 4 3 2 2 2" xfId="32576" xr:uid="{00000000-0005-0000-0000-0000C37E0000}"/>
    <cellStyle name="Standaard 4 9 4 3 2 3" xfId="13983" xr:uid="{00000000-0005-0000-0000-0000C47E0000}"/>
    <cellStyle name="Standaard 4 9 4 3 2 3 2" xfId="32577" xr:uid="{00000000-0005-0000-0000-0000C57E0000}"/>
    <cellStyle name="Standaard 4 9 4 3 2 4" xfId="18651" xr:uid="{00000000-0005-0000-0000-0000C67E0000}"/>
    <cellStyle name="Standaard 4 9 4 3 2 5" xfId="32575" xr:uid="{00000000-0005-0000-0000-0000C77E0000}"/>
    <cellStyle name="Standaard 4 9 4 3 3" xfId="5947" xr:uid="{00000000-0005-0000-0000-0000C87E0000}"/>
    <cellStyle name="Standaard 4 9 4 3 3 2" xfId="32578" xr:uid="{00000000-0005-0000-0000-0000C97E0000}"/>
    <cellStyle name="Standaard 4 9 4 3 4" xfId="13982" xr:uid="{00000000-0005-0000-0000-0000CA7E0000}"/>
    <cellStyle name="Standaard 4 9 4 3 4 2" xfId="32579" xr:uid="{00000000-0005-0000-0000-0000CB7E0000}"/>
    <cellStyle name="Standaard 4 9 4 3 5" xfId="18650" xr:uid="{00000000-0005-0000-0000-0000CC7E0000}"/>
    <cellStyle name="Standaard 4 9 4 3 6" xfId="32574" xr:uid="{00000000-0005-0000-0000-0000CD7E0000}"/>
    <cellStyle name="Standaard 4 9 4 4" xfId="2834" xr:uid="{00000000-0005-0000-0000-0000CE7E0000}"/>
    <cellStyle name="Standaard 4 9 4 4 2" xfId="7501" xr:uid="{00000000-0005-0000-0000-0000CF7E0000}"/>
    <cellStyle name="Standaard 4 9 4 4 2 2" xfId="32581" xr:uid="{00000000-0005-0000-0000-0000D07E0000}"/>
    <cellStyle name="Standaard 4 9 4 4 3" xfId="13984" xr:uid="{00000000-0005-0000-0000-0000D17E0000}"/>
    <cellStyle name="Standaard 4 9 4 4 3 2" xfId="32582" xr:uid="{00000000-0005-0000-0000-0000D27E0000}"/>
    <cellStyle name="Standaard 4 9 4 4 4" xfId="18652" xr:uid="{00000000-0005-0000-0000-0000D37E0000}"/>
    <cellStyle name="Standaard 4 9 4 4 5" xfId="32580" xr:uid="{00000000-0005-0000-0000-0000D47E0000}"/>
    <cellStyle name="Standaard 4 9 4 5" xfId="5170" xr:uid="{00000000-0005-0000-0000-0000D57E0000}"/>
    <cellStyle name="Standaard 4 9 4 5 2" xfId="32583" xr:uid="{00000000-0005-0000-0000-0000D67E0000}"/>
    <cellStyle name="Standaard 4 9 4 6" xfId="13979" xr:uid="{00000000-0005-0000-0000-0000D77E0000}"/>
    <cellStyle name="Standaard 4 9 4 6 2" xfId="32584" xr:uid="{00000000-0005-0000-0000-0000D87E0000}"/>
    <cellStyle name="Standaard 4 9 4 7" xfId="18647" xr:uid="{00000000-0005-0000-0000-0000D97E0000}"/>
    <cellStyle name="Standaard 4 9 4 8" xfId="32567" xr:uid="{00000000-0005-0000-0000-0000DA7E0000}"/>
    <cellStyle name="Standaard 4 9 5" xfId="1669" xr:uid="{00000000-0005-0000-0000-0000DB7E0000}"/>
    <cellStyle name="Standaard 4 9 5 2" xfId="4000" xr:uid="{00000000-0005-0000-0000-0000DC7E0000}"/>
    <cellStyle name="Standaard 4 9 5 2 2" xfId="8667" xr:uid="{00000000-0005-0000-0000-0000DD7E0000}"/>
    <cellStyle name="Standaard 4 9 5 2 2 2" xfId="32587" xr:uid="{00000000-0005-0000-0000-0000DE7E0000}"/>
    <cellStyle name="Standaard 4 9 5 2 3" xfId="13986" xr:uid="{00000000-0005-0000-0000-0000DF7E0000}"/>
    <cellStyle name="Standaard 4 9 5 2 3 2" xfId="32588" xr:uid="{00000000-0005-0000-0000-0000E07E0000}"/>
    <cellStyle name="Standaard 4 9 5 2 4" xfId="18654" xr:uid="{00000000-0005-0000-0000-0000E17E0000}"/>
    <cellStyle name="Standaard 4 9 5 2 5" xfId="32586" xr:uid="{00000000-0005-0000-0000-0000E27E0000}"/>
    <cellStyle name="Standaard 4 9 5 3" xfId="6336" xr:uid="{00000000-0005-0000-0000-0000E37E0000}"/>
    <cellStyle name="Standaard 4 9 5 3 2" xfId="32589" xr:uid="{00000000-0005-0000-0000-0000E47E0000}"/>
    <cellStyle name="Standaard 4 9 5 4" xfId="13985" xr:uid="{00000000-0005-0000-0000-0000E57E0000}"/>
    <cellStyle name="Standaard 4 9 5 4 2" xfId="32590" xr:uid="{00000000-0005-0000-0000-0000E67E0000}"/>
    <cellStyle name="Standaard 4 9 5 5" xfId="18653" xr:uid="{00000000-0005-0000-0000-0000E77E0000}"/>
    <cellStyle name="Standaard 4 9 5 6" xfId="32585" xr:uid="{00000000-0005-0000-0000-0000E87E0000}"/>
    <cellStyle name="Standaard 4 9 6" xfId="892" xr:uid="{00000000-0005-0000-0000-0000E97E0000}"/>
    <cellStyle name="Standaard 4 9 6 2" xfId="3223" xr:uid="{00000000-0005-0000-0000-0000EA7E0000}"/>
    <cellStyle name="Standaard 4 9 6 2 2" xfId="7890" xr:uid="{00000000-0005-0000-0000-0000EB7E0000}"/>
    <cellStyle name="Standaard 4 9 6 2 2 2" xfId="32593" xr:uid="{00000000-0005-0000-0000-0000EC7E0000}"/>
    <cellStyle name="Standaard 4 9 6 2 3" xfId="13988" xr:uid="{00000000-0005-0000-0000-0000ED7E0000}"/>
    <cellStyle name="Standaard 4 9 6 2 3 2" xfId="32594" xr:uid="{00000000-0005-0000-0000-0000EE7E0000}"/>
    <cellStyle name="Standaard 4 9 6 2 4" xfId="18656" xr:uid="{00000000-0005-0000-0000-0000EF7E0000}"/>
    <cellStyle name="Standaard 4 9 6 2 5" xfId="32592" xr:uid="{00000000-0005-0000-0000-0000F07E0000}"/>
    <cellStyle name="Standaard 4 9 6 3" xfId="5559" xr:uid="{00000000-0005-0000-0000-0000F17E0000}"/>
    <cellStyle name="Standaard 4 9 6 3 2" xfId="32595" xr:uid="{00000000-0005-0000-0000-0000F27E0000}"/>
    <cellStyle name="Standaard 4 9 6 4" xfId="13987" xr:uid="{00000000-0005-0000-0000-0000F37E0000}"/>
    <cellStyle name="Standaard 4 9 6 4 2" xfId="32596" xr:uid="{00000000-0005-0000-0000-0000F47E0000}"/>
    <cellStyle name="Standaard 4 9 6 5" xfId="18655" xr:uid="{00000000-0005-0000-0000-0000F57E0000}"/>
    <cellStyle name="Standaard 4 9 6 6" xfId="32591" xr:uid="{00000000-0005-0000-0000-0000F67E0000}"/>
    <cellStyle name="Standaard 4 9 7" xfId="2446" xr:uid="{00000000-0005-0000-0000-0000F77E0000}"/>
    <cellStyle name="Standaard 4 9 7 2" xfId="7113" xr:uid="{00000000-0005-0000-0000-0000F87E0000}"/>
    <cellStyle name="Standaard 4 9 7 2 2" xfId="32598" xr:uid="{00000000-0005-0000-0000-0000F97E0000}"/>
    <cellStyle name="Standaard 4 9 7 3" xfId="13989" xr:uid="{00000000-0005-0000-0000-0000FA7E0000}"/>
    <cellStyle name="Standaard 4 9 7 3 2" xfId="32599" xr:uid="{00000000-0005-0000-0000-0000FB7E0000}"/>
    <cellStyle name="Standaard 4 9 7 4" xfId="18657" xr:uid="{00000000-0005-0000-0000-0000FC7E0000}"/>
    <cellStyle name="Standaard 4 9 7 5" xfId="32597" xr:uid="{00000000-0005-0000-0000-0000FD7E0000}"/>
    <cellStyle name="Standaard 4 9 8" xfId="4752" xr:uid="{00000000-0005-0000-0000-0000FE7E0000}"/>
    <cellStyle name="Standaard 4 9 8 2" xfId="32600" xr:uid="{00000000-0005-0000-0000-0000FF7E0000}"/>
    <cellStyle name="Standaard 4 9 9" xfId="13942" xr:uid="{00000000-0005-0000-0000-0000007F0000}"/>
    <cellStyle name="Standaard 4 9 9 2" xfId="32601" xr:uid="{00000000-0005-0000-0000-0000017F0000}"/>
    <cellStyle name="Standaard 4_5.7" xfId="403" xr:uid="{00000000-0005-0000-0000-0000027F0000}"/>
    <cellStyle name="Standaard 5" xfId="107" xr:uid="{00000000-0005-0000-0000-0000037F0000}"/>
    <cellStyle name="Standaard 6" xfId="108" xr:uid="{00000000-0005-0000-0000-0000047F0000}"/>
    <cellStyle name="Standaard 6 10" xfId="14018" xr:uid="{00000000-0005-0000-0000-0000057F0000}"/>
    <cellStyle name="Standaard 6 11" xfId="32602" xr:uid="{00000000-0005-0000-0000-0000067F0000}"/>
    <cellStyle name="Standaard 6 2" xfId="303" xr:uid="{00000000-0005-0000-0000-0000077F0000}"/>
    <cellStyle name="Standaard 6 2 2" xfId="694" xr:uid="{00000000-0005-0000-0000-0000087F0000}"/>
    <cellStyle name="Standaard 6 2 2 2" xfId="2252" xr:uid="{00000000-0005-0000-0000-0000097F0000}"/>
    <cellStyle name="Standaard 6 2 2 2 2" xfId="4583" xr:uid="{00000000-0005-0000-0000-00000A7F0000}"/>
    <cellStyle name="Standaard 6 2 2 2 2 2" xfId="9250" xr:uid="{00000000-0005-0000-0000-00000B7F0000}"/>
    <cellStyle name="Standaard 6 2 2 2 2 2 2" xfId="32607" xr:uid="{00000000-0005-0000-0000-00000C7F0000}"/>
    <cellStyle name="Standaard 6 2 2 2 2 3" xfId="13994" xr:uid="{00000000-0005-0000-0000-00000D7F0000}"/>
    <cellStyle name="Standaard 6 2 2 2 2 3 2" xfId="32608" xr:uid="{00000000-0005-0000-0000-00000E7F0000}"/>
    <cellStyle name="Standaard 6 2 2 2 2 4" xfId="18661" xr:uid="{00000000-0005-0000-0000-00000F7F0000}"/>
    <cellStyle name="Standaard 6 2 2 2 2 5" xfId="32606" xr:uid="{00000000-0005-0000-0000-0000107F0000}"/>
    <cellStyle name="Standaard 6 2 2 2 3" xfId="6919" xr:uid="{00000000-0005-0000-0000-0000117F0000}"/>
    <cellStyle name="Standaard 6 2 2 2 3 2" xfId="32609" xr:uid="{00000000-0005-0000-0000-0000127F0000}"/>
    <cellStyle name="Standaard 6 2 2 2 4" xfId="13993" xr:uid="{00000000-0005-0000-0000-0000137F0000}"/>
    <cellStyle name="Standaard 6 2 2 2 4 2" xfId="32610" xr:uid="{00000000-0005-0000-0000-0000147F0000}"/>
    <cellStyle name="Standaard 6 2 2 2 5" xfId="18660" xr:uid="{00000000-0005-0000-0000-0000157F0000}"/>
    <cellStyle name="Standaard 6 2 2 2 6" xfId="32605" xr:uid="{00000000-0005-0000-0000-0000167F0000}"/>
    <cellStyle name="Standaard 6 2 2 3" xfId="1475" xr:uid="{00000000-0005-0000-0000-0000177F0000}"/>
    <cellStyle name="Standaard 6 2 2 3 2" xfId="3806" xr:uid="{00000000-0005-0000-0000-0000187F0000}"/>
    <cellStyle name="Standaard 6 2 2 3 2 2" xfId="8473" xr:uid="{00000000-0005-0000-0000-0000197F0000}"/>
    <cellStyle name="Standaard 6 2 2 3 2 2 2" xfId="32613" xr:uid="{00000000-0005-0000-0000-00001A7F0000}"/>
    <cellStyle name="Standaard 6 2 2 3 2 3" xfId="13996" xr:uid="{00000000-0005-0000-0000-00001B7F0000}"/>
    <cellStyle name="Standaard 6 2 2 3 2 3 2" xfId="32614" xr:uid="{00000000-0005-0000-0000-00001C7F0000}"/>
    <cellStyle name="Standaard 6 2 2 3 2 4" xfId="18663" xr:uid="{00000000-0005-0000-0000-00001D7F0000}"/>
    <cellStyle name="Standaard 6 2 2 3 2 5" xfId="32612" xr:uid="{00000000-0005-0000-0000-00001E7F0000}"/>
    <cellStyle name="Standaard 6 2 2 3 3" xfId="6142" xr:uid="{00000000-0005-0000-0000-00001F7F0000}"/>
    <cellStyle name="Standaard 6 2 2 3 3 2" xfId="32615" xr:uid="{00000000-0005-0000-0000-0000207F0000}"/>
    <cellStyle name="Standaard 6 2 2 3 4" xfId="13995" xr:uid="{00000000-0005-0000-0000-0000217F0000}"/>
    <cellStyle name="Standaard 6 2 2 3 4 2" xfId="32616" xr:uid="{00000000-0005-0000-0000-0000227F0000}"/>
    <cellStyle name="Standaard 6 2 2 3 5" xfId="18662" xr:uid="{00000000-0005-0000-0000-0000237F0000}"/>
    <cellStyle name="Standaard 6 2 2 3 6" xfId="32611" xr:uid="{00000000-0005-0000-0000-0000247F0000}"/>
    <cellStyle name="Standaard 6 2 2 4" xfId="3029" xr:uid="{00000000-0005-0000-0000-0000257F0000}"/>
    <cellStyle name="Standaard 6 2 2 4 2" xfId="7696" xr:uid="{00000000-0005-0000-0000-0000267F0000}"/>
    <cellStyle name="Standaard 6 2 2 4 2 2" xfId="32618" xr:uid="{00000000-0005-0000-0000-0000277F0000}"/>
    <cellStyle name="Standaard 6 2 2 4 3" xfId="13997" xr:uid="{00000000-0005-0000-0000-0000287F0000}"/>
    <cellStyle name="Standaard 6 2 2 4 3 2" xfId="32619" xr:uid="{00000000-0005-0000-0000-0000297F0000}"/>
    <cellStyle name="Standaard 6 2 2 4 4" xfId="18664" xr:uid="{00000000-0005-0000-0000-00002A7F0000}"/>
    <cellStyle name="Standaard 6 2 2 4 5" xfId="32617" xr:uid="{00000000-0005-0000-0000-00002B7F0000}"/>
    <cellStyle name="Standaard 6 2 2 5" xfId="5365" xr:uid="{00000000-0005-0000-0000-00002C7F0000}"/>
    <cellStyle name="Standaard 6 2 2 5 2" xfId="32620" xr:uid="{00000000-0005-0000-0000-00002D7F0000}"/>
    <cellStyle name="Standaard 6 2 2 6" xfId="13992" xr:uid="{00000000-0005-0000-0000-00002E7F0000}"/>
    <cellStyle name="Standaard 6 2 2 6 2" xfId="32621" xr:uid="{00000000-0005-0000-0000-00002F7F0000}"/>
    <cellStyle name="Standaard 6 2 2 7" xfId="18659" xr:uid="{00000000-0005-0000-0000-0000307F0000}"/>
    <cellStyle name="Standaard 6 2 2 8" xfId="32604" xr:uid="{00000000-0005-0000-0000-0000317F0000}"/>
    <cellStyle name="Standaard 6 2 3" xfId="1864" xr:uid="{00000000-0005-0000-0000-0000327F0000}"/>
    <cellStyle name="Standaard 6 2 3 2" xfId="4195" xr:uid="{00000000-0005-0000-0000-0000337F0000}"/>
    <cellStyle name="Standaard 6 2 3 2 2" xfId="8862" xr:uid="{00000000-0005-0000-0000-0000347F0000}"/>
    <cellStyle name="Standaard 6 2 3 2 2 2" xfId="32624" xr:uid="{00000000-0005-0000-0000-0000357F0000}"/>
    <cellStyle name="Standaard 6 2 3 2 3" xfId="13999" xr:uid="{00000000-0005-0000-0000-0000367F0000}"/>
    <cellStyle name="Standaard 6 2 3 2 3 2" xfId="32625" xr:uid="{00000000-0005-0000-0000-0000377F0000}"/>
    <cellStyle name="Standaard 6 2 3 2 4" xfId="18666" xr:uid="{00000000-0005-0000-0000-0000387F0000}"/>
    <cellStyle name="Standaard 6 2 3 2 5" xfId="32623" xr:uid="{00000000-0005-0000-0000-0000397F0000}"/>
    <cellStyle name="Standaard 6 2 3 3" xfId="6531" xr:uid="{00000000-0005-0000-0000-00003A7F0000}"/>
    <cellStyle name="Standaard 6 2 3 3 2" xfId="32626" xr:uid="{00000000-0005-0000-0000-00003B7F0000}"/>
    <cellStyle name="Standaard 6 2 3 4" xfId="13998" xr:uid="{00000000-0005-0000-0000-00003C7F0000}"/>
    <cellStyle name="Standaard 6 2 3 4 2" xfId="32627" xr:uid="{00000000-0005-0000-0000-00003D7F0000}"/>
    <cellStyle name="Standaard 6 2 3 5" xfId="18665" xr:uid="{00000000-0005-0000-0000-00003E7F0000}"/>
    <cellStyle name="Standaard 6 2 3 6" xfId="32622" xr:uid="{00000000-0005-0000-0000-00003F7F0000}"/>
    <cellStyle name="Standaard 6 2 4" xfId="1087" xr:uid="{00000000-0005-0000-0000-0000407F0000}"/>
    <cellStyle name="Standaard 6 2 4 2" xfId="3418" xr:uid="{00000000-0005-0000-0000-0000417F0000}"/>
    <cellStyle name="Standaard 6 2 4 2 2" xfId="8085" xr:uid="{00000000-0005-0000-0000-0000427F0000}"/>
    <cellStyle name="Standaard 6 2 4 2 2 2" xfId="32630" xr:uid="{00000000-0005-0000-0000-0000437F0000}"/>
    <cellStyle name="Standaard 6 2 4 2 3" xfId="14001" xr:uid="{00000000-0005-0000-0000-0000447F0000}"/>
    <cellStyle name="Standaard 6 2 4 2 3 2" xfId="32631" xr:uid="{00000000-0005-0000-0000-0000457F0000}"/>
    <cellStyle name="Standaard 6 2 4 2 4" xfId="18668" xr:uid="{00000000-0005-0000-0000-0000467F0000}"/>
    <cellStyle name="Standaard 6 2 4 2 5" xfId="32629" xr:uid="{00000000-0005-0000-0000-0000477F0000}"/>
    <cellStyle name="Standaard 6 2 4 3" xfId="5754" xr:uid="{00000000-0005-0000-0000-0000487F0000}"/>
    <cellStyle name="Standaard 6 2 4 3 2" xfId="32632" xr:uid="{00000000-0005-0000-0000-0000497F0000}"/>
    <cellStyle name="Standaard 6 2 4 4" xfId="14000" xr:uid="{00000000-0005-0000-0000-00004A7F0000}"/>
    <cellStyle name="Standaard 6 2 4 4 2" xfId="32633" xr:uid="{00000000-0005-0000-0000-00004B7F0000}"/>
    <cellStyle name="Standaard 6 2 4 5" xfId="18667" xr:uid="{00000000-0005-0000-0000-00004C7F0000}"/>
    <cellStyle name="Standaard 6 2 4 6" xfId="32628" xr:uid="{00000000-0005-0000-0000-00004D7F0000}"/>
    <cellStyle name="Standaard 6 2 5" xfId="2641" xr:uid="{00000000-0005-0000-0000-00004E7F0000}"/>
    <cellStyle name="Standaard 6 2 5 2" xfId="7308" xr:uid="{00000000-0005-0000-0000-00004F7F0000}"/>
    <cellStyle name="Standaard 6 2 5 2 2" xfId="32635" xr:uid="{00000000-0005-0000-0000-0000507F0000}"/>
    <cellStyle name="Standaard 6 2 5 3" xfId="14002" xr:uid="{00000000-0005-0000-0000-0000517F0000}"/>
    <cellStyle name="Standaard 6 2 5 3 2" xfId="32636" xr:uid="{00000000-0005-0000-0000-0000527F0000}"/>
    <cellStyle name="Standaard 6 2 5 4" xfId="18669" xr:uid="{00000000-0005-0000-0000-0000537F0000}"/>
    <cellStyle name="Standaard 6 2 5 5" xfId="32634" xr:uid="{00000000-0005-0000-0000-0000547F0000}"/>
    <cellStyle name="Standaard 6 2 6" xfId="4977" xr:uid="{00000000-0005-0000-0000-0000557F0000}"/>
    <cellStyle name="Standaard 6 2 6 2" xfId="32637" xr:uid="{00000000-0005-0000-0000-0000567F0000}"/>
    <cellStyle name="Standaard 6 2 7" xfId="13991" xr:uid="{00000000-0005-0000-0000-0000577F0000}"/>
    <cellStyle name="Standaard 6 2 7 2" xfId="32638" xr:uid="{00000000-0005-0000-0000-0000587F0000}"/>
    <cellStyle name="Standaard 6 2 8" xfId="18658" xr:uid="{00000000-0005-0000-0000-0000597F0000}"/>
    <cellStyle name="Standaard 6 2 9" xfId="32603" xr:uid="{00000000-0005-0000-0000-00005A7F0000}"/>
    <cellStyle name="Standaard 6 3" xfId="500" xr:uid="{00000000-0005-0000-0000-00005B7F0000}"/>
    <cellStyle name="Standaard 6 3 2" xfId="2058" xr:uid="{00000000-0005-0000-0000-00005C7F0000}"/>
    <cellStyle name="Standaard 6 3 2 2" xfId="4389" xr:uid="{00000000-0005-0000-0000-00005D7F0000}"/>
    <cellStyle name="Standaard 6 3 2 2 2" xfId="9056" xr:uid="{00000000-0005-0000-0000-00005E7F0000}"/>
    <cellStyle name="Standaard 6 3 2 2 2 2" xfId="32642" xr:uid="{00000000-0005-0000-0000-00005F7F0000}"/>
    <cellStyle name="Standaard 6 3 2 2 3" xfId="14005" xr:uid="{00000000-0005-0000-0000-0000607F0000}"/>
    <cellStyle name="Standaard 6 3 2 2 3 2" xfId="32643" xr:uid="{00000000-0005-0000-0000-0000617F0000}"/>
    <cellStyle name="Standaard 6 3 2 2 4" xfId="18672" xr:uid="{00000000-0005-0000-0000-0000627F0000}"/>
    <cellStyle name="Standaard 6 3 2 2 5" xfId="32641" xr:uid="{00000000-0005-0000-0000-0000637F0000}"/>
    <cellStyle name="Standaard 6 3 2 3" xfId="6725" xr:uid="{00000000-0005-0000-0000-0000647F0000}"/>
    <cellStyle name="Standaard 6 3 2 3 2" xfId="32644" xr:uid="{00000000-0005-0000-0000-0000657F0000}"/>
    <cellStyle name="Standaard 6 3 2 4" xfId="14004" xr:uid="{00000000-0005-0000-0000-0000667F0000}"/>
    <cellStyle name="Standaard 6 3 2 4 2" xfId="32645" xr:uid="{00000000-0005-0000-0000-0000677F0000}"/>
    <cellStyle name="Standaard 6 3 2 5" xfId="18671" xr:uid="{00000000-0005-0000-0000-0000687F0000}"/>
    <cellStyle name="Standaard 6 3 2 6" xfId="32640" xr:uid="{00000000-0005-0000-0000-0000697F0000}"/>
    <cellStyle name="Standaard 6 3 3" xfId="1281" xr:uid="{00000000-0005-0000-0000-00006A7F0000}"/>
    <cellStyle name="Standaard 6 3 3 2" xfId="3612" xr:uid="{00000000-0005-0000-0000-00006B7F0000}"/>
    <cellStyle name="Standaard 6 3 3 2 2" xfId="8279" xr:uid="{00000000-0005-0000-0000-00006C7F0000}"/>
    <cellStyle name="Standaard 6 3 3 2 2 2" xfId="32648" xr:uid="{00000000-0005-0000-0000-00006D7F0000}"/>
    <cellStyle name="Standaard 6 3 3 2 3" xfId="14007" xr:uid="{00000000-0005-0000-0000-00006E7F0000}"/>
    <cellStyle name="Standaard 6 3 3 2 3 2" xfId="32649" xr:uid="{00000000-0005-0000-0000-00006F7F0000}"/>
    <cellStyle name="Standaard 6 3 3 2 4" xfId="18674" xr:uid="{00000000-0005-0000-0000-0000707F0000}"/>
    <cellStyle name="Standaard 6 3 3 2 5" xfId="32647" xr:uid="{00000000-0005-0000-0000-0000717F0000}"/>
    <cellStyle name="Standaard 6 3 3 3" xfId="5948" xr:uid="{00000000-0005-0000-0000-0000727F0000}"/>
    <cellStyle name="Standaard 6 3 3 3 2" xfId="32650" xr:uid="{00000000-0005-0000-0000-0000737F0000}"/>
    <cellStyle name="Standaard 6 3 3 4" xfId="14006" xr:uid="{00000000-0005-0000-0000-0000747F0000}"/>
    <cellStyle name="Standaard 6 3 3 4 2" xfId="32651" xr:uid="{00000000-0005-0000-0000-0000757F0000}"/>
    <cellStyle name="Standaard 6 3 3 5" xfId="18673" xr:uid="{00000000-0005-0000-0000-0000767F0000}"/>
    <cellStyle name="Standaard 6 3 3 6" xfId="32646" xr:uid="{00000000-0005-0000-0000-0000777F0000}"/>
    <cellStyle name="Standaard 6 3 4" xfId="2835" xr:uid="{00000000-0005-0000-0000-0000787F0000}"/>
    <cellStyle name="Standaard 6 3 4 2" xfId="7502" xr:uid="{00000000-0005-0000-0000-0000797F0000}"/>
    <cellStyle name="Standaard 6 3 4 2 2" xfId="32653" xr:uid="{00000000-0005-0000-0000-00007A7F0000}"/>
    <cellStyle name="Standaard 6 3 4 3" xfId="14008" xr:uid="{00000000-0005-0000-0000-00007B7F0000}"/>
    <cellStyle name="Standaard 6 3 4 3 2" xfId="32654" xr:uid="{00000000-0005-0000-0000-00007C7F0000}"/>
    <cellStyle name="Standaard 6 3 4 4" xfId="18675" xr:uid="{00000000-0005-0000-0000-00007D7F0000}"/>
    <cellStyle name="Standaard 6 3 4 5" xfId="32652" xr:uid="{00000000-0005-0000-0000-00007E7F0000}"/>
    <cellStyle name="Standaard 6 3 5" xfId="5171" xr:uid="{00000000-0005-0000-0000-00007F7F0000}"/>
    <cellStyle name="Standaard 6 3 5 2" xfId="32655" xr:uid="{00000000-0005-0000-0000-0000807F0000}"/>
    <cellStyle name="Standaard 6 3 6" xfId="14003" xr:uid="{00000000-0005-0000-0000-0000817F0000}"/>
    <cellStyle name="Standaard 6 3 6 2" xfId="32656" xr:uid="{00000000-0005-0000-0000-0000827F0000}"/>
    <cellStyle name="Standaard 6 3 7" xfId="18670" xr:uid="{00000000-0005-0000-0000-0000837F0000}"/>
    <cellStyle name="Standaard 6 3 8" xfId="32639" xr:uid="{00000000-0005-0000-0000-0000847F0000}"/>
    <cellStyle name="Standaard 6 4" xfId="1670" xr:uid="{00000000-0005-0000-0000-0000857F0000}"/>
    <cellStyle name="Standaard 6 4 2" xfId="4001" xr:uid="{00000000-0005-0000-0000-0000867F0000}"/>
    <cellStyle name="Standaard 6 4 2 2" xfId="8668" xr:uid="{00000000-0005-0000-0000-0000877F0000}"/>
    <cellStyle name="Standaard 6 4 2 2 2" xfId="32659" xr:uid="{00000000-0005-0000-0000-0000887F0000}"/>
    <cellStyle name="Standaard 6 4 2 3" xfId="14010" xr:uid="{00000000-0005-0000-0000-0000897F0000}"/>
    <cellStyle name="Standaard 6 4 2 3 2" xfId="32660" xr:uid="{00000000-0005-0000-0000-00008A7F0000}"/>
    <cellStyle name="Standaard 6 4 2 4" xfId="18677" xr:uid="{00000000-0005-0000-0000-00008B7F0000}"/>
    <cellStyle name="Standaard 6 4 2 5" xfId="32658" xr:uid="{00000000-0005-0000-0000-00008C7F0000}"/>
    <cellStyle name="Standaard 6 4 3" xfId="6337" xr:uid="{00000000-0005-0000-0000-00008D7F0000}"/>
    <cellStyle name="Standaard 6 4 3 2" xfId="32661" xr:uid="{00000000-0005-0000-0000-00008E7F0000}"/>
    <cellStyle name="Standaard 6 4 4" xfId="14009" xr:uid="{00000000-0005-0000-0000-00008F7F0000}"/>
    <cellStyle name="Standaard 6 4 4 2" xfId="32662" xr:uid="{00000000-0005-0000-0000-0000907F0000}"/>
    <cellStyle name="Standaard 6 4 5" xfId="18676" xr:uid="{00000000-0005-0000-0000-0000917F0000}"/>
    <cellStyle name="Standaard 6 4 6" xfId="32657" xr:uid="{00000000-0005-0000-0000-0000927F0000}"/>
    <cellStyle name="Standaard 6 5" xfId="893" xr:uid="{00000000-0005-0000-0000-0000937F0000}"/>
    <cellStyle name="Standaard 6 5 2" xfId="3224" xr:uid="{00000000-0005-0000-0000-0000947F0000}"/>
    <cellStyle name="Standaard 6 5 2 2" xfId="7891" xr:uid="{00000000-0005-0000-0000-0000957F0000}"/>
    <cellStyle name="Standaard 6 5 2 2 2" xfId="32665" xr:uid="{00000000-0005-0000-0000-0000967F0000}"/>
    <cellStyle name="Standaard 6 5 2 3" xfId="14012" xr:uid="{00000000-0005-0000-0000-0000977F0000}"/>
    <cellStyle name="Standaard 6 5 2 3 2" xfId="32666" xr:uid="{00000000-0005-0000-0000-0000987F0000}"/>
    <cellStyle name="Standaard 6 5 2 4" xfId="18679" xr:uid="{00000000-0005-0000-0000-0000997F0000}"/>
    <cellStyle name="Standaard 6 5 2 5" xfId="32664" xr:uid="{00000000-0005-0000-0000-00009A7F0000}"/>
    <cellStyle name="Standaard 6 5 3" xfId="5560" xr:uid="{00000000-0005-0000-0000-00009B7F0000}"/>
    <cellStyle name="Standaard 6 5 3 2" xfId="32667" xr:uid="{00000000-0005-0000-0000-00009C7F0000}"/>
    <cellStyle name="Standaard 6 5 4" xfId="14011" xr:uid="{00000000-0005-0000-0000-00009D7F0000}"/>
    <cellStyle name="Standaard 6 5 4 2" xfId="32668" xr:uid="{00000000-0005-0000-0000-00009E7F0000}"/>
    <cellStyle name="Standaard 6 5 5" xfId="18678" xr:uid="{00000000-0005-0000-0000-00009F7F0000}"/>
    <cellStyle name="Standaard 6 5 6" xfId="32663" xr:uid="{00000000-0005-0000-0000-0000A07F0000}"/>
    <cellStyle name="Standaard 6 6" xfId="2447" xr:uid="{00000000-0005-0000-0000-0000A17F0000}"/>
    <cellStyle name="Standaard 6 6 2" xfId="7114" xr:uid="{00000000-0005-0000-0000-0000A27F0000}"/>
    <cellStyle name="Standaard 6 6 2 2" xfId="32670" xr:uid="{00000000-0005-0000-0000-0000A37F0000}"/>
    <cellStyle name="Standaard 6 6 3" xfId="14013" xr:uid="{00000000-0005-0000-0000-0000A47F0000}"/>
    <cellStyle name="Standaard 6 6 3 2" xfId="32671" xr:uid="{00000000-0005-0000-0000-0000A57F0000}"/>
    <cellStyle name="Standaard 6 6 4" xfId="18680" xr:uid="{00000000-0005-0000-0000-0000A67F0000}"/>
    <cellStyle name="Standaard 6 6 5" xfId="32669" xr:uid="{00000000-0005-0000-0000-0000A77F0000}"/>
    <cellStyle name="Standaard 6 7" xfId="4783" xr:uid="{00000000-0005-0000-0000-0000A87F0000}"/>
    <cellStyle name="Standaard 6 7 2" xfId="14015" xr:uid="{00000000-0005-0000-0000-0000A97F0000}"/>
    <cellStyle name="Standaard 6 7 2 2" xfId="32673" xr:uid="{00000000-0005-0000-0000-0000AA7F0000}"/>
    <cellStyle name="Standaard 6 7 3" xfId="32672" xr:uid="{00000000-0005-0000-0000-0000AB7F0000}"/>
    <cellStyle name="Standaard 6 8" xfId="4685" xr:uid="{00000000-0005-0000-0000-0000AC7F0000}"/>
    <cellStyle name="Standaard 6 9" xfId="13990" xr:uid="{00000000-0005-0000-0000-0000AD7F0000}"/>
    <cellStyle name="Standaard 6 9 2" xfId="32674" xr:uid="{00000000-0005-0000-0000-0000AE7F0000}"/>
    <cellStyle name="Standaard 7" xfId="792" xr:uid="{00000000-0005-0000-0000-0000AF7F0000}"/>
    <cellStyle name="Standaard 8" xfId="794" xr:uid="{00000000-0005-0000-0000-0000B07F0000}"/>
    <cellStyle name="Standaard 9" xfId="795" xr:uid="{00000000-0005-0000-0000-0000B17F0000}"/>
    <cellStyle name="Standaard 9 2" xfId="9350" xr:uid="{00000000-0005-0000-0000-0000B27F0000}"/>
    <cellStyle name="Standaard_5.7" xfId="401" xr:uid="{00000000-0005-0000-0000-0000B37F0000}"/>
    <cellStyle name="Valuta" xfId="32675" builtinId="4"/>
  </cellStyles>
  <dxfs count="3">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s>
  <tableStyles count="0" defaultTableStyle="TableStyleMedium9" defaultPivotStyle="PivotStyleLight16"/>
  <colors>
    <mruColors>
      <color rgb="FF00FF00"/>
      <color rgb="FFFF99FF"/>
      <color rgb="FFCCFFCC"/>
      <color rgb="FFFFCC0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Strokenplanning%20CorpoDat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ofdprocessen"/>
      <sheetName val="Strokenplanning"/>
      <sheetName val="Takenlijst"/>
      <sheetName val="dVi Versiebeheer Doc+Website"/>
      <sheetName val="dVi Versiebeheer Bijlagen"/>
      <sheetName val="dVi Mutatie-Overzicht"/>
      <sheetName val="dVi Vragenlijst"/>
      <sheetName val="dPi Vragenlijst"/>
      <sheetName val="Tabel"/>
      <sheetName val="Brieven"/>
      <sheetName val="Telefoonlijst"/>
      <sheetName val="Agenda"/>
      <sheetName val="Jaarkalender"/>
      <sheetName val="Gegevensuitvraag"/>
      <sheetName val="Opvraagprogramma"/>
      <sheetName val="Ontvangst en controle"/>
      <sheetName val="Distributie"/>
      <sheetName val="Nieuwsbrief"/>
      <sheetName val="Blad2"/>
      <sheetName val="Blad3"/>
      <sheetName val="dPi Versiebeheer Doc+Website"/>
      <sheetName val="inhoud"/>
      <sheetName val="1"/>
      <sheetName val="2.1 A"/>
      <sheetName val="2.1 B"/>
      <sheetName val="2.1 C"/>
      <sheetName val="2.1 Tot"/>
      <sheetName val="2.2 A"/>
      <sheetName val="2.2 B"/>
      <sheetName val="2.2C-F"/>
      <sheetName val="3.1.1A1 "/>
      <sheetName val="3.1.1A2"/>
      <sheetName val="3.1.1B cat"/>
      <sheetName val="3.1.1B funct"/>
      <sheetName val="3.1.2A1"/>
      <sheetName val="3.1.2A2"/>
      <sheetName val="3.1.2B cat"/>
      <sheetName val="3.1.2B funct"/>
      <sheetName val="3.1.3 Daeb Ti"/>
      <sheetName val="3.1.3 niet-Daeb Ti"/>
      <sheetName val="3.1.3 EV"/>
      <sheetName val="3.1.3 niet-Daeb Verb."/>
      <sheetName val="3.1.3 GS"/>
      <sheetName val="3.2.1"/>
      <sheetName val="3.2.2-12"/>
      <sheetName val="3.2.13-14"/>
      <sheetName val="3.3.1"/>
      <sheetName val="3.3.2"/>
      <sheetName val="3.3.3-12"/>
      <sheetName val="3.4.1"/>
      <sheetName val="3.4.1 spec."/>
      <sheetName val="3.4 2-6"/>
      <sheetName val="3.4.5 (2016)"/>
      <sheetName val="4.1 EV"/>
      <sheetName val="4.1 GS"/>
      <sheetName val="4.1.9 e.v."/>
      <sheetName val="4.1.9 gecon"/>
      <sheetName val="4.2 1-2 EV"/>
      <sheetName val="4.2 3"/>
      <sheetName val="4.2.4"/>
      <sheetName val="4.2 1-2 GS"/>
      <sheetName val="4.3"/>
      <sheetName val="5.1"/>
      <sheetName val="5.3-4"/>
      <sheetName val="5.5-6"/>
      <sheetName val="5.7"/>
      <sheetName val="5.8"/>
      <sheetName val="5.9"/>
      <sheetName val="6"/>
      <sheetName val="2.1 (A)"/>
      <sheetName val="2.1 (B)"/>
      <sheetName val="2.1 toelichting"/>
      <sheetName val="2.1 tabelvorm"/>
      <sheetName val="2.2"/>
      <sheetName val="2.3"/>
      <sheetName val="2.3.1"/>
      <sheetName val="2.3.2"/>
      <sheetName val="2.3.3"/>
      <sheetName val="2.3.4"/>
      <sheetName val="2.4"/>
      <sheetName val="2.4.1"/>
      <sheetName val="2.4.2"/>
      <sheetName val="2.4.3"/>
      <sheetName val="2.4.4"/>
      <sheetName val="2.5"/>
      <sheetName val="3.1.1"/>
      <sheetName val="3.1.2"/>
      <sheetName val="3.1.3"/>
      <sheetName val="3.1 A"/>
      <sheetName val="3.1 B"/>
      <sheetName val="3.2.2"/>
      <sheetName val="3.2.3 A"/>
      <sheetName val="3.2.3 B"/>
      <sheetName val="3.2.4 A"/>
      <sheetName val="3.2.4 B"/>
      <sheetName val="3.2.5 A"/>
      <sheetName val="3.2.5 B"/>
      <sheetName val="3.3.1.1 A1"/>
      <sheetName val="3.3.1.2 A1"/>
      <sheetName val="3.3.1.3 A1"/>
      <sheetName val="3.3.1 A1"/>
      <sheetName val="3.3.1 B1"/>
      <sheetName val="3.3.1.1 A2"/>
      <sheetName val="3.3.1.2 A2"/>
      <sheetName val="3.3.1.3 A2"/>
      <sheetName val="3.3.1 A2"/>
      <sheetName val="3.3.1 B2"/>
      <sheetName val="3.3.1 F1"/>
      <sheetName val="3.3.1 F2"/>
      <sheetName val="3.3.1 F3"/>
      <sheetName val="3.3.1 FA"/>
      <sheetName val="3.3.1 FB"/>
      <sheetName val="3.3.1 A3"/>
      <sheetName val="3.3.1 B3"/>
      <sheetName val="3.4 A"/>
      <sheetName val="3.4.6 A"/>
      <sheetName val="3.4 B"/>
      <sheetName val="3.4.6 B"/>
    </sheetNames>
    <sheetDataSet>
      <sheetData sheetId="0">
        <row r="1">
          <cell r="C1" t="str">
            <v>H1</v>
          </cell>
        </row>
      </sheetData>
      <sheetData sheetId="1"/>
      <sheetData sheetId="2"/>
      <sheetData sheetId="3"/>
      <sheetData sheetId="4"/>
      <sheetData sheetId="5"/>
      <sheetData sheetId="6"/>
      <sheetData sheetId="7"/>
      <sheetData sheetId="8"/>
      <sheetData sheetId="9"/>
      <sheetData sheetId="10"/>
      <sheetData sheetId="11">
        <row r="1">
          <cell r="C1">
            <v>2015</v>
          </cell>
        </row>
      </sheetData>
      <sheetData sheetId="12">
        <row r="1">
          <cell r="C1">
            <v>2015</v>
          </cell>
        </row>
      </sheetData>
      <sheetData sheetId="13">
        <row r="1">
          <cell r="C1">
            <v>2015</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row r="1">
          <cell r="C1">
            <v>0</v>
          </cell>
        </row>
      </sheetData>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Set>
  </externalBook>
</externalLink>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dimension ref="A1:T50"/>
  <sheetViews>
    <sheetView tabSelected="1" view="pageBreakPreview" zoomScaleNormal="100" zoomScaleSheetLayoutView="100" workbookViewId="0">
      <selection activeCell="D12" sqref="D12"/>
    </sheetView>
  </sheetViews>
  <sheetFormatPr defaultColWidth="9.109375" defaultRowHeight="13.2"/>
  <cols>
    <col min="1" max="1" width="0.33203125" style="57" customWidth="1"/>
    <col min="2" max="2" width="2.6640625" style="40" customWidth="1"/>
    <col min="3" max="3" width="14.33203125" style="57" customWidth="1"/>
    <col min="4" max="4" width="91.44140625" style="57" customWidth="1"/>
    <col min="5" max="16384" width="9.109375" style="57"/>
  </cols>
  <sheetData>
    <row r="1" spans="1:9" s="42" customFormat="1" ht="10.199999999999999">
      <c r="C1" s="59"/>
      <c r="D1" s="81"/>
    </row>
    <row r="2" spans="1:9" s="40" customFormat="1" ht="10.199999999999999"/>
    <row r="3" spans="1:9" s="52" customFormat="1" ht="21">
      <c r="B3" s="40"/>
      <c r="C3" s="53" t="s">
        <v>0</v>
      </c>
    </row>
    <row r="4" spans="1:9" s="54" customFormat="1" ht="15.6">
      <c r="B4" s="40"/>
      <c r="C4" s="179"/>
      <c r="D4" s="179"/>
    </row>
    <row r="5" spans="1:9" s="54" customFormat="1" ht="15" customHeight="1">
      <c r="B5" s="40"/>
      <c r="C5" s="91" t="s">
        <v>1</v>
      </c>
      <c r="D5" s="180"/>
    </row>
    <row r="6" spans="1:9" s="39" customFormat="1">
      <c r="B6" s="40"/>
    </row>
    <row r="7" spans="1:9">
      <c r="A7" s="39"/>
      <c r="C7" s="48" t="s">
        <v>2</v>
      </c>
      <c r="D7" s="48" t="s">
        <v>3</v>
      </c>
      <c r="E7" s="39"/>
      <c r="F7" s="39"/>
      <c r="G7" s="48"/>
      <c r="H7" s="39"/>
      <c r="I7" s="39"/>
    </row>
    <row r="8" spans="1:9">
      <c r="A8" s="39"/>
      <c r="C8" s="182" t="s">
        <v>4</v>
      </c>
      <c r="D8" s="39" t="s">
        <v>5</v>
      </c>
      <c r="E8" s="39"/>
      <c r="F8" s="39"/>
      <c r="G8" s="48"/>
      <c r="H8" s="39"/>
      <c r="I8" s="39"/>
    </row>
    <row r="9" spans="1:9">
      <c r="A9" s="39"/>
      <c r="C9" s="182" t="s">
        <v>6</v>
      </c>
      <c r="D9" s="39" t="s">
        <v>7</v>
      </c>
      <c r="E9" s="39"/>
      <c r="F9" s="39"/>
      <c r="G9" s="48"/>
      <c r="H9" s="39"/>
      <c r="I9" s="39"/>
    </row>
    <row r="10" spans="1:9">
      <c r="A10" s="39"/>
      <c r="C10" s="182" t="s">
        <v>8</v>
      </c>
      <c r="D10" s="39" t="s">
        <v>9</v>
      </c>
      <c r="E10" s="39"/>
      <c r="F10" s="39"/>
      <c r="G10" s="48"/>
      <c r="H10" s="39"/>
      <c r="I10" s="39"/>
    </row>
    <row r="11" spans="1:9">
      <c r="A11" s="39"/>
      <c r="C11" s="182" t="s">
        <v>10</v>
      </c>
      <c r="D11" s="39" t="s">
        <v>11</v>
      </c>
      <c r="E11" s="39"/>
      <c r="F11" s="39"/>
      <c r="G11" s="48"/>
      <c r="H11" s="39"/>
      <c r="I11" s="39"/>
    </row>
    <row r="12" spans="1:9">
      <c r="A12" s="39"/>
      <c r="C12" s="48"/>
      <c r="D12" s="48"/>
      <c r="E12" s="39"/>
      <c r="F12" s="39"/>
      <c r="G12" s="48"/>
      <c r="H12" s="39"/>
      <c r="I12" s="39"/>
    </row>
    <row r="13" spans="1:9">
      <c r="A13" s="39"/>
      <c r="C13" s="48" t="s">
        <v>12</v>
      </c>
      <c r="D13" s="48" t="s">
        <v>13</v>
      </c>
      <c r="E13" s="48"/>
      <c r="F13" s="48"/>
      <c r="G13" s="205"/>
      <c r="H13" s="39"/>
      <c r="I13" s="39"/>
    </row>
    <row r="14" spans="1:9">
      <c r="A14" s="39"/>
      <c r="C14" s="181" t="s">
        <v>14</v>
      </c>
      <c r="D14" s="39" t="s">
        <v>572</v>
      </c>
      <c r="E14" s="39"/>
      <c r="F14" s="39"/>
      <c r="G14" s="39"/>
      <c r="H14" s="39"/>
      <c r="I14" s="39"/>
    </row>
    <row r="15" spans="1:9">
      <c r="A15" s="39"/>
      <c r="C15" s="181" t="s">
        <v>15</v>
      </c>
      <c r="D15" s="39" t="s">
        <v>16</v>
      </c>
      <c r="E15" s="39"/>
      <c r="F15" s="39"/>
      <c r="G15" s="39"/>
      <c r="H15" s="39"/>
      <c r="I15" s="39"/>
    </row>
    <row r="16" spans="1:9">
      <c r="A16" s="39"/>
      <c r="C16" s="181" t="s">
        <v>17</v>
      </c>
      <c r="D16" s="39" t="s">
        <v>18</v>
      </c>
      <c r="E16" s="39"/>
      <c r="F16" s="39"/>
      <c r="G16" s="39"/>
      <c r="H16" s="39"/>
      <c r="I16" s="39"/>
    </row>
    <row r="17" spans="1:20">
      <c r="A17" s="39"/>
      <c r="C17" s="181" t="s">
        <v>19</v>
      </c>
      <c r="D17" s="39" t="s">
        <v>20</v>
      </c>
      <c r="E17" s="39"/>
      <c r="F17" s="39"/>
      <c r="G17" s="39"/>
      <c r="H17" s="39"/>
      <c r="I17" s="39"/>
      <c r="J17" s="39"/>
      <c r="K17" s="39"/>
      <c r="L17" s="39"/>
      <c r="M17" s="39"/>
      <c r="N17" s="39"/>
      <c r="O17" s="39"/>
      <c r="P17" s="39"/>
      <c r="Q17" s="39"/>
      <c r="R17" s="39"/>
      <c r="S17" s="39"/>
      <c r="T17" s="39"/>
    </row>
    <row r="18" spans="1:20">
      <c r="C18" s="39"/>
      <c r="D18" s="39"/>
    </row>
    <row r="19" spans="1:20">
      <c r="A19" s="39"/>
      <c r="C19" s="48" t="s">
        <v>21</v>
      </c>
      <c r="D19" s="48" t="s">
        <v>22</v>
      </c>
      <c r="E19" s="48"/>
      <c r="F19" s="48"/>
      <c r="G19" s="48"/>
      <c r="H19" s="48"/>
      <c r="I19" s="48"/>
      <c r="J19" s="39"/>
      <c r="K19" s="39"/>
      <c r="L19" s="39"/>
      <c r="M19"/>
      <c r="N19"/>
      <c r="O19"/>
      <c r="P19"/>
      <c r="Q19"/>
      <c r="R19"/>
      <c r="S19"/>
      <c r="T19"/>
    </row>
    <row r="20" spans="1:20">
      <c r="A20" s="39"/>
      <c r="C20" s="39">
        <v>3</v>
      </c>
      <c r="D20" s="39" t="s">
        <v>23</v>
      </c>
      <c r="E20" s="39"/>
      <c r="F20" s="39"/>
      <c r="G20" s="39"/>
      <c r="H20" s="39"/>
      <c r="I20" s="39"/>
      <c r="J20" s="39"/>
      <c r="K20" s="39"/>
      <c r="L20" s="39"/>
      <c r="M20"/>
      <c r="N20"/>
      <c r="O20"/>
      <c r="P20"/>
      <c r="Q20"/>
      <c r="R20"/>
      <c r="S20"/>
      <c r="T20"/>
    </row>
    <row r="21" spans="1:20">
      <c r="A21" s="39"/>
      <c r="C21" s="181" t="s">
        <v>24</v>
      </c>
      <c r="D21" s="39" t="s">
        <v>25</v>
      </c>
      <c r="E21" s="39"/>
      <c r="F21" s="39"/>
      <c r="G21" s="39"/>
      <c r="H21" s="39"/>
      <c r="I21" s="39"/>
      <c r="J21" s="39"/>
      <c r="K21" s="39"/>
      <c r="L21" s="39"/>
      <c r="M21"/>
      <c r="N21"/>
      <c r="O21"/>
      <c r="P21"/>
      <c r="Q21"/>
      <c r="R21"/>
      <c r="S21"/>
      <c r="T21"/>
    </row>
    <row r="22" spans="1:20">
      <c r="A22" s="39"/>
      <c r="C22" s="182" t="s">
        <v>26</v>
      </c>
      <c r="D22" s="39" t="s">
        <v>27</v>
      </c>
      <c r="E22" s="39"/>
      <c r="F22" s="39"/>
      <c r="G22" s="39"/>
      <c r="H22" s="39"/>
      <c r="I22" s="39"/>
      <c r="J22" s="39"/>
      <c r="K22" s="39"/>
      <c r="L22" s="39"/>
      <c r="M22"/>
      <c r="N22"/>
      <c r="O22"/>
      <c r="P22"/>
      <c r="Q22"/>
      <c r="R22" s="39"/>
      <c r="S22"/>
      <c r="T22"/>
    </row>
    <row r="23" spans="1:20">
      <c r="A23" s="39"/>
      <c r="C23" s="182" t="s">
        <v>28</v>
      </c>
      <c r="D23" s="39" t="s">
        <v>29</v>
      </c>
      <c r="E23" s="39"/>
      <c r="F23" s="39"/>
      <c r="G23" s="39"/>
      <c r="H23" s="39"/>
      <c r="I23" s="39"/>
      <c r="J23" s="39"/>
      <c r="K23" s="39"/>
      <c r="L23" s="39"/>
      <c r="M23" s="100"/>
      <c r="N23"/>
      <c r="O23"/>
      <c r="P23"/>
      <c r="Q23"/>
      <c r="R23"/>
      <c r="S23"/>
      <c r="T23"/>
    </row>
    <row r="24" spans="1:20">
      <c r="A24" s="39"/>
      <c r="C24" s="182" t="s">
        <v>30</v>
      </c>
      <c r="D24" s="39" t="s">
        <v>31</v>
      </c>
      <c r="E24" s="39"/>
      <c r="F24" s="39"/>
      <c r="G24" s="39"/>
      <c r="H24" s="39"/>
      <c r="I24" s="39"/>
      <c r="J24" s="39"/>
      <c r="K24" s="39"/>
      <c r="L24" s="39"/>
      <c r="M24" s="100"/>
      <c r="N24"/>
      <c r="O24"/>
      <c r="P24"/>
      <c r="Q24"/>
      <c r="R24"/>
      <c r="S24"/>
      <c r="T24"/>
    </row>
    <row r="25" spans="1:20">
      <c r="A25" s="39"/>
      <c r="C25" s="182"/>
      <c r="D25" s="39"/>
      <c r="E25" s="39"/>
      <c r="F25" s="39"/>
      <c r="G25" s="39"/>
      <c r="H25" s="39"/>
      <c r="I25" s="39"/>
      <c r="J25" s="39"/>
      <c r="K25" s="39"/>
      <c r="L25" s="39"/>
      <c r="M25" s="100"/>
      <c r="N25"/>
      <c r="O25"/>
      <c r="P25"/>
      <c r="Q25"/>
      <c r="R25"/>
      <c r="S25"/>
      <c r="T25"/>
    </row>
    <row r="26" spans="1:20">
      <c r="A26" s="39"/>
      <c r="C26" s="48" t="s">
        <v>32</v>
      </c>
      <c r="D26" s="48" t="s">
        <v>33</v>
      </c>
      <c r="E26" s="48"/>
      <c r="F26" s="39"/>
      <c r="G26" s="197"/>
      <c r="H26" s="39"/>
      <c r="I26" s="39"/>
      <c r="J26" s="39"/>
      <c r="K26" s="39"/>
      <c r="L26" s="39"/>
      <c r="M26" s="100"/>
      <c r="N26"/>
      <c r="O26"/>
      <c r="P26"/>
      <c r="Q26"/>
      <c r="R26"/>
      <c r="S26"/>
      <c r="T26"/>
    </row>
    <row r="27" spans="1:20">
      <c r="A27" s="39"/>
      <c r="C27" s="182" t="s">
        <v>34</v>
      </c>
      <c r="D27" s="39" t="s">
        <v>35</v>
      </c>
      <c r="E27" s="48"/>
      <c r="F27" s="39"/>
      <c r="G27" s="197"/>
      <c r="H27" s="39"/>
      <c r="I27" s="39"/>
      <c r="J27" s="39"/>
      <c r="K27" s="39"/>
      <c r="L27" s="39"/>
      <c r="M27" s="100"/>
      <c r="N27"/>
      <c r="O27"/>
      <c r="P27"/>
      <c r="Q27"/>
      <c r="R27"/>
      <c r="S27"/>
      <c r="T27"/>
    </row>
    <row r="28" spans="1:20">
      <c r="A28" s="39"/>
      <c r="C28" s="182" t="s">
        <v>36</v>
      </c>
      <c r="D28" s="39" t="s">
        <v>37</v>
      </c>
      <c r="E28" s="48"/>
      <c r="F28" s="39"/>
      <c r="G28" s="197"/>
      <c r="H28" s="39"/>
      <c r="I28" s="39"/>
      <c r="J28" s="39"/>
      <c r="K28" s="39"/>
      <c r="L28" s="39"/>
      <c r="M28" s="100"/>
      <c r="N28"/>
      <c r="O28"/>
      <c r="P28"/>
      <c r="Q28"/>
      <c r="R28"/>
      <c r="S28"/>
      <c r="T28"/>
    </row>
    <row r="29" spans="1:20">
      <c r="A29" s="39"/>
      <c r="C29" s="302" t="s">
        <v>38</v>
      </c>
      <c r="D29" s="303" t="s">
        <v>39</v>
      </c>
      <c r="E29" s="48"/>
      <c r="F29" s="39"/>
      <c r="G29" s="197"/>
      <c r="H29" s="39"/>
      <c r="I29" s="39"/>
      <c r="J29" s="39"/>
      <c r="K29" s="39"/>
      <c r="L29" s="39"/>
      <c r="M29" s="100"/>
      <c r="N29"/>
      <c r="O29"/>
      <c r="P29"/>
      <c r="Q29"/>
      <c r="R29"/>
      <c r="S29"/>
      <c r="T29"/>
    </row>
    <row r="30" spans="1:20">
      <c r="A30" s="39"/>
      <c r="C30" s="182" t="s">
        <v>40</v>
      </c>
      <c r="D30" s="39" t="s">
        <v>573</v>
      </c>
      <c r="E30" s="48"/>
      <c r="F30" s="39"/>
      <c r="G30" s="197"/>
      <c r="H30" s="39"/>
      <c r="I30" s="39"/>
      <c r="J30" s="39"/>
      <c r="K30" s="39"/>
      <c r="L30" s="39"/>
      <c r="M30" s="100"/>
      <c r="N30"/>
      <c r="O30"/>
      <c r="P30"/>
      <c r="Q30"/>
      <c r="R30"/>
      <c r="S30"/>
      <c r="T30"/>
    </row>
    <row r="31" spans="1:20">
      <c r="A31" s="39"/>
      <c r="C31" s="301"/>
      <c r="D31" s="48"/>
      <c r="E31" s="48"/>
      <c r="F31" s="39"/>
      <c r="G31" s="197"/>
      <c r="H31" s="39"/>
      <c r="I31" s="39"/>
      <c r="J31" s="39"/>
      <c r="K31" s="39"/>
      <c r="L31" s="39"/>
      <c r="M31" s="100"/>
      <c r="N31"/>
      <c r="O31"/>
      <c r="P31"/>
      <c r="Q31"/>
      <c r="R31"/>
      <c r="S31"/>
      <c r="T31"/>
    </row>
    <row r="32" spans="1:20">
      <c r="A32" s="39"/>
      <c r="C32" s="48" t="s">
        <v>41</v>
      </c>
      <c r="D32" s="48" t="s">
        <v>42</v>
      </c>
      <c r="E32" s="48"/>
      <c r="F32" s="48"/>
      <c r="G32" s="48"/>
      <c r="H32" s="39"/>
      <c r="I32" s="39"/>
      <c r="J32" s="39"/>
      <c r="K32" s="39"/>
      <c r="L32" s="39"/>
      <c r="M32"/>
      <c r="N32"/>
      <c r="O32"/>
      <c r="P32"/>
      <c r="Q32"/>
      <c r="R32"/>
      <c r="S32"/>
      <c r="T32"/>
    </row>
    <row r="33" spans="1:20">
      <c r="A33" s="39"/>
      <c r="C33" s="182" t="s">
        <v>43</v>
      </c>
      <c r="D33" s="183" t="s">
        <v>44</v>
      </c>
      <c r="E33" s="183"/>
      <c r="F33" s="183"/>
      <c r="G33" s="100"/>
      <c r="H33" s="39"/>
      <c r="I33" s="39"/>
      <c r="J33" s="39"/>
      <c r="K33" s="39"/>
      <c r="L33" s="39"/>
      <c r="M33"/>
      <c r="N33"/>
      <c r="O33"/>
      <c r="P33"/>
      <c r="Q33"/>
      <c r="R33"/>
      <c r="S33"/>
      <c r="T33"/>
    </row>
    <row r="34" spans="1:20">
      <c r="A34" s="39"/>
      <c r="C34" s="184" t="s">
        <v>45</v>
      </c>
      <c r="D34" s="39" t="s">
        <v>574</v>
      </c>
      <c r="E34" s="183"/>
      <c r="F34" s="183"/>
      <c r="G34" s="100"/>
      <c r="H34" s="39"/>
      <c r="I34" s="39"/>
      <c r="J34" s="39"/>
      <c r="K34" s="39"/>
      <c r="L34" s="39"/>
      <c r="M34"/>
      <c r="N34" s="39"/>
      <c r="O34" s="39"/>
      <c r="P34" s="39"/>
      <c r="Q34" s="39"/>
      <c r="R34"/>
      <c r="S34"/>
      <c r="T34"/>
    </row>
    <row r="35" spans="1:20">
      <c r="A35" s="39"/>
      <c r="C35" s="184" t="s">
        <v>46</v>
      </c>
      <c r="D35" s="185" t="s">
        <v>47</v>
      </c>
      <c r="E35" s="183"/>
      <c r="F35" s="183"/>
      <c r="G35" s="100"/>
      <c r="H35" s="39"/>
      <c r="I35" s="39"/>
      <c r="J35" s="39"/>
      <c r="K35" s="39"/>
      <c r="L35" s="39"/>
      <c r="M35"/>
      <c r="N35" s="39"/>
      <c r="O35" s="39"/>
      <c r="P35" s="39"/>
      <c r="Q35" s="39"/>
      <c r="R35"/>
      <c r="S35"/>
      <c r="T35"/>
    </row>
    <row r="36" spans="1:20">
      <c r="A36" s="39"/>
      <c r="C36" s="184" t="s">
        <v>48</v>
      </c>
      <c r="D36" s="185" t="s">
        <v>49</v>
      </c>
      <c r="E36" s="183"/>
      <c r="F36" s="183"/>
      <c r="G36" s="100"/>
      <c r="H36" s="39"/>
      <c r="I36" s="39"/>
      <c r="J36" s="39"/>
      <c r="K36" s="39"/>
      <c r="L36" s="39"/>
      <c r="M36"/>
      <c r="N36"/>
      <c r="O36"/>
      <c r="P36"/>
      <c r="Q36"/>
      <c r="R36"/>
      <c r="S36"/>
      <c r="T36"/>
    </row>
    <row r="37" spans="1:20">
      <c r="C37" s="39"/>
      <c r="D37" s="39"/>
    </row>
    <row r="38" spans="1:20">
      <c r="A38" s="39"/>
      <c r="C38" s="186" t="s">
        <v>50</v>
      </c>
      <c r="D38" s="39"/>
      <c r="E38" s="39"/>
      <c r="F38" s="39"/>
      <c r="G38" s="39"/>
      <c r="H38" s="39"/>
      <c r="I38" s="39"/>
      <c r="J38" s="39"/>
      <c r="K38" s="39"/>
      <c r="L38" s="39"/>
      <c r="M38" s="39"/>
      <c r="N38" s="39"/>
      <c r="O38" s="39"/>
      <c r="P38" s="39"/>
      <c r="Q38" s="39"/>
      <c r="R38" s="39"/>
      <c r="S38" s="39"/>
      <c r="T38" s="39"/>
    </row>
    <row r="39" spans="1:20" ht="12.75" customHeight="1">
      <c r="A39" s="39"/>
      <c r="C39" s="187" t="s">
        <v>51</v>
      </c>
      <c r="D39" s="188"/>
      <c r="E39" s="194"/>
      <c r="F39" s="39"/>
      <c r="G39" s="39"/>
      <c r="H39" s="39"/>
      <c r="I39" s="39"/>
      <c r="J39" s="39"/>
      <c r="K39" s="39"/>
      <c r="L39" s="39"/>
      <c r="M39" s="39"/>
      <c r="N39" s="39"/>
      <c r="O39" s="39"/>
      <c r="P39" s="39"/>
      <c r="Q39" s="39"/>
      <c r="R39" s="39"/>
      <c r="S39" s="39"/>
      <c r="T39" s="39"/>
    </row>
    <row r="40" spans="1:20" ht="12.75" customHeight="1">
      <c r="A40" s="39"/>
      <c r="C40" s="187" t="s">
        <v>52</v>
      </c>
      <c r="D40" s="189"/>
      <c r="E40" s="189"/>
      <c r="F40" s="39"/>
      <c r="G40" s="39"/>
      <c r="H40" s="39"/>
      <c r="I40" s="39"/>
      <c r="J40" s="39"/>
      <c r="K40" s="39"/>
      <c r="L40" s="39"/>
      <c r="M40" s="39"/>
      <c r="N40" s="39"/>
      <c r="O40" s="39"/>
      <c r="P40" s="39"/>
      <c r="Q40" s="39"/>
      <c r="R40" s="39"/>
      <c r="S40" s="39"/>
      <c r="T40" s="39"/>
    </row>
    <row r="41" spans="1:20" ht="12.75" customHeight="1">
      <c r="A41" s="39"/>
      <c r="C41" s="187"/>
      <c r="D41" s="69"/>
      <c r="E41" s="39"/>
      <c r="F41" s="39"/>
      <c r="G41" s="39"/>
      <c r="H41" s="39"/>
      <c r="I41" s="39"/>
      <c r="J41" s="39"/>
      <c r="K41" s="39"/>
      <c r="L41" s="39"/>
      <c r="M41" s="39"/>
      <c r="N41" s="39"/>
      <c r="O41" s="39"/>
      <c r="P41" s="39"/>
      <c r="Q41" s="39"/>
      <c r="R41" s="39"/>
      <c r="S41" s="39"/>
      <c r="T41" s="39"/>
    </row>
    <row r="42" spans="1:20">
      <c r="A42" s="39"/>
      <c r="C42" s="187"/>
      <c r="D42" s="69"/>
      <c r="E42" s="39"/>
      <c r="F42" s="39"/>
      <c r="G42" s="39"/>
      <c r="H42" s="39"/>
      <c r="I42" s="39"/>
      <c r="J42" s="39"/>
      <c r="K42" s="39"/>
      <c r="L42" s="39"/>
      <c r="M42" s="39"/>
      <c r="N42" s="39"/>
      <c r="O42" s="39"/>
      <c r="P42" s="39"/>
      <c r="Q42" s="39"/>
      <c r="R42" s="39"/>
      <c r="S42" s="39"/>
      <c r="T42" s="39"/>
    </row>
    <row r="43" spans="1:20">
      <c r="A43" s="39"/>
      <c r="C43" s="190"/>
      <c r="D43" s="183"/>
      <c r="E43" s="39"/>
      <c r="F43" s="39"/>
      <c r="G43" s="39"/>
      <c r="H43" s="39"/>
      <c r="I43" s="39"/>
      <c r="J43" s="39"/>
      <c r="K43" s="39"/>
      <c r="L43" s="39"/>
      <c r="M43" s="39"/>
      <c r="N43" s="39"/>
      <c r="O43" s="39"/>
      <c r="P43" s="39"/>
      <c r="Q43" s="39"/>
      <c r="R43" s="39"/>
      <c r="S43" s="39"/>
      <c r="T43" s="39"/>
    </row>
    <row r="44" spans="1:20">
      <c r="A44" s="39"/>
      <c r="C44" s="190"/>
      <c r="D44" s="183"/>
      <c r="E44" s="39"/>
      <c r="F44" s="39"/>
      <c r="G44" s="39"/>
      <c r="H44" s="39"/>
      <c r="I44" s="39"/>
      <c r="J44" s="39"/>
      <c r="K44" s="39"/>
      <c r="L44" s="39"/>
      <c r="M44" s="39"/>
      <c r="N44" s="39"/>
      <c r="O44" s="39"/>
      <c r="P44" s="39"/>
      <c r="Q44" s="39"/>
      <c r="R44" s="39"/>
      <c r="S44" s="39"/>
      <c r="T44" s="39"/>
    </row>
    <row r="45" spans="1:20">
      <c r="A45" s="39"/>
      <c r="C45" s="190"/>
      <c r="D45" s="183"/>
      <c r="E45" s="39"/>
      <c r="F45" s="39"/>
      <c r="G45" s="39"/>
      <c r="H45" s="39"/>
      <c r="I45" s="39"/>
      <c r="J45" s="39"/>
      <c r="K45" s="39"/>
      <c r="L45" s="39"/>
      <c r="M45" s="39"/>
      <c r="N45" s="39"/>
      <c r="O45" s="39"/>
      <c r="P45" s="39"/>
      <c r="Q45" s="39"/>
      <c r="R45" s="39"/>
      <c r="S45" s="39"/>
      <c r="T45" s="39"/>
    </row>
    <row r="46" spans="1:20">
      <c r="A46" s="39"/>
      <c r="C46" s="190"/>
      <c r="D46" s="100"/>
      <c r="E46" s="195"/>
      <c r="F46" s="100"/>
      <c r="G46" s="39"/>
      <c r="H46" s="39"/>
      <c r="I46" s="39"/>
      <c r="J46" s="39"/>
      <c r="K46" s="39"/>
      <c r="L46" s="39"/>
      <c r="M46" s="39"/>
      <c r="N46" s="39"/>
      <c r="O46" s="39"/>
      <c r="P46" s="39"/>
      <c r="Q46" s="39"/>
      <c r="R46" s="39"/>
      <c r="S46" s="39"/>
      <c r="T46" s="39"/>
    </row>
    <row r="47" spans="1:20" ht="12.75" customHeight="1">
      <c r="A47" s="39"/>
      <c r="C47" s="191"/>
      <c r="D47" s="191"/>
      <c r="E47" s="191"/>
      <c r="F47" s="192"/>
      <c r="G47" s="192"/>
      <c r="H47" s="39"/>
      <c r="I47" s="39"/>
      <c r="J47" s="39"/>
      <c r="K47" s="39"/>
      <c r="L47" s="39"/>
      <c r="M47" s="39"/>
      <c r="N47" s="39"/>
      <c r="O47" s="39"/>
      <c r="P47" s="39"/>
      <c r="Q47" s="39"/>
      <c r="R47" s="39"/>
      <c r="S47" s="39"/>
      <c r="T47" s="39"/>
    </row>
    <row r="48" spans="1:20" ht="17.25" customHeight="1">
      <c r="A48" s="39"/>
      <c r="C48" s="190"/>
      <c r="D48" s="193"/>
      <c r="E48" s="39"/>
      <c r="F48" s="39"/>
      <c r="G48" s="39"/>
      <c r="H48" s="39"/>
      <c r="I48" s="39"/>
      <c r="J48" s="39"/>
      <c r="K48" s="39"/>
      <c r="L48" s="39"/>
      <c r="M48" s="39"/>
      <c r="N48" s="39"/>
      <c r="O48" s="39"/>
      <c r="P48" s="39"/>
      <c r="Q48" s="39"/>
      <c r="R48" s="39"/>
      <c r="S48" s="39"/>
      <c r="T48" s="39"/>
    </row>
    <row r="49" spans="3:7">
      <c r="C49" s="39"/>
      <c r="D49" s="193"/>
      <c r="E49" s="39"/>
      <c r="F49" s="39"/>
      <c r="G49" s="39"/>
    </row>
    <row r="50" spans="3:7">
      <c r="C50" s="39"/>
      <c r="D50" s="193"/>
      <c r="E50" s="39"/>
      <c r="F50" s="39"/>
      <c r="G50" s="39"/>
    </row>
  </sheetData>
  <phoneticPr fontId="0" type="noConversion"/>
  <pageMargins left="0.70866141732283472" right="0.70866141732283472" top="0.74803149606299213" bottom="0.74803149606299213" header="0.31496062992125984" footer="0.31496062992125984"/>
  <pageSetup paperSize="9" scale="65"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Blad6">
    <pageSetUpPr fitToPage="1"/>
  </sheetPr>
  <dimension ref="B1:H101"/>
  <sheetViews>
    <sheetView view="pageBreakPreview" zoomScaleNormal="100" zoomScaleSheetLayoutView="100" workbookViewId="0">
      <selection activeCell="C8" sqref="C8"/>
    </sheetView>
  </sheetViews>
  <sheetFormatPr defaultColWidth="9.109375" defaultRowHeight="10.199999999999999"/>
  <cols>
    <col min="1" max="1" width="0.33203125" style="40" customWidth="1"/>
    <col min="2" max="2" width="2.6640625" style="40" customWidth="1"/>
    <col min="3" max="3" width="76.6640625" style="40" customWidth="1"/>
    <col min="4" max="4" width="11.6640625" style="40" customWidth="1"/>
    <col min="5" max="5" width="1.44140625" style="40" customWidth="1"/>
    <col min="6" max="6" width="11.6640625" style="40" customWidth="1"/>
    <col min="7" max="16384" width="9.109375" style="40"/>
  </cols>
  <sheetData>
    <row r="1" spans="2:7" s="54" customFormat="1" ht="15.6">
      <c r="B1" s="40"/>
      <c r="C1" s="58" t="s">
        <v>259</v>
      </c>
      <c r="D1" s="58"/>
      <c r="E1" s="58"/>
      <c r="F1" s="58"/>
      <c r="G1" s="139" t="s">
        <v>260</v>
      </c>
    </row>
    <row r="2" spans="2:7">
      <c r="C2" s="59"/>
      <c r="D2" s="59"/>
      <c r="E2" s="59"/>
      <c r="F2" s="59"/>
    </row>
    <row r="3" spans="2:7" ht="20.399999999999999">
      <c r="C3" s="60" t="s">
        <v>261</v>
      </c>
      <c r="D3" s="61" t="s">
        <v>73</v>
      </c>
      <c r="E3" s="62"/>
      <c r="F3" s="305" t="s">
        <v>262</v>
      </c>
    </row>
    <row r="4" spans="2:7" ht="13.2">
      <c r="C4" s="60"/>
      <c r="D4" s="63"/>
      <c r="F4" s="64"/>
    </row>
    <row r="5" spans="2:7">
      <c r="C5" s="59" t="s">
        <v>263</v>
      </c>
      <c r="D5" s="63"/>
      <c r="F5" s="64"/>
    </row>
    <row r="6" spans="2:7">
      <c r="C6" s="42" t="s">
        <v>264</v>
      </c>
    </row>
    <row r="7" spans="2:7">
      <c r="C7" s="40" t="s">
        <v>265</v>
      </c>
      <c r="D7" s="65" t="s">
        <v>96</v>
      </c>
      <c r="F7" s="65" t="s">
        <v>96</v>
      </c>
    </row>
    <row r="8" spans="2:7">
      <c r="C8" s="40" t="s">
        <v>266</v>
      </c>
      <c r="D8" s="65" t="s">
        <v>96</v>
      </c>
      <c r="F8" s="65" t="s">
        <v>96</v>
      </c>
    </row>
    <row r="9" spans="2:7">
      <c r="C9" s="40" t="s">
        <v>267</v>
      </c>
      <c r="D9" s="65" t="s">
        <v>96</v>
      </c>
      <c r="F9" s="65" t="s">
        <v>96</v>
      </c>
    </row>
    <row r="10" spans="2:7">
      <c r="C10" s="42" t="s">
        <v>268</v>
      </c>
      <c r="D10" s="12">
        <f>SUM(D7:D9)</f>
        <v>0</v>
      </c>
      <c r="E10" s="50"/>
      <c r="F10" s="12">
        <f>SUM(F7:F9)</f>
        <v>0</v>
      </c>
    </row>
    <row r="12" spans="2:7" ht="11.25" customHeight="1">
      <c r="C12" s="42" t="s">
        <v>269</v>
      </c>
    </row>
    <row r="13" spans="2:7">
      <c r="C13" s="40" t="s">
        <v>270</v>
      </c>
      <c r="D13" s="65" t="s">
        <v>96</v>
      </c>
      <c r="F13" s="65" t="s">
        <v>96</v>
      </c>
    </row>
    <row r="14" spans="2:7">
      <c r="C14" s="40" t="s">
        <v>627</v>
      </c>
      <c r="D14" s="65" t="s">
        <v>96</v>
      </c>
      <c r="F14" s="65" t="s">
        <v>96</v>
      </c>
    </row>
    <row r="15" spans="2:7">
      <c r="C15" s="40" t="s">
        <v>271</v>
      </c>
      <c r="D15" s="65" t="s">
        <v>96</v>
      </c>
      <c r="F15" s="65" t="s">
        <v>96</v>
      </c>
    </row>
    <row r="16" spans="2:7" ht="12" customHeight="1">
      <c r="C16" s="40" t="s">
        <v>272</v>
      </c>
      <c r="D16" s="65" t="s">
        <v>96</v>
      </c>
      <c r="F16" s="65" t="s">
        <v>96</v>
      </c>
    </row>
    <row r="17" spans="3:6" ht="12" customHeight="1">
      <c r="C17" s="42" t="s">
        <v>273</v>
      </c>
      <c r="D17" s="12">
        <f>SUM(D13:D16)</f>
        <v>0</v>
      </c>
      <c r="E17" s="50"/>
      <c r="F17" s="12">
        <f>SUM(F13:F16)</f>
        <v>0</v>
      </c>
    </row>
    <row r="18" spans="3:6" ht="11.25" customHeight="1">
      <c r="C18" s="42"/>
    </row>
    <row r="19" spans="3:6">
      <c r="C19" s="42" t="s">
        <v>274</v>
      </c>
    </row>
    <row r="20" spans="3:6">
      <c r="C20" s="40" t="s">
        <v>275</v>
      </c>
      <c r="D20" s="65" t="s">
        <v>96</v>
      </c>
      <c r="F20" s="65" t="s">
        <v>96</v>
      </c>
    </row>
    <row r="21" spans="3:6" ht="11.25" customHeight="1">
      <c r="C21" s="42"/>
    </row>
    <row r="22" spans="3:6">
      <c r="C22" s="42" t="s">
        <v>276</v>
      </c>
    </row>
    <row r="23" spans="3:6">
      <c r="C23" s="40" t="s">
        <v>277</v>
      </c>
      <c r="D23" s="65" t="s">
        <v>96</v>
      </c>
      <c r="F23" s="65" t="s">
        <v>96</v>
      </c>
    </row>
    <row r="24" spans="3:6">
      <c r="C24" s="40" t="s">
        <v>278</v>
      </c>
      <c r="D24" s="65" t="s">
        <v>96</v>
      </c>
      <c r="F24" s="65" t="s">
        <v>96</v>
      </c>
    </row>
    <row r="25" spans="3:6">
      <c r="C25" s="40" t="s">
        <v>279</v>
      </c>
      <c r="D25" s="65" t="s">
        <v>96</v>
      </c>
      <c r="F25" s="65" t="s">
        <v>96</v>
      </c>
    </row>
    <row r="26" spans="3:6">
      <c r="C26" s="40" t="s">
        <v>280</v>
      </c>
      <c r="D26" s="65" t="s">
        <v>96</v>
      </c>
      <c r="F26" s="65" t="s">
        <v>96</v>
      </c>
    </row>
    <row r="27" spans="3:6">
      <c r="C27" s="40" t="s">
        <v>281</v>
      </c>
      <c r="D27" s="65" t="s">
        <v>96</v>
      </c>
      <c r="F27" s="65" t="s">
        <v>96</v>
      </c>
    </row>
    <row r="28" spans="3:6">
      <c r="C28" s="40" t="s">
        <v>282</v>
      </c>
      <c r="D28" s="65" t="s">
        <v>96</v>
      </c>
      <c r="F28" s="65" t="s">
        <v>96</v>
      </c>
    </row>
    <row r="29" spans="3:6">
      <c r="C29" s="40" t="s">
        <v>283</v>
      </c>
      <c r="D29" s="65" t="s">
        <v>96</v>
      </c>
      <c r="F29" s="65" t="s">
        <v>96</v>
      </c>
    </row>
    <row r="30" spans="3:6">
      <c r="C30" s="40" t="s">
        <v>284</v>
      </c>
      <c r="D30" s="65" t="s">
        <v>96</v>
      </c>
      <c r="F30" s="65" t="s">
        <v>96</v>
      </c>
    </row>
    <row r="31" spans="3:6">
      <c r="C31" s="42" t="s">
        <v>285</v>
      </c>
      <c r="D31" s="12">
        <f>SUM(D23:D30)</f>
        <v>0</v>
      </c>
      <c r="E31" s="50"/>
      <c r="F31" s="12">
        <f>SUM(F23:F30)</f>
        <v>0</v>
      </c>
    </row>
    <row r="32" spans="3:6">
      <c r="E32" s="50"/>
    </row>
    <row r="33" spans="3:6">
      <c r="C33" s="66" t="s">
        <v>371</v>
      </c>
      <c r="D33" s="12" t="e">
        <f>D31+D20+D17+D10</f>
        <v>#VALUE!</v>
      </c>
      <c r="E33" s="50"/>
      <c r="F33" s="12" t="e">
        <f>F31+F20+F17+F10</f>
        <v>#VALUE!</v>
      </c>
    </row>
    <row r="34" spans="3:6" ht="13.2">
      <c r="C34" s="66"/>
      <c r="D34" s="39"/>
      <c r="E34" s="50"/>
    </row>
    <row r="35" spans="3:6">
      <c r="C35" s="42" t="s">
        <v>286</v>
      </c>
      <c r="E35" s="50"/>
    </row>
    <row r="36" spans="3:6">
      <c r="C36" s="42" t="s">
        <v>287</v>
      </c>
      <c r="D36" s="50"/>
      <c r="F36" s="50"/>
    </row>
    <row r="37" spans="3:6">
      <c r="C37" s="40" t="s">
        <v>288</v>
      </c>
      <c r="D37" s="65" t="s">
        <v>96</v>
      </c>
      <c r="F37" s="65" t="s">
        <v>96</v>
      </c>
    </row>
    <row r="38" spans="3:6">
      <c r="C38" s="40" t="s">
        <v>289</v>
      </c>
      <c r="D38" s="65" t="s">
        <v>96</v>
      </c>
      <c r="F38" s="65" t="s">
        <v>96</v>
      </c>
    </row>
    <row r="39" spans="3:6">
      <c r="C39" s="40" t="s">
        <v>290</v>
      </c>
      <c r="D39" s="65" t="s">
        <v>96</v>
      </c>
      <c r="F39" s="65" t="s">
        <v>96</v>
      </c>
    </row>
    <row r="40" spans="3:6">
      <c r="C40" s="42" t="s">
        <v>291</v>
      </c>
      <c r="D40" s="12">
        <f>SUM(D37:D39)</f>
        <v>0</v>
      </c>
      <c r="E40" s="50"/>
      <c r="F40" s="12">
        <f>SUM(F37:F39)</f>
        <v>0</v>
      </c>
    </row>
    <row r="42" spans="3:6">
      <c r="C42" s="42" t="s">
        <v>292</v>
      </c>
      <c r="D42" s="65" t="s">
        <v>96</v>
      </c>
      <c r="F42" s="65" t="s">
        <v>96</v>
      </c>
    </row>
    <row r="44" spans="3:6">
      <c r="C44" s="42" t="s">
        <v>293</v>
      </c>
    </row>
    <row r="45" spans="3:6">
      <c r="C45" s="40" t="s">
        <v>294</v>
      </c>
      <c r="D45" s="65" t="s">
        <v>96</v>
      </c>
      <c r="F45" s="65" t="s">
        <v>96</v>
      </c>
    </row>
    <row r="46" spans="3:6">
      <c r="C46" s="40" t="s">
        <v>295</v>
      </c>
      <c r="D46" s="65" t="s">
        <v>96</v>
      </c>
      <c r="F46" s="65" t="s">
        <v>96</v>
      </c>
    </row>
    <row r="47" spans="3:6">
      <c r="C47" s="40" t="s">
        <v>278</v>
      </c>
      <c r="D47" s="65" t="s">
        <v>96</v>
      </c>
      <c r="F47" s="65" t="s">
        <v>96</v>
      </c>
    </row>
    <row r="48" spans="3:6">
      <c r="C48" s="40" t="s">
        <v>280</v>
      </c>
      <c r="D48" s="65" t="s">
        <v>96</v>
      </c>
      <c r="F48" s="65" t="s">
        <v>96</v>
      </c>
    </row>
    <row r="49" spans="3:6">
      <c r="C49" s="40" t="s">
        <v>281</v>
      </c>
      <c r="D49" s="65" t="s">
        <v>96</v>
      </c>
      <c r="F49" s="65" t="s">
        <v>96</v>
      </c>
    </row>
    <row r="50" spans="3:6">
      <c r="C50" s="40" t="s">
        <v>296</v>
      </c>
      <c r="D50" s="65" t="s">
        <v>96</v>
      </c>
      <c r="F50" s="65" t="s">
        <v>96</v>
      </c>
    </row>
    <row r="51" spans="3:6">
      <c r="C51" s="40" t="s">
        <v>284</v>
      </c>
      <c r="D51" s="65" t="s">
        <v>96</v>
      </c>
      <c r="F51" s="65" t="s">
        <v>96</v>
      </c>
    </row>
    <row r="52" spans="3:6">
      <c r="C52" s="40" t="s">
        <v>297</v>
      </c>
      <c r="D52" s="65" t="s">
        <v>96</v>
      </c>
      <c r="F52" s="65" t="s">
        <v>96</v>
      </c>
    </row>
    <row r="53" spans="3:6">
      <c r="C53" s="42" t="s">
        <v>298</v>
      </c>
      <c r="D53" s="12">
        <f>SUM(D45:D52)</f>
        <v>0</v>
      </c>
      <c r="E53" s="50"/>
      <c r="F53" s="12">
        <f>SUM(F45:F52)</f>
        <v>0</v>
      </c>
    </row>
    <row r="54" spans="3:6">
      <c r="C54" s="66"/>
      <c r="D54" s="50"/>
      <c r="E54" s="50"/>
      <c r="F54" s="50"/>
    </row>
    <row r="55" spans="3:6">
      <c r="C55" s="42" t="s">
        <v>299</v>
      </c>
      <c r="D55" s="65" t="s">
        <v>96</v>
      </c>
      <c r="F55" s="65" t="s">
        <v>96</v>
      </c>
    </row>
    <row r="56" spans="3:6">
      <c r="C56" s="42"/>
      <c r="D56" s="50"/>
      <c r="E56" s="50"/>
      <c r="F56" s="50"/>
    </row>
    <row r="57" spans="3:6">
      <c r="C57" s="42" t="s">
        <v>300</v>
      </c>
      <c r="D57" s="65" t="s">
        <v>96</v>
      </c>
      <c r="F57" s="65" t="s">
        <v>96</v>
      </c>
    </row>
    <row r="58" spans="3:6">
      <c r="C58" s="42"/>
      <c r="D58" s="50"/>
      <c r="E58" s="50"/>
      <c r="F58" s="50"/>
    </row>
    <row r="59" spans="3:6">
      <c r="C59" s="66" t="s">
        <v>301</v>
      </c>
      <c r="D59" s="12" t="e">
        <f>D57+D55+D53+D42+D40</f>
        <v>#VALUE!</v>
      </c>
      <c r="E59" s="50"/>
      <c r="F59" s="12" t="e">
        <f>F57+F55+F53+F42+F40</f>
        <v>#VALUE!</v>
      </c>
    </row>
    <row r="61" spans="3:6">
      <c r="C61" s="42" t="s">
        <v>302</v>
      </c>
      <c r="D61" s="12" t="e">
        <f>D59+D33</f>
        <v>#VALUE!</v>
      </c>
      <c r="E61" s="50"/>
      <c r="F61" s="12" t="e">
        <f>F59+F33</f>
        <v>#VALUE!</v>
      </c>
    </row>
    <row r="63" spans="3:6" ht="20.399999999999999">
      <c r="C63" s="60" t="s">
        <v>303</v>
      </c>
      <c r="D63" s="61" t="s">
        <v>73</v>
      </c>
      <c r="E63" s="62"/>
      <c r="F63" s="305" t="s">
        <v>262</v>
      </c>
    </row>
    <row r="64" spans="3:6" ht="13.2">
      <c r="C64" s="60"/>
      <c r="D64" s="63"/>
      <c r="F64" s="64"/>
    </row>
    <row r="65" spans="3:8">
      <c r="C65" s="42" t="s">
        <v>304</v>
      </c>
    </row>
    <row r="66" spans="3:8">
      <c r="C66" s="40" t="s">
        <v>305</v>
      </c>
      <c r="D66" s="65" t="s">
        <v>96</v>
      </c>
      <c r="F66" s="65" t="s">
        <v>96</v>
      </c>
    </row>
    <row r="67" spans="3:8">
      <c r="C67" s="40" t="s">
        <v>306</v>
      </c>
      <c r="D67" s="65" t="s">
        <v>96</v>
      </c>
      <c r="F67" s="65" t="s">
        <v>96</v>
      </c>
    </row>
    <row r="68" spans="3:8">
      <c r="C68" s="40" t="s">
        <v>307</v>
      </c>
      <c r="D68" s="65" t="s">
        <v>96</v>
      </c>
      <c r="F68" s="65" t="s">
        <v>96</v>
      </c>
    </row>
    <row r="69" spans="3:8">
      <c r="C69" s="40" t="s">
        <v>308</v>
      </c>
      <c r="D69" s="65" t="s">
        <v>96</v>
      </c>
      <c r="F69" s="65" t="s">
        <v>96</v>
      </c>
    </row>
    <row r="70" spans="3:8">
      <c r="C70" s="42" t="s">
        <v>309</v>
      </c>
      <c r="D70" s="12">
        <f>SUM(D66:D69)</f>
        <v>0</v>
      </c>
      <c r="E70" s="50"/>
      <c r="F70" s="12">
        <f>SUM(F66:F69)</f>
        <v>0</v>
      </c>
    </row>
    <row r="72" spans="3:8">
      <c r="C72" s="42" t="s">
        <v>310</v>
      </c>
      <c r="D72" s="65" t="s">
        <v>96</v>
      </c>
      <c r="F72" s="65" t="s">
        <v>96</v>
      </c>
    </row>
    <row r="74" spans="3:8">
      <c r="C74" s="42" t="s">
        <v>311</v>
      </c>
    </row>
    <row r="75" spans="3:8">
      <c r="C75" s="40" t="s">
        <v>312</v>
      </c>
      <c r="D75" s="65" t="s">
        <v>96</v>
      </c>
      <c r="F75" s="65" t="s">
        <v>96</v>
      </c>
    </row>
    <row r="76" spans="3:8">
      <c r="C76" s="2" t="s">
        <v>313</v>
      </c>
      <c r="D76" s="4" t="s">
        <v>96</v>
      </c>
      <c r="E76" s="2"/>
      <c r="F76" s="4" t="s">
        <v>96</v>
      </c>
      <c r="H76" s="172"/>
    </row>
    <row r="77" spans="3:8">
      <c r="C77" s="40" t="s">
        <v>314</v>
      </c>
      <c r="D77" s="65" t="s">
        <v>96</v>
      </c>
      <c r="F77" s="65" t="s">
        <v>96</v>
      </c>
    </row>
    <row r="78" spans="3:8">
      <c r="C78" s="42" t="s">
        <v>315</v>
      </c>
      <c r="D78" s="12">
        <f>SUM(D75:D77)</f>
        <v>0</v>
      </c>
      <c r="E78" s="50"/>
      <c r="F78" s="12">
        <f>SUM(F75:F77)</f>
        <v>0</v>
      </c>
    </row>
    <row r="80" spans="3:8">
      <c r="C80" s="42" t="s">
        <v>316</v>
      </c>
    </row>
    <row r="81" spans="3:6">
      <c r="C81" s="40" t="s">
        <v>317</v>
      </c>
      <c r="D81" s="65" t="s">
        <v>96</v>
      </c>
      <c r="F81" s="65" t="s">
        <v>96</v>
      </c>
    </row>
    <row r="82" spans="3:6">
      <c r="C82" s="2" t="s">
        <v>625</v>
      </c>
      <c r="D82" s="65" t="s">
        <v>96</v>
      </c>
      <c r="F82" s="65" t="s">
        <v>96</v>
      </c>
    </row>
    <row r="83" spans="3:6">
      <c r="C83" s="40" t="s">
        <v>318</v>
      </c>
      <c r="D83" s="65" t="s">
        <v>96</v>
      </c>
      <c r="F83" s="65" t="s">
        <v>96</v>
      </c>
    </row>
    <row r="84" spans="3:6">
      <c r="C84" s="40" t="s">
        <v>319</v>
      </c>
      <c r="D84" s="65" t="s">
        <v>96</v>
      </c>
      <c r="F84" s="65" t="s">
        <v>96</v>
      </c>
    </row>
    <row r="85" spans="3:6">
      <c r="C85" s="40" t="s">
        <v>320</v>
      </c>
      <c r="D85" s="65" t="s">
        <v>96</v>
      </c>
      <c r="F85" s="65" t="s">
        <v>96</v>
      </c>
    </row>
    <row r="86" spans="3:6">
      <c r="C86" s="40" t="s">
        <v>321</v>
      </c>
      <c r="D86" s="65" t="s">
        <v>96</v>
      </c>
      <c r="F86" s="65" t="s">
        <v>96</v>
      </c>
    </row>
    <row r="87" spans="3:6">
      <c r="C87" s="42" t="s">
        <v>322</v>
      </c>
      <c r="D87" s="12">
        <f>SUM(D81:D86)</f>
        <v>0</v>
      </c>
      <c r="E87" s="50"/>
      <c r="F87" s="12">
        <f>SUM(F81:F86)</f>
        <v>0</v>
      </c>
    </row>
    <row r="89" spans="3:6">
      <c r="C89" s="42" t="s">
        <v>323</v>
      </c>
    </row>
    <row r="90" spans="3:6">
      <c r="C90" s="40" t="s">
        <v>317</v>
      </c>
      <c r="D90" s="65" t="s">
        <v>96</v>
      </c>
      <c r="F90" s="65" t="s">
        <v>96</v>
      </c>
    </row>
    <row r="91" spans="3:6">
      <c r="C91" s="2" t="s">
        <v>625</v>
      </c>
      <c r="D91" s="65" t="s">
        <v>96</v>
      </c>
      <c r="F91" s="65" t="s">
        <v>96</v>
      </c>
    </row>
    <row r="92" spans="3:6">
      <c r="C92" s="40" t="s">
        <v>324</v>
      </c>
      <c r="D92" s="65" t="s">
        <v>96</v>
      </c>
      <c r="F92" s="65" t="s">
        <v>96</v>
      </c>
    </row>
    <row r="93" spans="3:6">
      <c r="C93" s="40" t="s">
        <v>318</v>
      </c>
      <c r="D93" s="65" t="s">
        <v>96</v>
      </c>
      <c r="F93" s="65" t="s">
        <v>96</v>
      </c>
    </row>
    <row r="94" spans="3:6">
      <c r="C94" s="40" t="s">
        <v>319</v>
      </c>
      <c r="D94" s="65" t="s">
        <v>96</v>
      </c>
      <c r="F94" s="65" t="s">
        <v>96</v>
      </c>
    </row>
    <row r="95" spans="3:6">
      <c r="C95" s="40" t="s">
        <v>325</v>
      </c>
      <c r="D95" s="65" t="s">
        <v>96</v>
      </c>
      <c r="F95" s="65" t="s">
        <v>96</v>
      </c>
    </row>
    <row r="96" spans="3:6">
      <c r="C96" s="40" t="s">
        <v>326</v>
      </c>
      <c r="D96" s="65" t="s">
        <v>96</v>
      </c>
      <c r="F96" s="65" t="s">
        <v>96</v>
      </c>
    </row>
    <row r="97" spans="3:6">
      <c r="C97" s="40" t="s">
        <v>321</v>
      </c>
      <c r="D97" s="65" t="s">
        <v>96</v>
      </c>
      <c r="F97" s="65" t="s">
        <v>96</v>
      </c>
    </row>
    <row r="98" spans="3:6">
      <c r="C98" s="40" t="s">
        <v>327</v>
      </c>
      <c r="D98" s="65" t="s">
        <v>96</v>
      </c>
      <c r="F98" s="65" t="s">
        <v>96</v>
      </c>
    </row>
    <row r="99" spans="3:6">
      <c r="C99" s="42" t="s">
        <v>328</v>
      </c>
      <c r="D99" s="12">
        <f>SUM(D90:D98)</f>
        <v>0</v>
      </c>
      <c r="E99" s="50"/>
      <c r="F99" s="12">
        <f>SUM(F90:F98)</f>
        <v>0</v>
      </c>
    </row>
    <row r="101" spans="3:6">
      <c r="C101" s="42" t="s">
        <v>329</v>
      </c>
      <c r="D101" s="12" t="e">
        <f>D70+D72+D78+D87+D99</f>
        <v>#VALUE!</v>
      </c>
      <c r="E101" s="50"/>
      <c r="F101" s="12" t="e">
        <f>F70+F72+F78+F87+F99</f>
        <v>#VALUE!</v>
      </c>
    </row>
  </sheetData>
  <pageMargins left="0.70866141732283472" right="0.70866141732283472" top="0.74803149606299213" bottom="0.74803149606299213" header="0.31496062992125984" footer="0.31496062992125984"/>
  <pageSetup paperSize="9" scale="48"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Blad13"/>
  <dimension ref="B1:I59"/>
  <sheetViews>
    <sheetView view="pageBreakPreview" topLeftCell="A19" zoomScaleNormal="100" zoomScaleSheetLayoutView="100" workbookViewId="0">
      <selection activeCell="C32" sqref="C32"/>
    </sheetView>
  </sheetViews>
  <sheetFormatPr defaultColWidth="9.109375" defaultRowHeight="10.199999999999999"/>
  <cols>
    <col min="1" max="1" width="0.33203125" style="40" customWidth="1"/>
    <col min="2" max="2" width="2.6640625" style="40" customWidth="1"/>
    <col min="3" max="3" width="75" style="40" bestFit="1" customWidth="1"/>
    <col min="4" max="4" width="11.6640625" style="40" customWidth="1"/>
    <col min="5" max="5" width="1.44140625" style="40" customWidth="1"/>
    <col min="6" max="6" width="11.6640625" style="40" customWidth="1"/>
    <col min="7" max="16384" width="9.109375" style="40"/>
  </cols>
  <sheetData>
    <row r="1" spans="2:6" s="54" customFormat="1" ht="15.6">
      <c r="B1" s="40"/>
      <c r="C1" s="58" t="s">
        <v>330</v>
      </c>
      <c r="D1" s="139" t="s">
        <v>260</v>
      </c>
      <c r="E1" s="87"/>
      <c r="F1" s="87"/>
    </row>
    <row r="2" spans="2:6">
      <c r="C2" s="42"/>
      <c r="D2" s="56"/>
      <c r="E2" s="56"/>
      <c r="F2" s="56"/>
    </row>
    <row r="3" spans="2:6" ht="20.399999999999999">
      <c r="C3" s="60" t="s">
        <v>331</v>
      </c>
      <c r="D3" s="44" t="s">
        <v>73</v>
      </c>
      <c r="E3" s="77"/>
      <c r="F3" s="78" t="s">
        <v>332</v>
      </c>
    </row>
    <row r="4" spans="2:6">
      <c r="C4" s="42"/>
      <c r="D4" s="77"/>
      <c r="E4" s="77"/>
      <c r="F4" s="77"/>
    </row>
    <row r="5" spans="2:6">
      <c r="C5" s="40" t="s">
        <v>333</v>
      </c>
      <c r="D5" s="136" t="s">
        <v>96</v>
      </c>
      <c r="E5" s="77"/>
      <c r="F5" s="136" t="s">
        <v>96</v>
      </c>
    </row>
    <row r="6" spans="2:6">
      <c r="C6" s="40" t="s">
        <v>334</v>
      </c>
      <c r="D6" s="136" t="s">
        <v>96</v>
      </c>
      <c r="E6" s="77"/>
      <c r="F6" s="136" t="s">
        <v>96</v>
      </c>
    </row>
    <row r="7" spans="2:6">
      <c r="C7" s="40" t="s">
        <v>335</v>
      </c>
      <c r="D7" s="136" t="s">
        <v>96</v>
      </c>
      <c r="E7" s="77"/>
      <c r="F7" s="136" t="s">
        <v>96</v>
      </c>
    </row>
    <row r="8" spans="2:6">
      <c r="C8" s="40" t="s">
        <v>336</v>
      </c>
      <c r="D8" s="136" t="s">
        <v>96</v>
      </c>
      <c r="E8" s="77"/>
      <c r="F8" s="136" t="s">
        <v>96</v>
      </c>
    </row>
    <row r="9" spans="2:6">
      <c r="C9" s="40" t="s">
        <v>337</v>
      </c>
      <c r="D9" s="136" t="s">
        <v>96</v>
      </c>
      <c r="E9" s="77"/>
      <c r="F9" s="136" t="s">
        <v>96</v>
      </c>
    </row>
    <row r="10" spans="2:6">
      <c r="C10" s="40" t="s">
        <v>338</v>
      </c>
      <c r="D10" s="136" t="s">
        <v>96</v>
      </c>
      <c r="E10" s="77"/>
      <c r="F10" s="136" t="s">
        <v>96</v>
      </c>
    </row>
    <row r="11" spans="2:6">
      <c r="C11" s="40" t="s">
        <v>339</v>
      </c>
      <c r="D11" s="136" t="s">
        <v>96</v>
      </c>
      <c r="E11" s="77"/>
      <c r="F11" s="136" t="s">
        <v>96</v>
      </c>
    </row>
    <row r="12" spans="2:6">
      <c r="C12" s="42" t="s">
        <v>340</v>
      </c>
      <c r="D12" s="336" t="e">
        <f>D5+D6-D7+D8-D9-D10-D11</f>
        <v>#VALUE!</v>
      </c>
      <c r="E12" s="77"/>
      <c r="F12" s="336" t="e">
        <f>F5+F6-F7+F8-F9-F10-F11</f>
        <v>#VALUE!</v>
      </c>
    </row>
    <row r="13" spans="2:6">
      <c r="C13" s="42"/>
      <c r="D13" s="77"/>
      <c r="E13" s="77"/>
      <c r="F13" s="77"/>
    </row>
    <row r="14" spans="2:6">
      <c r="C14" s="40" t="s">
        <v>341</v>
      </c>
      <c r="D14" s="136" t="s">
        <v>96</v>
      </c>
      <c r="E14" s="77"/>
      <c r="F14" s="136" t="s">
        <v>96</v>
      </c>
    </row>
    <row r="15" spans="2:6">
      <c r="C15" s="40" t="s">
        <v>342</v>
      </c>
      <c r="D15" s="136" t="s">
        <v>96</v>
      </c>
      <c r="E15" s="77"/>
      <c r="F15" s="136" t="s">
        <v>96</v>
      </c>
    </row>
    <row r="16" spans="2:6">
      <c r="C16" s="40" t="s">
        <v>343</v>
      </c>
      <c r="D16" s="136" t="s">
        <v>96</v>
      </c>
      <c r="E16" s="77"/>
      <c r="F16" s="136" t="s">
        <v>96</v>
      </c>
    </row>
    <row r="17" spans="3:6">
      <c r="C17" s="40" t="s">
        <v>344</v>
      </c>
      <c r="D17" s="136" t="s">
        <v>96</v>
      </c>
      <c r="E17" s="77"/>
      <c r="F17" s="136" t="s">
        <v>96</v>
      </c>
    </row>
    <row r="18" spans="3:6">
      <c r="C18" s="42" t="s">
        <v>345</v>
      </c>
      <c r="D18" s="336" t="e">
        <f>D14-D15-D16-D17</f>
        <v>#VALUE!</v>
      </c>
      <c r="E18" s="77"/>
      <c r="F18" s="336" t="e">
        <f>F14-F15-F16-F17</f>
        <v>#VALUE!</v>
      </c>
    </row>
    <row r="19" spans="3:6">
      <c r="D19" s="77"/>
      <c r="E19" s="77"/>
      <c r="F19" s="77"/>
    </row>
    <row r="20" spans="3:6">
      <c r="C20" s="40" t="s">
        <v>346</v>
      </c>
      <c r="D20" s="136" t="s">
        <v>96</v>
      </c>
      <c r="E20" s="77"/>
      <c r="F20" s="136" t="s">
        <v>96</v>
      </c>
    </row>
    <row r="21" spans="3:6">
      <c r="C21" s="40" t="s">
        <v>343</v>
      </c>
      <c r="D21" s="136" t="s">
        <v>96</v>
      </c>
      <c r="E21" s="77"/>
      <c r="F21" s="136" t="s">
        <v>96</v>
      </c>
    </row>
    <row r="22" spans="3:6">
      <c r="C22" s="40" t="s">
        <v>347</v>
      </c>
      <c r="D22" s="136" t="s">
        <v>96</v>
      </c>
      <c r="E22" s="77"/>
      <c r="F22" s="136" t="s">
        <v>96</v>
      </c>
    </row>
    <row r="23" spans="3:6">
      <c r="C23" s="42" t="s">
        <v>348</v>
      </c>
      <c r="D23" s="336" t="e">
        <f>D20-D21-D22</f>
        <v>#VALUE!</v>
      </c>
      <c r="E23" s="77"/>
      <c r="F23" s="336" t="e">
        <f>F20-F21-F22</f>
        <v>#VALUE!</v>
      </c>
    </row>
    <row r="24" spans="3:6">
      <c r="D24" s="77"/>
      <c r="E24" s="77"/>
      <c r="F24" s="77"/>
    </row>
    <row r="25" spans="3:6">
      <c r="C25" s="40" t="s">
        <v>349</v>
      </c>
      <c r="D25" s="136" t="s">
        <v>96</v>
      </c>
      <c r="E25" s="77"/>
      <c r="F25" s="136" t="s">
        <v>96</v>
      </c>
    </row>
    <row r="26" spans="3:6">
      <c r="C26" s="40" t="s">
        <v>350</v>
      </c>
      <c r="D26" s="136" t="s">
        <v>96</v>
      </c>
      <c r="E26" s="77"/>
      <c r="F26" s="136" t="s">
        <v>96</v>
      </c>
    </row>
    <row r="27" spans="3:6">
      <c r="C27" s="40" t="s">
        <v>351</v>
      </c>
      <c r="D27" s="136" t="s">
        <v>96</v>
      </c>
      <c r="E27" s="77"/>
      <c r="F27" s="136" t="s">
        <v>96</v>
      </c>
    </row>
    <row r="28" spans="3:6">
      <c r="C28" s="40" t="s">
        <v>352</v>
      </c>
      <c r="D28" s="136" t="s">
        <v>96</v>
      </c>
      <c r="E28" s="77"/>
      <c r="F28" s="136" t="s">
        <v>96</v>
      </c>
    </row>
    <row r="29" spans="3:6">
      <c r="C29" s="42" t="s">
        <v>353</v>
      </c>
      <c r="D29" s="336">
        <f>SUM(D25:D28)</f>
        <v>0</v>
      </c>
      <c r="E29" s="77"/>
      <c r="F29" s="336">
        <f>SUM(F25:F28)</f>
        <v>0</v>
      </c>
    </row>
    <row r="30" spans="3:6">
      <c r="D30" s="77"/>
      <c r="E30" s="77"/>
      <c r="F30" s="77"/>
    </row>
    <row r="31" spans="3:6">
      <c r="C31" s="40" t="s">
        <v>626</v>
      </c>
      <c r="D31" s="136" t="s">
        <v>96</v>
      </c>
      <c r="E31" s="77"/>
      <c r="F31" s="136" t="s">
        <v>96</v>
      </c>
    </row>
    <row r="32" spans="3:6">
      <c r="C32" s="40" t="s">
        <v>354</v>
      </c>
      <c r="D32" s="136" t="s">
        <v>96</v>
      </c>
      <c r="E32" s="77"/>
      <c r="F32" s="136" t="s">
        <v>96</v>
      </c>
    </row>
    <row r="33" spans="3:9">
      <c r="C33" s="42" t="s">
        <v>355</v>
      </c>
      <c r="D33" s="336" t="e">
        <f>D31-D32</f>
        <v>#VALUE!</v>
      </c>
      <c r="E33" s="77"/>
      <c r="F33" s="336" t="e">
        <f>F31-F32</f>
        <v>#VALUE!</v>
      </c>
    </row>
    <row r="34" spans="3:9" ht="13.2">
      <c r="D34" s="331"/>
      <c r="E34" s="77"/>
      <c r="F34" s="77"/>
    </row>
    <row r="35" spans="3:9" ht="11.25" customHeight="1">
      <c r="C35" s="42" t="s">
        <v>356</v>
      </c>
      <c r="D35" s="136" t="s">
        <v>96</v>
      </c>
      <c r="E35" s="77"/>
      <c r="F35" s="136" t="s">
        <v>96</v>
      </c>
    </row>
    <row r="36" spans="3:9">
      <c r="C36" s="413" t="s">
        <v>357</v>
      </c>
      <c r="D36" s="136" t="s">
        <v>96</v>
      </c>
      <c r="E36" s="77"/>
      <c r="F36" s="136" t="s">
        <v>96</v>
      </c>
      <c r="H36" s="299"/>
      <c r="I36" s="299"/>
    </row>
    <row r="37" spans="3:9">
      <c r="D37" s="77"/>
      <c r="E37" s="77"/>
      <c r="F37" s="77"/>
      <c r="H37" s="297"/>
      <c r="I37" s="297"/>
    </row>
    <row r="38" spans="3:9">
      <c r="C38" s="40" t="s">
        <v>358</v>
      </c>
      <c r="D38" s="136" t="s">
        <v>96</v>
      </c>
      <c r="E38" s="77"/>
      <c r="F38" s="136" t="s">
        <v>96</v>
      </c>
      <c r="I38" s="298"/>
    </row>
    <row r="39" spans="3:9">
      <c r="C39" s="40" t="s">
        <v>359</v>
      </c>
      <c r="D39" s="136" t="s">
        <v>96</v>
      </c>
      <c r="E39" s="77"/>
      <c r="F39" s="136" t="s">
        <v>96</v>
      </c>
      <c r="H39" s="296"/>
      <c r="I39" s="296"/>
    </row>
    <row r="40" spans="3:9">
      <c r="C40" s="300" t="s">
        <v>360</v>
      </c>
      <c r="D40" s="136" t="s">
        <v>96</v>
      </c>
      <c r="E40" s="77"/>
      <c r="F40" s="136" t="s">
        <v>96</v>
      </c>
      <c r="H40" s="298"/>
      <c r="I40" s="298"/>
    </row>
    <row r="41" spans="3:9">
      <c r="C41" s="40" t="s">
        <v>361</v>
      </c>
      <c r="D41" s="136" t="s">
        <v>96</v>
      </c>
      <c r="E41" s="77"/>
      <c r="F41" s="136" t="s">
        <v>96</v>
      </c>
      <c r="H41" s="296"/>
      <c r="I41" s="296"/>
    </row>
    <row r="42" spans="3:9">
      <c r="C42" s="42" t="s">
        <v>362</v>
      </c>
      <c r="D42" s="336" t="e">
        <f>-D38+D39+D40-D41</f>
        <v>#VALUE!</v>
      </c>
      <c r="E42" s="77"/>
      <c r="F42" s="336" t="e">
        <f>-F38+F39+F40-F41</f>
        <v>#VALUE!</v>
      </c>
      <c r="H42" s="297"/>
      <c r="I42" s="297"/>
    </row>
    <row r="43" spans="3:9">
      <c r="D43" s="77"/>
      <c r="E43" s="77"/>
      <c r="F43" s="77"/>
    </row>
    <row r="44" spans="3:9">
      <c r="C44" s="42" t="s">
        <v>363</v>
      </c>
      <c r="D44" s="336" t="e">
        <f>D12+D18+D23+D29+D33-D35-D36+D42</f>
        <v>#VALUE!</v>
      </c>
      <c r="E44" s="77"/>
      <c r="F44" s="336" t="e">
        <f>F12+F18+F23+F29+F33-F35-F36+F42</f>
        <v>#VALUE!</v>
      </c>
    </row>
    <row r="45" spans="3:9">
      <c r="D45" s="77"/>
      <c r="E45" s="77"/>
      <c r="F45" s="77"/>
    </row>
    <row r="46" spans="3:9">
      <c r="C46" s="40" t="s">
        <v>364</v>
      </c>
      <c r="D46" s="136" t="s">
        <v>96</v>
      </c>
      <c r="E46" s="77"/>
      <c r="F46" s="136" t="s">
        <v>96</v>
      </c>
    </row>
    <row r="47" spans="3:9">
      <c r="C47" s="40" t="s">
        <v>365</v>
      </c>
      <c r="D47" s="136" t="s">
        <v>96</v>
      </c>
      <c r="E47" s="77"/>
      <c r="F47" s="136" t="s">
        <v>96</v>
      </c>
    </row>
    <row r="48" spans="3:9">
      <c r="D48" s="77"/>
      <c r="E48" s="77"/>
      <c r="F48" s="77"/>
    </row>
    <row r="49" spans="3:6">
      <c r="C49" s="42" t="s">
        <v>366</v>
      </c>
      <c r="D49" s="336" t="e">
        <f>D44-D46+D47</f>
        <v>#VALUE!</v>
      </c>
      <c r="E49" s="77"/>
      <c r="F49" s="336" t="e">
        <f>F44-F46+F47</f>
        <v>#VALUE!</v>
      </c>
    </row>
    <row r="50" spans="3:6">
      <c r="C50" s="171"/>
      <c r="D50" s="337"/>
      <c r="E50" s="337"/>
      <c r="F50" s="338"/>
    </row>
    <row r="51" spans="3:6">
      <c r="D51" s="337"/>
      <c r="E51" s="337"/>
      <c r="F51" s="337"/>
    </row>
    <row r="52" spans="3:6">
      <c r="D52" s="77"/>
      <c r="E52" s="77"/>
      <c r="F52" s="77"/>
    </row>
    <row r="53" spans="3:6">
      <c r="D53" s="77"/>
      <c r="E53" s="77"/>
      <c r="F53" s="77"/>
    </row>
    <row r="54" spans="3:6">
      <c r="D54" s="77"/>
      <c r="E54" s="77"/>
      <c r="F54" s="77"/>
    </row>
    <row r="55" spans="3:6">
      <c r="D55" s="77"/>
      <c r="E55" s="77"/>
      <c r="F55" s="77"/>
    </row>
    <row r="56" spans="3:6">
      <c r="D56" s="77"/>
      <c r="E56" s="77"/>
      <c r="F56" s="77"/>
    </row>
    <row r="57" spans="3:6">
      <c r="D57" s="77"/>
      <c r="E57" s="77"/>
      <c r="F57" s="77"/>
    </row>
    <row r="58" spans="3:6">
      <c r="D58" s="77"/>
      <c r="E58" s="77"/>
      <c r="F58" s="77"/>
    </row>
    <row r="59" spans="3:6">
      <c r="D59" s="77"/>
      <c r="E59" s="77"/>
      <c r="F59" s="77"/>
    </row>
  </sheetData>
  <pageMargins left="0.70866141732283472" right="0.70866141732283472" top="0.74803149606299213" bottom="0.74803149606299213" header="0.31496062992125984" footer="0.31496062992125984"/>
  <pageSetup paperSize="9" scale="65"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Blad14"/>
  <dimension ref="B1:G94"/>
  <sheetViews>
    <sheetView view="pageBreakPreview" topLeftCell="A70" zoomScaleNormal="100" zoomScaleSheetLayoutView="100" workbookViewId="0">
      <selection activeCell="C83" sqref="C83"/>
    </sheetView>
  </sheetViews>
  <sheetFormatPr defaultColWidth="9.109375" defaultRowHeight="10.199999999999999"/>
  <cols>
    <col min="1" max="1" width="0.33203125" style="40" customWidth="1"/>
    <col min="2" max="2" width="2.6640625" style="40" customWidth="1"/>
    <col min="3" max="3" width="68.44140625" style="40" customWidth="1"/>
    <col min="4" max="4" width="11.6640625" style="40" customWidth="1"/>
    <col min="5" max="5" width="1.44140625" style="40" customWidth="1"/>
    <col min="6" max="6" width="11.6640625" style="40" customWidth="1"/>
    <col min="7" max="16384" width="9.109375" style="40"/>
  </cols>
  <sheetData>
    <row r="1" spans="2:7" s="42" customFormat="1">
      <c r="C1" s="51"/>
    </row>
    <row r="2" spans="2:7" s="54" customFormat="1" ht="15.6">
      <c r="B2" s="40"/>
      <c r="C2" s="58" t="s">
        <v>259</v>
      </c>
      <c r="D2" s="58"/>
      <c r="E2" s="58"/>
      <c r="F2" s="58"/>
      <c r="G2" s="139" t="s">
        <v>367</v>
      </c>
    </row>
    <row r="3" spans="2:7" ht="15.6">
      <c r="C3" s="75"/>
      <c r="D3" s="58"/>
      <c r="E3" s="58"/>
      <c r="F3" s="58"/>
    </row>
    <row r="4" spans="2:7" ht="20.399999999999999">
      <c r="C4" s="76" t="s">
        <v>261</v>
      </c>
      <c r="D4" s="44" t="s">
        <v>73</v>
      </c>
      <c r="E4" s="77"/>
      <c r="F4" s="78" t="s">
        <v>332</v>
      </c>
    </row>
    <row r="5" spans="2:7" ht="13.2">
      <c r="C5" s="76"/>
      <c r="D5" s="79"/>
      <c r="E5" s="77"/>
      <c r="F5" s="80"/>
    </row>
    <row r="6" spans="2:7">
      <c r="C6" s="81" t="s">
        <v>263</v>
      </c>
      <c r="D6" s="79"/>
      <c r="E6" s="77"/>
      <c r="F6" s="80"/>
    </row>
    <row r="7" spans="2:7">
      <c r="C7" s="81" t="s">
        <v>264</v>
      </c>
      <c r="D7" s="79"/>
      <c r="E7" s="77"/>
      <c r="F7" s="79"/>
    </row>
    <row r="8" spans="2:7">
      <c r="C8" s="40" t="s">
        <v>265</v>
      </c>
      <c r="D8" s="65" t="s">
        <v>96</v>
      </c>
      <c r="F8" s="65" t="s">
        <v>96</v>
      </c>
    </row>
    <row r="9" spans="2:7">
      <c r="C9" s="40" t="s">
        <v>266</v>
      </c>
      <c r="D9" s="65" t="s">
        <v>96</v>
      </c>
      <c r="F9" s="65" t="s">
        <v>96</v>
      </c>
    </row>
    <row r="10" spans="2:7">
      <c r="C10" s="40" t="s">
        <v>368</v>
      </c>
      <c r="D10" s="65" t="s">
        <v>96</v>
      </c>
      <c r="F10" s="65" t="s">
        <v>96</v>
      </c>
    </row>
    <row r="11" spans="2:7" ht="9.4499999999999993" customHeight="1">
      <c r="C11" s="42" t="s">
        <v>268</v>
      </c>
      <c r="D11" s="12">
        <f>SUM(D8:D10)</f>
        <v>0</v>
      </c>
      <c r="F11" s="12">
        <f>SUM(F8:F10)</f>
        <v>0</v>
      </c>
    </row>
    <row r="13" spans="2:7">
      <c r="C13" s="42" t="s">
        <v>269</v>
      </c>
    </row>
    <row r="14" spans="2:7">
      <c r="C14" s="82" t="s">
        <v>270</v>
      </c>
      <c r="D14" s="65" t="s">
        <v>96</v>
      </c>
      <c r="F14" s="65" t="s">
        <v>96</v>
      </c>
    </row>
    <row r="15" spans="2:7">
      <c r="C15" s="82" t="s">
        <v>369</v>
      </c>
      <c r="D15" s="65" t="s">
        <v>96</v>
      </c>
      <c r="F15" s="65" t="s">
        <v>96</v>
      </c>
    </row>
    <row r="16" spans="2:7">
      <c r="C16" s="82" t="s">
        <v>271</v>
      </c>
      <c r="D16" s="65" t="s">
        <v>96</v>
      </c>
      <c r="F16" s="65" t="s">
        <v>96</v>
      </c>
    </row>
    <row r="17" spans="3:6">
      <c r="C17" s="82" t="s">
        <v>272</v>
      </c>
      <c r="D17" s="65" t="s">
        <v>96</v>
      </c>
      <c r="F17" s="65" t="s">
        <v>96</v>
      </c>
    </row>
    <row r="18" spans="3:6">
      <c r="C18" s="83" t="s">
        <v>273</v>
      </c>
      <c r="D18" s="12">
        <f>SUM(D14:D17)</f>
        <v>0</v>
      </c>
      <c r="F18" s="12">
        <f>SUM(F14:F17)</f>
        <v>0</v>
      </c>
    </row>
    <row r="19" spans="3:6">
      <c r="C19" s="82"/>
      <c r="D19" s="82"/>
      <c r="E19" s="82"/>
      <c r="F19" s="82"/>
    </row>
    <row r="20" spans="3:6">
      <c r="C20" s="42" t="s">
        <v>370</v>
      </c>
    </row>
    <row r="21" spans="3:6">
      <c r="C21" s="40" t="s">
        <v>275</v>
      </c>
      <c r="D21" s="65" t="s">
        <v>96</v>
      </c>
      <c r="F21" s="65" t="s">
        <v>96</v>
      </c>
    </row>
    <row r="22" spans="3:6">
      <c r="C22" s="83"/>
      <c r="D22" s="83"/>
      <c r="E22" s="83"/>
      <c r="F22" s="83"/>
    </row>
    <row r="23" spans="3:6">
      <c r="C23" s="83" t="s">
        <v>276</v>
      </c>
    </row>
    <row r="24" spans="3:6">
      <c r="C24" s="82" t="s">
        <v>280</v>
      </c>
      <c r="D24" s="65" t="s">
        <v>96</v>
      </c>
      <c r="F24" s="65" t="s">
        <v>96</v>
      </c>
    </row>
    <row r="25" spans="3:6">
      <c r="C25" s="40" t="s">
        <v>279</v>
      </c>
      <c r="D25" s="65" t="s">
        <v>96</v>
      </c>
      <c r="F25" s="65" t="s">
        <v>96</v>
      </c>
    </row>
    <row r="26" spans="3:6">
      <c r="C26" s="40" t="s">
        <v>281</v>
      </c>
      <c r="D26" s="65" t="s">
        <v>96</v>
      </c>
      <c r="F26" s="65" t="s">
        <v>96</v>
      </c>
    </row>
    <row r="27" spans="3:6">
      <c r="C27" s="82" t="s">
        <v>282</v>
      </c>
      <c r="D27" s="65" t="s">
        <v>96</v>
      </c>
      <c r="F27" s="65" t="s">
        <v>96</v>
      </c>
    </row>
    <row r="28" spans="3:6">
      <c r="C28" s="82" t="s">
        <v>283</v>
      </c>
      <c r="D28" s="65" t="s">
        <v>96</v>
      </c>
      <c r="F28" s="65" t="s">
        <v>96</v>
      </c>
    </row>
    <row r="29" spans="3:6">
      <c r="C29" s="82" t="s">
        <v>284</v>
      </c>
      <c r="D29" s="65" t="s">
        <v>96</v>
      </c>
      <c r="F29" s="65" t="s">
        <v>96</v>
      </c>
    </row>
    <row r="30" spans="3:6">
      <c r="C30" s="83" t="s">
        <v>285</v>
      </c>
      <c r="D30" s="321">
        <f>SUM(D24:D29)</f>
        <v>0</v>
      </c>
      <c r="F30" s="321">
        <f>SUM(F24:F29)</f>
        <v>0</v>
      </c>
    </row>
    <row r="31" spans="3:6">
      <c r="C31" s="83"/>
      <c r="D31" s="50"/>
      <c r="F31" s="50"/>
    </row>
    <row r="32" spans="3:6">
      <c r="C32" s="84" t="s">
        <v>371</v>
      </c>
      <c r="D32" s="12" t="e">
        <f>D30+D21+D18+D11</f>
        <v>#VALUE!</v>
      </c>
      <c r="E32" s="50"/>
      <c r="F32" s="12" t="e">
        <f>F30+F21+F18+F11</f>
        <v>#VALUE!</v>
      </c>
    </row>
    <row r="33" spans="3:6">
      <c r="C33" s="82"/>
    </row>
    <row r="34" spans="3:6" ht="13.2">
      <c r="C34" s="83" t="s">
        <v>286</v>
      </c>
      <c r="D34" s="39"/>
      <c r="E34" s="50"/>
    </row>
    <row r="35" spans="3:6">
      <c r="C35" s="83" t="s">
        <v>287</v>
      </c>
      <c r="D35" s="50"/>
      <c r="F35" s="50"/>
    </row>
    <row r="36" spans="3:6">
      <c r="C36" s="82" t="s">
        <v>288</v>
      </c>
      <c r="D36" s="65" t="s">
        <v>96</v>
      </c>
      <c r="F36" s="65" t="s">
        <v>96</v>
      </c>
    </row>
    <row r="37" spans="3:6">
      <c r="C37" s="82" t="s">
        <v>289</v>
      </c>
      <c r="D37" s="65" t="s">
        <v>96</v>
      </c>
      <c r="F37" s="65" t="s">
        <v>96</v>
      </c>
    </row>
    <row r="38" spans="3:6">
      <c r="C38" s="82" t="s">
        <v>290</v>
      </c>
      <c r="D38" s="65" t="s">
        <v>96</v>
      </c>
      <c r="F38" s="65" t="s">
        <v>96</v>
      </c>
    </row>
    <row r="39" spans="3:6">
      <c r="C39" s="83" t="s">
        <v>372</v>
      </c>
      <c r="D39" s="12">
        <f>SUM(D36:D38)</f>
        <v>0</v>
      </c>
      <c r="E39" s="50"/>
      <c r="F39" s="12">
        <f>SUM(F36:F38)</f>
        <v>0</v>
      </c>
    </row>
    <row r="40" spans="3:6">
      <c r="C40" s="83"/>
    </row>
    <row r="41" spans="3:6">
      <c r="C41" s="83" t="s">
        <v>292</v>
      </c>
      <c r="D41" s="65" t="s">
        <v>96</v>
      </c>
      <c r="F41" s="65" t="s">
        <v>96</v>
      </c>
    </row>
    <row r="42" spans="3:6">
      <c r="C42" s="82"/>
    </row>
    <row r="43" spans="3:6">
      <c r="C43" s="83" t="s">
        <v>293</v>
      </c>
    </row>
    <row r="44" spans="3:6">
      <c r="C44" s="82" t="s">
        <v>294</v>
      </c>
      <c r="D44" s="65" t="s">
        <v>96</v>
      </c>
      <c r="F44" s="65" t="s">
        <v>96</v>
      </c>
    </row>
    <row r="45" spans="3:6">
      <c r="C45" s="82" t="s">
        <v>295</v>
      </c>
      <c r="D45" s="65" t="s">
        <v>96</v>
      </c>
      <c r="F45" s="65" t="s">
        <v>96</v>
      </c>
    </row>
    <row r="46" spans="3:6">
      <c r="C46" s="82" t="s">
        <v>280</v>
      </c>
      <c r="D46" s="65" t="s">
        <v>96</v>
      </c>
      <c r="F46" s="65" t="s">
        <v>96</v>
      </c>
    </row>
    <row r="47" spans="3:6">
      <c r="C47" s="40" t="s">
        <v>281</v>
      </c>
      <c r="D47" s="65" t="s">
        <v>96</v>
      </c>
      <c r="F47" s="65" t="s">
        <v>96</v>
      </c>
    </row>
    <row r="48" spans="3:6">
      <c r="C48" s="40" t="s">
        <v>296</v>
      </c>
      <c r="D48" s="65" t="s">
        <v>96</v>
      </c>
      <c r="F48" s="65" t="s">
        <v>96</v>
      </c>
    </row>
    <row r="49" spans="3:6">
      <c r="C49" s="82" t="s">
        <v>284</v>
      </c>
      <c r="D49" s="65" t="s">
        <v>96</v>
      </c>
      <c r="F49" s="65" t="s">
        <v>96</v>
      </c>
    </row>
    <row r="50" spans="3:6">
      <c r="C50" s="82" t="s">
        <v>297</v>
      </c>
      <c r="D50" s="65" t="s">
        <v>96</v>
      </c>
      <c r="F50" s="65" t="s">
        <v>96</v>
      </c>
    </row>
    <row r="51" spans="3:6">
      <c r="C51" s="83" t="s">
        <v>298</v>
      </c>
      <c r="D51" s="12">
        <f>SUM(D44:D50)</f>
        <v>0</v>
      </c>
      <c r="F51" s="12">
        <f>SUM(F44:F50)</f>
        <v>0</v>
      </c>
    </row>
    <row r="52" spans="3:6">
      <c r="C52" s="84"/>
      <c r="E52" s="50"/>
    </row>
    <row r="53" spans="3:6">
      <c r="C53" s="83" t="s">
        <v>299</v>
      </c>
      <c r="D53" s="65" t="s">
        <v>96</v>
      </c>
      <c r="F53" s="65" t="s">
        <v>96</v>
      </c>
    </row>
    <row r="54" spans="3:6">
      <c r="C54" s="83"/>
    </row>
    <row r="55" spans="3:6">
      <c r="C55" s="83" t="s">
        <v>300</v>
      </c>
      <c r="D55" s="65" t="s">
        <v>96</v>
      </c>
      <c r="F55" s="65" t="s">
        <v>96</v>
      </c>
    </row>
    <row r="56" spans="3:6">
      <c r="C56" s="83"/>
    </row>
    <row r="57" spans="3:6">
      <c r="C57" s="84" t="s">
        <v>301</v>
      </c>
      <c r="D57" s="12" t="e">
        <f>D39+D41+D51+D53+D55</f>
        <v>#VALUE!</v>
      </c>
      <c r="E57" s="50"/>
      <c r="F57" s="12" t="e">
        <f>F39+F41+F51+F53+F55</f>
        <v>#VALUE!</v>
      </c>
    </row>
    <row r="58" spans="3:6">
      <c r="C58" s="82"/>
    </row>
    <row r="59" spans="3:6">
      <c r="C59" s="83" t="s">
        <v>302</v>
      </c>
      <c r="D59" s="12" t="e">
        <f>D32+D57</f>
        <v>#VALUE!</v>
      </c>
      <c r="E59" s="50"/>
      <c r="F59" s="12" t="e">
        <f>F32+F57</f>
        <v>#VALUE!</v>
      </c>
    </row>
    <row r="61" spans="3:6" ht="20.399999999999999">
      <c r="C61" s="60" t="s">
        <v>303</v>
      </c>
      <c r="D61" s="44" t="s">
        <v>73</v>
      </c>
      <c r="E61" s="77"/>
      <c r="F61" s="78" t="s">
        <v>332</v>
      </c>
    </row>
    <row r="62" spans="3:6">
      <c r="C62" s="42" t="s">
        <v>373</v>
      </c>
    </row>
    <row r="63" spans="3:6">
      <c r="C63" s="82" t="s">
        <v>374</v>
      </c>
      <c r="D63" s="65" t="s">
        <v>96</v>
      </c>
      <c r="F63" s="65" t="s">
        <v>96</v>
      </c>
    </row>
    <row r="64" spans="3:6">
      <c r="C64" s="82" t="s">
        <v>375</v>
      </c>
      <c r="D64" s="65" t="s">
        <v>96</v>
      </c>
      <c r="F64" s="65" t="s">
        <v>96</v>
      </c>
    </row>
    <row r="65" spans="3:6">
      <c r="C65" s="83" t="s">
        <v>376</v>
      </c>
      <c r="D65" s="12" t="e">
        <f>D63+D64</f>
        <v>#VALUE!</v>
      </c>
      <c r="E65" s="50"/>
      <c r="F65" s="12" t="e">
        <f>F63+F64</f>
        <v>#VALUE!</v>
      </c>
    </row>
    <row r="66" spans="3:6">
      <c r="C66" s="82"/>
    </row>
    <row r="67" spans="3:6">
      <c r="C67" s="83" t="s">
        <v>310</v>
      </c>
      <c r="D67" s="65" t="s">
        <v>96</v>
      </c>
      <c r="F67" s="65" t="s">
        <v>96</v>
      </c>
    </row>
    <row r="68" spans="3:6">
      <c r="C68" s="82"/>
    </row>
    <row r="69" spans="3:6">
      <c r="C69" s="83" t="s">
        <v>311</v>
      </c>
    </row>
    <row r="70" spans="3:6">
      <c r="C70" s="40" t="s">
        <v>312</v>
      </c>
      <c r="D70" s="65" t="s">
        <v>96</v>
      </c>
      <c r="F70" s="65" t="s">
        <v>96</v>
      </c>
    </row>
    <row r="71" spans="3:6">
      <c r="C71" s="2" t="s">
        <v>313</v>
      </c>
      <c r="D71" s="65" t="s">
        <v>96</v>
      </c>
      <c r="E71" s="2"/>
      <c r="F71" s="65" t="s">
        <v>96</v>
      </c>
    </row>
    <row r="72" spans="3:6">
      <c r="C72" s="82" t="s">
        <v>314</v>
      </c>
      <c r="D72" s="65" t="s">
        <v>96</v>
      </c>
      <c r="F72" s="65" t="s">
        <v>96</v>
      </c>
    </row>
    <row r="73" spans="3:6">
      <c r="C73" s="83" t="s">
        <v>315</v>
      </c>
      <c r="D73" s="12">
        <f>SUM(D70:D72)</f>
        <v>0</v>
      </c>
      <c r="E73" s="50"/>
      <c r="F73" s="12">
        <f>SUM(F70:F72)</f>
        <v>0</v>
      </c>
    </row>
    <row r="74" spans="3:6">
      <c r="C74" s="82"/>
    </row>
    <row r="75" spans="3:6">
      <c r="C75" s="83" t="s">
        <v>316</v>
      </c>
    </row>
    <row r="76" spans="3:6">
      <c r="C76" s="40" t="s">
        <v>317</v>
      </c>
      <c r="D76" s="65" t="s">
        <v>96</v>
      </c>
      <c r="F76" s="65" t="s">
        <v>96</v>
      </c>
    </row>
    <row r="77" spans="3:6">
      <c r="C77" s="2" t="s">
        <v>625</v>
      </c>
      <c r="D77" s="65" t="s">
        <v>96</v>
      </c>
      <c r="F77" s="65" t="s">
        <v>96</v>
      </c>
    </row>
    <row r="78" spans="3:6">
      <c r="C78" s="40" t="s">
        <v>319</v>
      </c>
      <c r="D78" s="65" t="s">
        <v>96</v>
      </c>
      <c r="F78" s="65" t="s">
        <v>96</v>
      </c>
    </row>
    <row r="79" spans="3:6">
      <c r="C79" s="82" t="s">
        <v>320</v>
      </c>
      <c r="D79" s="65" t="s">
        <v>96</v>
      </c>
      <c r="F79" s="65" t="s">
        <v>96</v>
      </c>
    </row>
    <row r="80" spans="3:6">
      <c r="C80" s="82" t="s">
        <v>321</v>
      </c>
      <c r="D80" s="65" t="s">
        <v>96</v>
      </c>
      <c r="F80" s="65" t="s">
        <v>96</v>
      </c>
    </row>
    <row r="81" spans="3:6">
      <c r="C81" s="83" t="s">
        <v>322</v>
      </c>
      <c r="D81" s="12">
        <f>SUM(D76:D80)</f>
        <v>0</v>
      </c>
      <c r="E81" s="50"/>
      <c r="F81" s="12">
        <f>SUM(F76:F80)</f>
        <v>0</v>
      </c>
    </row>
    <row r="82" spans="3:6">
      <c r="C82" s="82"/>
    </row>
    <row r="83" spans="3:6">
      <c r="C83" s="83" t="s">
        <v>323</v>
      </c>
    </row>
    <row r="84" spans="3:6">
      <c r="C84" s="82" t="s">
        <v>317</v>
      </c>
      <c r="D84" s="65" t="s">
        <v>96</v>
      </c>
      <c r="F84" s="65" t="s">
        <v>96</v>
      </c>
    </row>
    <row r="85" spans="3:6">
      <c r="C85" s="2" t="s">
        <v>625</v>
      </c>
      <c r="D85" s="65" t="s">
        <v>96</v>
      </c>
      <c r="F85" s="65" t="s">
        <v>96</v>
      </c>
    </row>
    <row r="86" spans="3:6">
      <c r="C86" s="82" t="s">
        <v>324</v>
      </c>
      <c r="D86" s="65" t="s">
        <v>96</v>
      </c>
      <c r="F86" s="65" t="s">
        <v>96</v>
      </c>
    </row>
    <row r="87" spans="3:6">
      <c r="C87" s="40" t="s">
        <v>319</v>
      </c>
      <c r="D87" s="65" t="s">
        <v>96</v>
      </c>
      <c r="F87" s="65" t="s">
        <v>96</v>
      </c>
    </row>
    <row r="88" spans="3:6">
      <c r="C88" s="40" t="s">
        <v>325</v>
      </c>
      <c r="D88" s="65" t="s">
        <v>96</v>
      </c>
      <c r="F88" s="65" t="s">
        <v>96</v>
      </c>
    </row>
    <row r="89" spans="3:6">
      <c r="C89" s="82" t="s">
        <v>326</v>
      </c>
      <c r="D89" s="65" t="s">
        <v>96</v>
      </c>
      <c r="F89" s="65" t="s">
        <v>96</v>
      </c>
    </row>
    <row r="90" spans="3:6">
      <c r="C90" s="82" t="s">
        <v>321</v>
      </c>
      <c r="D90" s="65" t="s">
        <v>96</v>
      </c>
      <c r="F90" s="65" t="s">
        <v>96</v>
      </c>
    </row>
    <row r="91" spans="3:6">
      <c r="C91" s="82" t="s">
        <v>327</v>
      </c>
      <c r="D91" s="65" t="s">
        <v>96</v>
      </c>
      <c r="F91" s="65" t="s">
        <v>96</v>
      </c>
    </row>
    <row r="92" spans="3:6">
      <c r="C92" s="83" t="s">
        <v>328</v>
      </c>
      <c r="D92" s="12">
        <f>SUM(D84:D91)</f>
        <v>0</v>
      </c>
      <c r="E92" s="50"/>
      <c r="F92" s="12">
        <f>SUM(F84:F91)</f>
        <v>0</v>
      </c>
    </row>
    <row r="93" spans="3:6">
      <c r="C93" s="82"/>
    </row>
    <row r="94" spans="3:6">
      <c r="C94" s="83" t="s">
        <v>377</v>
      </c>
      <c r="D94" s="12" t="e">
        <f>D73+D81+D92+D67+D65</f>
        <v>#VALUE!</v>
      </c>
      <c r="E94" s="50"/>
      <c r="F94" s="12" t="e">
        <f>F73+F81+F92+F67+F65</f>
        <v>#VALUE!</v>
      </c>
    </row>
  </sheetData>
  <phoneticPr fontId="0" type="noConversion"/>
  <pageMargins left="0.70866141732283472" right="0.70866141732283472" top="0.74803149606299213" bottom="0.74803149606299213" header="0.31496062992125984" footer="0.31496062992125984"/>
  <pageSetup paperSize="9" scale="6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Blad17"/>
  <dimension ref="B1:H53"/>
  <sheetViews>
    <sheetView view="pageBreakPreview" topLeftCell="A10" zoomScaleNormal="100" zoomScaleSheetLayoutView="100" workbookViewId="0">
      <selection activeCell="C32" sqref="C32"/>
    </sheetView>
  </sheetViews>
  <sheetFormatPr defaultColWidth="18.6640625" defaultRowHeight="10.199999999999999"/>
  <cols>
    <col min="1" max="1" width="0.33203125" style="85" customWidth="1"/>
    <col min="2" max="2" width="2.6640625" style="85" customWidth="1"/>
    <col min="3" max="3" width="68.44140625" style="85" customWidth="1"/>
    <col min="4" max="4" width="11.6640625" style="85" customWidth="1"/>
    <col min="5" max="5" width="1.44140625" style="85" customWidth="1"/>
    <col min="6" max="6" width="11.6640625" style="85" customWidth="1"/>
    <col min="7" max="255" width="18.6640625" style="85"/>
    <col min="256" max="256" width="68.44140625" style="85" customWidth="1"/>
    <col min="257" max="257" width="11.6640625" style="85" customWidth="1"/>
    <col min="258" max="258" width="1.44140625" style="85" customWidth="1"/>
    <col min="259" max="259" width="11.6640625" style="85" customWidth="1"/>
    <col min="260" max="260" width="8.6640625" style="85" customWidth="1"/>
    <col min="261" max="261" width="5.33203125" style="85" customWidth="1"/>
    <col min="262" max="511" width="18.6640625" style="85"/>
    <col min="512" max="512" width="68.44140625" style="85" customWidth="1"/>
    <col min="513" max="513" width="11.6640625" style="85" customWidth="1"/>
    <col min="514" max="514" width="1.44140625" style="85" customWidth="1"/>
    <col min="515" max="515" width="11.6640625" style="85" customWidth="1"/>
    <col min="516" max="516" width="8.6640625" style="85" customWidth="1"/>
    <col min="517" max="517" width="5.33203125" style="85" customWidth="1"/>
    <col min="518" max="767" width="18.6640625" style="85"/>
    <col min="768" max="768" width="68.44140625" style="85" customWidth="1"/>
    <col min="769" max="769" width="11.6640625" style="85" customWidth="1"/>
    <col min="770" max="770" width="1.44140625" style="85" customWidth="1"/>
    <col min="771" max="771" width="11.6640625" style="85" customWidth="1"/>
    <col min="772" max="772" width="8.6640625" style="85" customWidth="1"/>
    <col min="773" max="773" width="5.33203125" style="85" customWidth="1"/>
    <col min="774" max="1023" width="18.6640625" style="85"/>
    <col min="1024" max="1024" width="68.44140625" style="85" customWidth="1"/>
    <col min="1025" max="1025" width="11.6640625" style="85" customWidth="1"/>
    <col min="1026" max="1026" width="1.44140625" style="85" customWidth="1"/>
    <col min="1027" max="1027" width="11.6640625" style="85" customWidth="1"/>
    <col min="1028" max="1028" width="8.6640625" style="85" customWidth="1"/>
    <col min="1029" max="1029" width="5.33203125" style="85" customWidth="1"/>
    <col min="1030" max="1279" width="18.6640625" style="85"/>
    <col min="1280" max="1280" width="68.44140625" style="85" customWidth="1"/>
    <col min="1281" max="1281" width="11.6640625" style="85" customWidth="1"/>
    <col min="1282" max="1282" width="1.44140625" style="85" customWidth="1"/>
    <col min="1283" max="1283" width="11.6640625" style="85" customWidth="1"/>
    <col min="1284" max="1284" width="8.6640625" style="85" customWidth="1"/>
    <col min="1285" max="1285" width="5.33203125" style="85" customWidth="1"/>
    <col min="1286" max="1535" width="18.6640625" style="85"/>
    <col min="1536" max="1536" width="68.44140625" style="85" customWidth="1"/>
    <col min="1537" max="1537" width="11.6640625" style="85" customWidth="1"/>
    <col min="1538" max="1538" width="1.44140625" style="85" customWidth="1"/>
    <col min="1539" max="1539" width="11.6640625" style="85" customWidth="1"/>
    <col min="1540" max="1540" width="8.6640625" style="85" customWidth="1"/>
    <col min="1541" max="1541" width="5.33203125" style="85" customWidth="1"/>
    <col min="1542" max="1791" width="18.6640625" style="85"/>
    <col min="1792" max="1792" width="68.44140625" style="85" customWidth="1"/>
    <col min="1793" max="1793" width="11.6640625" style="85" customWidth="1"/>
    <col min="1794" max="1794" width="1.44140625" style="85" customWidth="1"/>
    <col min="1795" max="1795" width="11.6640625" style="85" customWidth="1"/>
    <col min="1796" max="1796" width="8.6640625" style="85" customWidth="1"/>
    <col min="1797" max="1797" width="5.33203125" style="85" customWidth="1"/>
    <col min="1798" max="2047" width="18.6640625" style="85"/>
    <col min="2048" max="2048" width="68.44140625" style="85" customWidth="1"/>
    <col min="2049" max="2049" width="11.6640625" style="85" customWidth="1"/>
    <col min="2050" max="2050" width="1.44140625" style="85" customWidth="1"/>
    <col min="2051" max="2051" width="11.6640625" style="85" customWidth="1"/>
    <col min="2052" max="2052" width="8.6640625" style="85" customWidth="1"/>
    <col min="2053" max="2053" width="5.33203125" style="85" customWidth="1"/>
    <col min="2054" max="2303" width="18.6640625" style="85"/>
    <col min="2304" max="2304" width="68.44140625" style="85" customWidth="1"/>
    <col min="2305" max="2305" width="11.6640625" style="85" customWidth="1"/>
    <col min="2306" max="2306" width="1.44140625" style="85" customWidth="1"/>
    <col min="2307" max="2307" width="11.6640625" style="85" customWidth="1"/>
    <col min="2308" max="2308" width="8.6640625" style="85" customWidth="1"/>
    <col min="2309" max="2309" width="5.33203125" style="85" customWidth="1"/>
    <col min="2310" max="2559" width="18.6640625" style="85"/>
    <col min="2560" max="2560" width="68.44140625" style="85" customWidth="1"/>
    <col min="2561" max="2561" width="11.6640625" style="85" customWidth="1"/>
    <col min="2562" max="2562" width="1.44140625" style="85" customWidth="1"/>
    <col min="2563" max="2563" width="11.6640625" style="85" customWidth="1"/>
    <col min="2564" max="2564" width="8.6640625" style="85" customWidth="1"/>
    <col min="2565" max="2565" width="5.33203125" style="85" customWidth="1"/>
    <col min="2566" max="2815" width="18.6640625" style="85"/>
    <col min="2816" max="2816" width="68.44140625" style="85" customWidth="1"/>
    <col min="2817" max="2817" width="11.6640625" style="85" customWidth="1"/>
    <col min="2818" max="2818" width="1.44140625" style="85" customWidth="1"/>
    <col min="2819" max="2819" width="11.6640625" style="85" customWidth="1"/>
    <col min="2820" max="2820" width="8.6640625" style="85" customWidth="1"/>
    <col min="2821" max="2821" width="5.33203125" style="85" customWidth="1"/>
    <col min="2822" max="3071" width="18.6640625" style="85"/>
    <col min="3072" max="3072" width="68.44140625" style="85" customWidth="1"/>
    <col min="3073" max="3073" width="11.6640625" style="85" customWidth="1"/>
    <col min="3074" max="3074" width="1.44140625" style="85" customWidth="1"/>
    <col min="3075" max="3075" width="11.6640625" style="85" customWidth="1"/>
    <col min="3076" max="3076" width="8.6640625" style="85" customWidth="1"/>
    <col min="3077" max="3077" width="5.33203125" style="85" customWidth="1"/>
    <col min="3078" max="3327" width="18.6640625" style="85"/>
    <col min="3328" max="3328" width="68.44140625" style="85" customWidth="1"/>
    <col min="3329" max="3329" width="11.6640625" style="85" customWidth="1"/>
    <col min="3330" max="3330" width="1.44140625" style="85" customWidth="1"/>
    <col min="3331" max="3331" width="11.6640625" style="85" customWidth="1"/>
    <col min="3332" max="3332" width="8.6640625" style="85" customWidth="1"/>
    <col min="3333" max="3333" width="5.33203125" style="85" customWidth="1"/>
    <col min="3334" max="3583" width="18.6640625" style="85"/>
    <col min="3584" max="3584" width="68.44140625" style="85" customWidth="1"/>
    <col min="3585" max="3585" width="11.6640625" style="85" customWidth="1"/>
    <col min="3586" max="3586" width="1.44140625" style="85" customWidth="1"/>
    <col min="3587" max="3587" width="11.6640625" style="85" customWidth="1"/>
    <col min="3588" max="3588" width="8.6640625" style="85" customWidth="1"/>
    <col min="3589" max="3589" width="5.33203125" style="85" customWidth="1"/>
    <col min="3590" max="3839" width="18.6640625" style="85"/>
    <col min="3840" max="3840" width="68.44140625" style="85" customWidth="1"/>
    <col min="3841" max="3841" width="11.6640625" style="85" customWidth="1"/>
    <col min="3842" max="3842" width="1.44140625" style="85" customWidth="1"/>
    <col min="3843" max="3843" width="11.6640625" style="85" customWidth="1"/>
    <col min="3844" max="3844" width="8.6640625" style="85" customWidth="1"/>
    <col min="3845" max="3845" width="5.33203125" style="85" customWidth="1"/>
    <col min="3846" max="4095" width="18.6640625" style="85"/>
    <col min="4096" max="4096" width="68.44140625" style="85" customWidth="1"/>
    <col min="4097" max="4097" width="11.6640625" style="85" customWidth="1"/>
    <col min="4098" max="4098" width="1.44140625" style="85" customWidth="1"/>
    <col min="4099" max="4099" width="11.6640625" style="85" customWidth="1"/>
    <col min="4100" max="4100" width="8.6640625" style="85" customWidth="1"/>
    <col min="4101" max="4101" width="5.33203125" style="85" customWidth="1"/>
    <col min="4102" max="4351" width="18.6640625" style="85"/>
    <col min="4352" max="4352" width="68.44140625" style="85" customWidth="1"/>
    <col min="4353" max="4353" width="11.6640625" style="85" customWidth="1"/>
    <col min="4354" max="4354" width="1.44140625" style="85" customWidth="1"/>
    <col min="4355" max="4355" width="11.6640625" style="85" customWidth="1"/>
    <col min="4356" max="4356" width="8.6640625" style="85" customWidth="1"/>
    <col min="4357" max="4357" width="5.33203125" style="85" customWidth="1"/>
    <col min="4358" max="4607" width="18.6640625" style="85"/>
    <col min="4608" max="4608" width="68.44140625" style="85" customWidth="1"/>
    <col min="4609" max="4609" width="11.6640625" style="85" customWidth="1"/>
    <col min="4610" max="4610" width="1.44140625" style="85" customWidth="1"/>
    <col min="4611" max="4611" width="11.6640625" style="85" customWidth="1"/>
    <col min="4612" max="4612" width="8.6640625" style="85" customWidth="1"/>
    <col min="4613" max="4613" width="5.33203125" style="85" customWidth="1"/>
    <col min="4614" max="4863" width="18.6640625" style="85"/>
    <col min="4864" max="4864" width="68.44140625" style="85" customWidth="1"/>
    <col min="4865" max="4865" width="11.6640625" style="85" customWidth="1"/>
    <col min="4866" max="4866" width="1.44140625" style="85" customWidth="1"/>
    <col min="4867" max="4867" width="11.6640625" style="85" customWidth="1"/>
    <col min="4868" max="4868" width="8.6640625" style="85" customWidth="1"/>
    <col min="4869" max="4869" width="5.33203125" style="85" customWidth="1"/>
    <col min="4870" max="5119" width="18.6640625" style="85"/>
    <col min="5120" max="5120" width="68.44140625" style="85" customWidth="1"/>
    <col min="5121" max="5121" width="11.6640625" style="85" customWidth="1"/>
    <col min="5122" max="5122" width="1.44140625" style="85" customWidth="1"/>
    <col min="5123" max="5123" width="11.6640625" style="85" customWidth="1"/>
    <col min="5124" max="5124" width="8.6640625" style="85" customWidth="1"/>
    <col min="5125" max="5125" width="5.33203125" style="85" customWidth="1"/>
    <col min="5126" max="5375" width="18.6640625" style="85"/>
    <col min="5376" max="5376" width="68.44140625" style="85" customWidth="1"/>
    <col min="5377" max="5377" width="11.6640625" style="85" customWidth="1"/>
    <col min="5378" max="5378" width="1.44140625" style="85" customWidth="1"/>
    <col min="5379" max="5379" width="11.6640625" style="85" customWidth="1"/>
    <col min="5380" max="5380" width="8.6640625" style="85" customWidth="1"/>
    <col min="5381" max="5381" width="5.33203125" style="85" customWidth="1"/>
    <col min="5382" max="5631" width="18.6640625" style="85"/>
    <col min="5632" max="5632" width="68.44140625" style="85" customWidth="1"/>
    <col min="5633" max="5633" width="11.6640625" style="85" customWidth="1"/>
    <col min="5634" max="5634" width="1.44140625" style="85" customWidth="1"/>
    <col min="5635" max="5635" width="11.6640625" style="85" customWidth="1"/>
    <col min="5636" max="5636" width="8.6640625" style="85" customWidth="1"/>
    <col min="5637" max="5637" width="5.33203125" style="85" customWidth="1"/>
    <col min="5638" max="5887" width="18.6640625" style="85"/>
    <col min="5888" max="5888" width="68.44140625" style="85" customWidth="1"/>
    <col min="5889" max="5889" width="11.6640625" style="85" customWidth="1"/>
    <col min="5890" max="5890" width="1.44140625" style="85" customWidth="1"/>
    <col min="5891" max="5891" width="11.6640625" style="85" customWidth="1"/>
    <col min="5892" max="5892" width="8.6640625" style="85" customWidth="1"/>
    <col min="5893" max="5893" width="5.33203125" style="85" customWidth="1"/>
    <col min="5894" max="6143" width="18.6640625" style="85"/>
    <col min="6144" max="6144" width="68.44140625" style="85" customWidth="1"/>
    <col min="6145" max="6145" width="11.6640625" style="85" customWidth="1"/>
    <col min="6146" max="6146" width="1.44140625" style="85" customWidth="1"/>
    <col min="6147" max="6147" width="11.6640625" style="85" customWidth="1"/>
    <col min="6148" max="6148" width="8.6640625" style="85" customWidth="1"/>
    <col min="6149" max="6149" width="5.33203125" style="85" customWidth="1"/>
    <col min="6150" max="6399" width="18.6640625" style="85"/>
    <col min="6400" max="6400" width="68.44140625" style="85" customWidth="1"/>
    <col min="6401" max="6401" width="11.6640625" style="85" customWidth="1"/>
    <col min="6402" max="6402" width="1.44140625" style="85" customWidth="1"/>
    <col min="6403" max="6403" width="11.6640625" style="85" customWidth="1"/>
    <col min="6404" max="6404" width="8.6640625" style="85" customWidth="1"/>
    <col min="6405" max="6405" width="5.33203125" style="85" customWidth="1"/>
    <col min="6406" max="6655" width="18.6640625" style="85"/>
    <col min="6656" max="6656" width="68.44140625" style="85" customWidth="1"/>
    <col min="6657" max="6657" width="11.6640625" style="85" customWidth="1"/>
    <col min="6658" max="6658" width="1.44140625" style="85" customWidth="1"/>
    <col min="6659" max="6659" width="11.6640625" style="85" customWidth="1"/>
    <col min="6660" max="6660" width="8.6640625" style="85" customWidth="1"/>
    <col min="6661" max="6661" width="5.33203125" style="85" customWidth="1"/>
    <col min="6662" max="6911" width="18.6640625" style="85"/>
    <col min="6912" max="6912" width="68.44140625" style="85" customWidth="1"/>
    <col min="6913" max="6913" width="11.6640625" style="85" customWidth="1"/>
    <col min="6914" max="6914" width="1.44140625" style="85" customWidth="1"/>
    <col min="6915" max="6915" width="11.6640625" style="85" customWidth="1"/>
    <col min="6916" max="6916" width="8.6640625" style="85" customWidth="1"/>
    <col min="6917" max="6917" width="5.33203125" style="85" customWidth="1"/>
    <col min="6918" max="7167" width="18.6640625" style="85"/>
    <col min="7168" max="7168" width="68.44140625" style="85" customWidth="1"/>
    <col min="7169" max="7169" width="11.6640625" style="85" customWidth="1"/>
    <col min="7170" max="7170" width="1.44140625" style="85" customWidth="1"/>
    <col min="7171" max="7171" width="11.6640625" style="85" customWidth="1"/>
    <col min="7172" max="7172" width="8.6640625" style="85" customWidth="1"/>
    <col min="7173" max="7173" width="5.33203125" style="85" customWidth="1"/>
    <col min="7174" max="7423" width="18.6640625" style="85"/>
    <col min="7424" max="7424" width="68.44140625" style="85" customWidth="1"/>
    <col min="7425" max="7425" width="11.6640625" style="85" customWidth="1"/>
    <col min="7426" max="7426" width="1.44140625" style="85" customWidth="1"/>
    <col min="7427" max="7427" width="11.6640625" style="85" customWidth="1"/>
    <col min="7428" max="7428" width="8.6640625" style="85" customWidth="1"/>
    <col min="7429" max="7429" width="5.33203125" style="85" customWidth="1"/>
    <col min="7430" max="7679" width="18.6640625" style="85"/>
    <col min="7680" max="7680" width="68.44140625" style="85" customWidth="1"/>
    <col min="7681" max="7681" width="11.6640625" style="85" customWidth="1"/>
    <col min="7682" max="7682" width="1.44140625" style="85" customWidth="1"/>
    <col min="7683" max="7683" width="11.6640625" style="85" customWidth="1"/>
    <col min="7684" max="7684" width="8.6640625" style="85" customWidth="1"/>
    <col min="7685" max="7685" width="5.33203125" style="85" customWidth="1"/>
    <col min="7686" max="7935" width="18.6640625" style="85"/>
    <col min="7936" max="7936" width="68.44140625" style="85" customWidth="1"/>
    <col min="7937" max="7937" width="11.6640625" style="85" customWidth="1"/>
    <col min="7938" max="7938" width="1.44140625" style="85" customWidth="1"/>
    <col min="7939" max="7939" width="11.6640625" style="85" customWidth="1"/>
    <col min="7940" max="7940" width="8.6640625" style="85" customWidth="1"/>
    <col min="7941" max="7941" width="5.33203125" style="85" customWidth="1"/>
    <col min="7942" max="8191" width="18.6640625" style="85"/>
    <col min="8192" max="8192" width="68.44140625" style="85" customWidth="1"/>
    <col min="8193" max="8193" width="11.6640625" style="85" customWidth="1"/>
    <col min="8194" max="8194" width="1.44140625" style="85" customWidth="1"/>
    <col min="8195" max="8195" width="11.6640625" style="85" customWidth="1"/>
    <col min="8196" max="8196" width="8.6640625" style="85" customWidth="1"/>
    <col min="8197" max="8197" width="5.33203125" style="85" customWidth="1"/>
    <col min="8198" max="8447" width="18.6640625" style="85"/>
    <col min="8448" max="8448" width="68.44140625" style="85" customWidth="1"/>
    <col min="8449" max="8449" width="11.6640625" style="85" customWidth="1"/>
    <col min="8450" max="8450" width="1.44140625" style="85" customWidth="1"/>
    <col min="8451" max="8451" width="11.6640625" style="85" customWidth="1"/>
    <col min="8452" max="8452" width="8.6640625" style="85" customWidth="1"/>
    <col min="8453" max="8453" width="5.33203125" style="85" customWidth="1"/>
    <col min="8454" max="8703" width="18.6640625" style="85"/>
    <col min="8704" max="8704" width="68.44140625" style="85" customWidth="1"/>
    <col min="8705" max="8705" width="11.6640625" style="85" customWidth="1"/>
    <col min="8706" max="8706" width="1.44140625" style="85" customWidth="1"/>
    <col min="8707" max="8707" width="11.6640625" style="85" customWidth="1"/>
    <col min="8708" max="8708" width="8.6640625" style="85" customWidth="1"/>
    <col min="8709" max="8709" width="5.33203125" style="85" customWidth="1"/>
    <col min="8710" max="8959" width="18.6640625" style="85"/>
    <col min="8960" max="8960" width="68.44140625" style="85" customWidth="1"/>
    <col min="8961" max="8961" width="11.6640625" style="85" customWidth="1"/>
    <col min="8962" max="8962" width="1.44140625" style="85" customWidth="1"/>
    <col min="8963" max="8963" width="11.6640625" style="85" customWidth="1"/>
    <col min="8964" max="8964" width="8.6640625" style="85" customWidth="1"/>
    <col min="8965" max="8965" width="5.33203125" style="85" customWidth="1"/>
    <col min="8966" max="9215" width="18.6640625" style="85"/>
    <col min="9216" max="9216" width="68.44140625" style="85" customWidth="1"/>
    <col min="9217" max="9217" width="11.6640625" style="85" customWidth="1"/>
    <col min="9218" max="9218" width="1.44140625" style="85" customWidth="1"/>
    <col min="9219" max="9219" width="11.6640625" style="85" customWidth="1"/>
    <col min="9220" max="9220" width="8.6640625" style="85" customWidth="1"/>
    <col min="9221" max="9221" width="5.33203125" style="85" customWidth="1"/>
    <col min="9222" max="9471" width="18.6640625" style="85"/>
    <col min="9472" max="9472" width="68.44140625" style="85" customWidth="1"/>
    <col min="9473" max="9473" width="11.6640625" style="85" customWidth="1"/>
    <col min="9474" max="9474" width="1.44140625" style="85" customWidth="1"/>
    <col min="9475" max="9475" width="11.6640625" style="85" customWidth="1"/>
    <col min="9476" max="9476" width="8.6640625" style="85" customWidth="1"/>
    <col min="9477" max="9477" width="5.33203125" style="85" customWidth="1"/>
    <col min="9478" max="9727" width="18.6640625" style="85"/>
    <col min="9728" max="9728" width="68.44140625" style="85" customWidth="1"/>
    <col min="9729" max="9729" width="11.6640625" style="85" customWidth="1"/>
    <col min="9730" max="9730" width="1.44140625" style="85" customWidth="1"/>
    <col min="9731" max="9731" width="11.6640625" style="85" customWidth="1"/>
    <col min="9732" max="9732" width="8.6640625" style="85" customWidth="1"/>
    <col min="9733" max="9733" width="5.33203125" style="85" customWidth="1"/>
    <col min="9734" max="9983" width="18.6640625" style="85"/>
    <col min="9984" max="9984" width="68.44140625" style="85" customWidth="1"/>
    <col min="9985" max="9985" width="11.6640625" style="85" customWidth="1"/>
    <col min="9986" max="9986" width="1.44140625" style="85" customWidth="1"/>
    <col min="9987" max="9987" width="11.6640625" style="85" customWidth="1"/>
    <col min="9988" max="9988" width="8.6640625" style="85" customWidth="1"/>
    <col min="9989" max="9989" width="5.33203125" style="85" customWidth="1"/>
    <col min="9990" max="10239" width="18.6640625" style="85"/>
    <col min="10240" max="10240" width="68.44140625" style="85" customWidth="1"/>
    <col min="10241" max="10241" width="11.6640625" style="85" customWidth="1"/>
    <col min="10242" max="10242" width="1.44140625" style="85" customWidth="1"/>
    <col min="10243" max="10243" width="11.6640625" style="85" customWidth="1"/>
    <col min="10244" max="10244" width="8.6640625" style="85" customWidth="1"/>
    <col min="10245" max="10245" width="5.33203125" style="85" customWidth="1"/>
    <col min="10246" max="10495" width="18.6640625" style="85"/>
    <col min="10496" max="10496" width="68.44140625" style="85" customWidth="1"/>
    <col min="10497" max="10497" width="11.6640625" style="85" customWidth="1"/>
    <col min="10498" max="10498" width="1.44140625" style="85" customWidth="1"/>
    <col min="10499" max="10499" width="11.6640625" style="85" customWidth="1"/>
    <col min="10500" max="10500" width="8.6640625" style="85" customWidth="1"/>
    <col min="10501" max="10501" width="5.33203125" style="85" customWidth="1"/>
    <col min="10502" max="10751" width="18.6640625" style="85"/>
    <col min="10752" max="10752" width="68.44140625" style="85" customWidth="1"/>
    <col min="10753" max="10753" width="11.6640625" style="85" customWidth="1"/>
    <col min="10754" max="10754" width="1.44140625" style="85" customWidth="1"/>
    <col min="10755" max="10755" width="11.6640625" style="85" customWidth="1"/>
    <col min="10756" max="10756" width="8.6640625" style="85" customWidth="1"/>
    <col min="10757" max="10757" width="5.33203125" style="85" customWidth="1"/>
    <col min="10758" max="11007" width="18.6640625" style="85"/>
    <col min="11008" max="11008" width="68.44140625" style="85" customWidth="1"/>
    <col min="11009" max="11009" width="11.6640625" style="85" customWidth="1"/>
    <col min="11010" max="11010" width="1.44140625" style="85" customWidth="1"/>
    <col min="11011" max="11011" width="11.6640625" style="85" customWidth="1"/>
    <col min="11012" max="11012" width="8.6640625" style="85" customWidth="1"/>
    <col min="11013" max="11013" width="5.33203125" style="85" customWidth="1"/>
    <col min="11014" max="11263" width="18.6640625" style="85"/>
    <col min="11264" max="11264" width="68.44140625" style="85" customWidth="1"/>
    <col min="11265" max="11265" width="11.6640625" style="85" customWidth="1"/>
    <col min="11266" max="11266" width="1.44140625" style="85" customWidth="1"/>
    <col min="11267" max="11267" width="11.6640625" style="85" customWidth="1"/>
    <col min="11268" max="11268" width="8.6640625" style="85" customWidth="1"/>
    <col min="11269" max="11269" width="5.33203125" style="85" customWidth="1"/>
    <col min="11270" max="11519" width="18.6640625" style="85"/>
    <col min="11520" max="11520" width="68.44140625" style="85" customWidth="1"/>
    <col min="11521" max="11521" width="11.6640625" style="85" customWidth="1"/>
    <col min="11522" max="11522" width="1.44140625" style="85" customWidth="1"/>
    <col min="11523" max="11523" width="11.6640625" style="85" customWidth="1"/>
    <col min="11524" max="11524" width="8.6640625" style="85" customWidth="1"/>
    <col min="11525" max="11525" width="5.33203125" style="85" customWidth="1"/>
    <col min="11526" max="11775" width="18.6640625" style="85"/>
    <col min="11776" max="11776" width="68.44140625" style="85" customWidth="1"/>
    <col min="11777" max="11777" width="11.6640625" style="85" customWidth="1"/>
    <col min="11778" max="11778" width="1.44140625" style="85" customWidth="1"/>
    <col min="11779" max="11779" width="11.6640625" style="85" customWidth="1"/>
    <col min="11780" max="11780" width="8.6640625" style="85" customWidth="1"/>
    <col min="11781" max="11781" width="5.33203125" style="85" customWidth="1"/>
    <col min="11782" max="12031" width="18.6640625" style="85"/>
    <col min="12032" max="12032" width="68.44140625" style="85" customWidth="1"/>
    <col min="12033" max="12033" width="11.6640625" style="85" customWidth="1"/>
    <col min="12034" max="12034" width="1.44140625" style="85" customWidth="1"/>
    <col min="12035" max="12035" width="11.6640625" style="85" customWidth="1"/>
    <col min="12036" max="12036" width="8.6640625" style="85" customWidth="1"/>
    <col min="12037" max="12037" width="5.33203125" style="85" customWidth="1"/>
    <col min="12038" max="12287" width="18.6640625" style="85"/>
    <col min="12288" max="12288" width="68.44140625" style="85" customWidth="1"/>
    <col min="12289" max="12289" width="11.6640625" style="85" customWidth="1"/>
    <col min="12290" max="12290" width="1.44140625" style="85" customWidth="1"/>
    <col min="12291" max="12291" width="11.6640625" style="85" customWidth="1"/>
    <col min="12292" max="12292" width="8.6640625" style="85" customWidth="1"/>
    <col min="12293" max="12293" width="5.33203125" style="85" customWidth="1"/>
    <col min="12294" max="12543" width="18.6640625" style="85"/>
    <col min="12544" max="12544" width="68.44140625" style="85" customWidth="1"/>
    <col min="12545" max="12545" width="11.6640625" style="85" customWidth="1"/>
    <col min="12546" max="12546" width="1.44140625" style="85" customWidth="1"/>
    <col min="12547" max="12547" width="11.6640625" style="85" customWidth="1"/>
    <col min="12548" max="12548" width="8.6640625" style="85" customWidth="1"/>
    <col min="12549" max="12549" width="5.33203125" style="85" customWidth="1"/>
    <col min="12550" max="12799" width="18.6640625" style="85"/>
    <col min="12800" max="12800" width="68.44140625" style="85" customWidth="1"/>
    <col min="12801" max="12801" width="11.6640625" style="85" customWidth="1"/>
    <col min="12802" max="12802" width="1.44140625" style="85" customWidth="1"/>
    <col min="12803" max="12803" width="11.6640625" style="85" customWidth="1"/>
    <col min="12804" max="12804" width="8.6640625" style="85" customWidth="1"/>
    <col min="12805" max="12805" width="5.33203125" style="85" customWidth="1"/>
    <col min="12806" max="13055" width="18.6640625" style="85"/>
    <col min="13056" max="13056" width="68.44140625" style="85" customWidth="1"/>
    <col min="13057" max="13057" width="11.6640625" style="85" customWidth="1"/>
    <col min="13058" max="13058" width="1.44140625" style="85" customWidth="1"/>
    <col min="13059" max="13059" width="11.6640625" style="85" customWidth="1"/>
    <col min="13060" max="13060" width="8.6640625" style="85" customWidth="1"/>
    <col min="13061" max="13061" width="5.33203125" style="85" customWidth="1"/>
    <col min="13062" max="13311" width="18.6640625" style="85"/>
    <col min="13312" max="13312" width="68.44140625" style="85" customWidth="1"/>
    <col min="13313" max="13313" width="11.6640625" style="85" customWidth="1"/>
    <col min="13314" max="13314" width="1.44140625" style="85" customWidth="1"/>
    <col min="13315" max="13315" width="11.6640625" style="85" customWidth="1"/>
    <col min="13316" max="13316" width="8.6640625" style="85" customWidth="1"/>
    <col min="13317" max="13317" width="5.33203125" style="85" customWidth="1"/>
    <col min="13318" max="13567" width="18.6640625" style="85"/>
    <col min="13568" max="13568" width="68.44140625" style="85" customWidth="1"/>
    <col min="13569" max="13569" width="11.6640625" style="85" customWidth="1"/>
    <col min="13570" max="13570" width="1.44140625" style="85" customWidth="1"/>
    <col min="13571" max="13571" width="11.6640625" style="85" customWidth="1"/>
    <col min="13572" max="13572" width="8.6640625" style="85" customWidth="1"/>
    <col min="13573" max="13573" width="5.33203125" style="85" customWidth="1"/>
    <col min="13574" max="13823" width="18.6640625" style="85"/>
    <col min="13824" max="13824" width="68.44140625" style="85" customWidth="1"/>
    <col min="13825" max="13825" width="11.6640625" style="85" customWidth="1"/>
    <col min="13826" max="13826" width="1.44140625" style="85" customWidth="1"/>
    <col min="13827" max="13827" width="11.6640625" style="85" customWidth="1"/>
    <col min="13828" max="13828" width="8.6640625" style="85" customWidth="1"/>
    <col min="13829" max="13829" width="5.33203125" style="85" customWidth="1"/>
    <col min="13830" max="14079" width="18.6640625" style="85"/>
    <col min="14080" max="14080" width="68.44140625" style="85" customWidth="1"/>
    <col min="14081" max="14081" width="11.6640625" style="85" customWidth="1"/>
    <col min="14082" max="14082" width="1.44140625" style="85" customWidth="1"/>
    <col min="14083" max="14083" width="11.6640625" style="85" customWidth="1"/>
    <col min="14084" max="14084" width="8.6640625" style="85" customWidth="1"/>
    <col min="14085" max="14085" width="5.33203125" style="85" customWidth="1"/>
    <col min="14086" max="14335" width="18.6640625" style="85"/>
    <col min="14336" max="14336" width="68.44140625" style="85" customWidth="1"/>
    <col min="14337" max="14337" width="11.6640625" style="85" customWidth="1"/>
    <col min="14338" max="14338" width="1.44140625" style="85" customWidth="1"/>
    <col min="14339" max="14339" width="11.6640625" style="85" customWidth="1"/>
    <col min="14340" max="14340" width="8.6640625" style="85" customWidth="1"/>
    <col min="14341" max="14341" width="5.33203125" style="85" customWidth="1"/>
    <col min="14342" max="14591" width="18.6640625" style="85"/>
    <col min="14592" max="14592" width="68.44140625" style="85" customWidth="1"/>
    <col min="14593" max="14593" width="11.6640625" style="85" customWidth="1"/>
    <col min="14594" max="14594" width="1.44140625" style="85" customWidth="1"/>
    <col min="14595" max="14595" width="11.6640625" style="85" customWidth="1"/>
    <col min="14596" max="14596" width="8.6640625" style="85" customWidth="1"/>
    <col min="14597" max="14597" width="5.33203125" style="85" customWidth="1"/>
    <col min="14598" max="14847" width="18.6640625" style="85"/>
    <col min="14848" max="14848" width="68.44140625" style="85" customWidth="1"/>
    <col min="14849" max="14849" width="11.6640625" style="85" customWidth="1"/>
    <col min="14850" max="14850" width="1.44140625" style="85" customWidth="1"/>
    <col min="14851" max="14851" width="11.6640625" style="85" customWidth="1"/>
    <col min="14852" max="14852" width="8.6640625" style="85" customWidth="1"/>
    <col min="14853" max="14853" width="5.33203125" style="85" customWidth="1"/>
    <col min="14854" max="15103" width="18.6640625" style="85"/>
    <col min="15104" max="15104" width="68.44140625" style="85" customWidth="1"/>
    <col min="15105" max="15105" width="11.6640625" style="85" customWidth="1"/>
    <col min="15106" max="15106" width="1.44140625" style="85" customWidth="1"/>
    <col min="15107" max="15107" width="11.6640625" style="85" customWidth="1"/>
    <col min="15108" max="15108" width="8.6640625" style="85" customWidth="1"/>
    <col min="15109" max="15109" width="5.33203125" style="85" customWidth="1"/>
    <col min="15110" max="15359" width="18.6640625" style="85"/>
    <col min="15360" max="15360" width="68.44140625" style="85" customWidth="1"/>
    <col min="15361" max="15361" width="11.6640625" style="85" customWidth="1"/>
    <col min="15362" max="15362" width="1.44140625" style="85" customWidth="1"/>
    <col min="15363" max="15363" width="11.6640625" style="85" customWidth="1"/>
    <col min="15364" max="15364" width="8.6640625" style="85" customWidth="1"/>
    <col min="15365" max="15365" width="5.33203125" style="85" customWidth="1"/>
    <col min="15366" max="15615" width="18.6640625" style="85"/>
    <col min="15616" max="15616" width="68.44140625" style="85" customWidth="1"/>
    <col min="15617" max="15617" width="11.6640625" style="85" customWidth="1"/>
    <col min="15618" max="15618" width="1.44140625" style="85" customWidth="1"/>
    <col min="15619" max="15619" width="11.6640625" style="85" customWidth="1"/>
    <col min="15620" max="15620" width="8.6640625" style="85" customWidth="1"/>
    <col min="15621" max="15621" width="5.33203125" style="85" customWidth="1"/>
    <col min="15622" max="15871" width="18.6640625" style="85"/>
    <col min="15872" max="15872" width="68.44140625" style="85" customWidth="1"/>
    <col min="15873" max="15873" width="11.6640625" style="85" customWidth="1"/>
    <col min="15874" max="15874" width="1.44140625" style="85" customWidth="1"/>
    <col min="15875" max="15875" width="11.6640625" style="85" customWidth="1"/>
    <col min="15876" max="15876" width="8.6640625" style="85" customWidth="1"/>
    <col min="15877" max="15877" width="5.33203125" style="85" customWidth="1"/>
    <col min="15878" max="16127" width="18.6640625" style="85"/>
    <col min="16128" max="16128" width="68.44140625" style="85" customWidth="1"/>
    <col min="16129" max="16129" width="11.6640625" style="85" customWidth="1"/>
    <col min="16130" max="16130" width="1.44140625" style="85" customWidth="1"/>
    <col min="16131" max="16131" width="11.6640625" style="85" customWidth="1"/>
    <col min="16132" max="16132" width="8.6640625" style="85" customWidth="1"/>
    <col min="16133" max="16133" width="5.33203125" style="85" customWidth="1"/>
    <col min="16134" max="16384" width="18.6640625" style="85"/>
  </cols>
  <sheetData>
    <row r="1" spans="2:8" s="86" customFormat="1" ht="15.6">
      <c r="B1" s="40"/>
      <c r="C1" s="58" t="s">
        <v>378</v>
      </c>
      <c r="D1" s="87"/>
      <c r="E1" s="87"/>
      <c r="F1" s="139" t="s">
        <v>367</v>
      </c>
    </row>
    <row r="2" spans="2:8">
      <c r="B2" s="40"/>
      <c r="C2" s="42"/>
      <c r="D2" s="56"/>
      <c r="E2" s="56"/>
      <c r="F2" s="56"/>
    </row>
    <row r="3" spans="2:8" ht="20.399999999999999">
      <c r="B3" s="40"/>
      <c r="C3" s="60" t="s">
        <v>331</v>
      </c>
      <c r="D3" s="44" t="s">
        <v>73</v>
      </c>
      <c r="E3" s="77"/>
      <c r="F3" s="78" t="s">
        <v>332</v>
      </c>
    </row>
    <row r="4" spans="2:8">
      <c r="B4" s="40"/>
      <c r="C4" s="42"/>
      <c r="D4" s="40"/>
      <c r="E4" s="40"/>
      <c r="F4" s="40"/>
    </row>
    <row r="5" spans="2:8">
      <c r="B5" s="40"/>
      <c r="C5" s="40" t="s">
        <v>333</v>
      </c>
      <c r="D5" s="136" t="s">
        <v>96</v>
      </c>
      <c r="E5" s="77"/>
      <c r="F5" s="136" t="s">
        <v>96</v>
      </c>
      <c r="G5" s="40"/>
      <c r="H5" s="40"/>
    </row>
    <row r="6" spans="2:8">
      <c r="B6" s="40"/>
      <c r="C6" s="40" t="s">
        <v>334</v>
      </c>
      <c r="D6" s="136" t="s">
        <v>96</v>
      </c>
      <c r="E6" s="77"/>
      <c r="F6" s="136" t="s">
        <v>96</v>
      </c>
      <c r="G6" s="40"/>
      <c r="H6" s="40"/>
    </row>
    <row r="7" spans="2:8">
      <c r="B7" s="40"/>
      <c r="C7" s="40" t="s">
        <v>335</v>
      </c>
      <c r="D7" s="136" t="s">
        <v>96</v>
      </c>
      <c r="E7" s="77"/>
      <c r="F7" s="136" t="s">
        <v>96</v>
      </c>
      <c r="G7" s="40"/>
      <c r="H7" s="40"/>
    </row>
    <row r="8" spans="2:8">
      <c r="B8" s="40"/>
      <c r="C8" s="40" t="s">
        <v>336</v>
      </c>
      <c r="D8" s="136" t="s">
        <v>96</v>
      </c>
      <c r="E8" s="77"/>
      <c r="F8" s="136" t="s">
        <v>96</v>
      </c>
      <c r="G8" s="40"/>
      <c r="H8" s="40"/>
    </row>
    <row r="9" spans="2:8">
      <c r="B9" s="40"/>
      <c r="C9" s="40" t="s">
        <v>337</v>
      </c>
      <c r="D9" s="136" t="s">
        <v>96</v>
      </c>
      <c r="E9" s="77"/>
      <c r="F9" s="136" t="s">
        <v>96</v>
      </c>
      <c r="G9" s="40"/>
      <c r="H9" s="40"/>
    </row>
    <row r="10" spans="2:8">
      <c r="B10" s="40"/>
      <c r="C10" s="40" t="s">
        <v>338</v>
      </c>
      <c r="D10" s="136" t="s">
        <v>96</v>
      </c>
      <c r="E10" s="77"/>
      <c r="F10" s="136" t="s">
        <v>96</v>
      </c>
      <c r="G10" s="40"/>
      <c r="H10" s="40"/>
    </row>
    <row r="11" spans="2:8">
      <c r="B11" s="40"/>
      <c r="C11" s="40" t="s">
        <v>339</v>
      </c>
      <c r="D11" s="136" t="s">
        <v>96</v>
      </c>
      <c r="E11" s="77"/>
      <c r="F11" s="136" t="s">
        <v>96</v>
      </c>
      <c r="G11" s="40"/>
      <c r="H11" s="40"/>
    </row>
    <row r="12" spans="2:8">
      <c r="B12" s="40"/>
      <c r="C12" s="42" t="s">
        <v>340</v>
      </c>
      <c r="D12" s="336" t="e">
        <f>D5+D6-D7+D8-D9-D10-D11</f>
        <v>#VALUE!</v>
      </c>
      <c r="E12" s="77"/>
      <c r="F12" s="336" t="e">
        <f>F5+F6-F7+F8-F9-F10-F11</f>
        <v>#VALUE!</v>
      </c>
      <c r="G12" s="40"/>
      <c r="H12" s="40"/>
    </row>
    <row r="13" spans="2:8">
      <c r="B13" s="40"/>
      <c r="C13" s="42"/>
      <c r="D13" s="77"/>
      <c r="E13" s="77"/>
      <c r="F13" s="77"/>
      <c r="G13" s="40"/>
      <c r="H13" s="40"/>
    </row>
    <row r="14" spans="2:8">
      <c r="B14" s="40"/>
      <c r="C14" s="40" t="s">
        <v>341</v>
      </c>
      <c r="D14" s="136" t="s">
        <v>96</v>
      </c>
      <c r="E14" s="77"/>
      <c r="F14" s="136" t="s">
        <v>96</v>
      </c>
      <c r="G14" s="40"/>
      <c r="H14" s="40"/>
    </row>
    <row r="15" spans="2:8">
      <c r="B15" s="40"/>
      <c r="C15" s="40" t="s">
        <v>342</v>
      </c>
      <c r="D15" s="136" t="s">
        <v>96</v>
      </c>
      <c r="E15" s="77"/>
      <c r="F15" s="136" t="s">
        <v>96</v>
      </c>
      <c r="G15" s="40"/>
      <c r="H15" s="40"/>
    </row>
    <row r="16" spans="2:8">
      <c r="B16" s="40"/>
      <c r="C16" s="40" t="s">
        <v>343</v>
      </c>
      <c r="D16" s="136" t="s">
        <v>96</v>
      </c>
      <c r="E16" s="77"/>
      <c r="F16" s="136" t="s">
        <v>96</v>
      </c>
      <c r="G16" s="40"/>
      <c r="H16" s="40"/>
    </row>
    <row r="17" spans="2:8">
      <c r="B17" s="40"/>
      <c r="C17" s="40" t="s">
        <v>344</v>
      </c>
      <c r="D17" s="136" t="s">
        <v>96</v>
      </c>
      <c r="E17" s="77"/>
      <c r="F17" s="136" t="s">
        <v>96</v>
      </c>
      <c r="G17" s="40"/>
      <c r="H17" s="40"/>
    </row>
    <row r="18" spans="2:8">
      <c r="B18" s="40"/>
      <c r="C18" s="42" t="s">
        <v>345</v>
      </c>
      <c r="D18" s="336" t="e">
        <f>D14-D15-D16-D17</f>
        <v>#VALUE!</v>
      </c>
      <c r="E18" s="77"/>
      <c r="F18" s="336" t="e">
        <f>F14-F15-F16-F17</f>
        <v>#VALUE!</v>
      </c>
      <c r="G18" s="40"/>
      <c r="H18" s="40"/>
    </row>
    <row r="19" spans="2:8">
      <c r="B19" s="40"/>
      <c r="C19" s="40"/>
      <c r="D19" s="77"/>
      <c r="E19" s="77"/>
      <c r="F19" s="77"/>
      <c r="G19" s="40"/>
      <c r="H19" s="40"/>
    </row>
    <row r="20" spans="2:8">
      <c r="B20" s="40"/>
      <c r="C20" s="40" t="s">
        <v>346</v>
      </c>
      <c r="D20" s="136" t="s">
        <v>96</v>
      </c>
      <c r="E20" s="77"/>
      <c r="F20" s="136" t="s">
        <v>96</v>
      </c>
      <c r="G20" s="40"/>
      <c r="H20" s="40"/>
    </row>
    <row r="21" spans="2:8">
      <c r="B21" s="40"/>
      <c r="C21" s="40" t="s">
        <v>343</v>
      </c>
      <c r="D21" s="136" t="s">
        <v>96</v>
      </c>
      <c r="E21" s="77"/>
      <c r="F21" s="136" t="s">
        <v>96</v>
      </c>
      <c r="G21" s="40"/>
      <c r="H21" s="40"/>
    </row>
    <row r="22" spans="2:8">
      <c r="B22" s="40"/>
      <c r="C22" s="40" t="s">
        <v>347</v>
      </c>
      <c r="D22" s="136" t="s">
        <v>96</v>
      </c>
      <c r="E22" s="77"/>
      <c r="F22" s="136" t="s">
        <v>96</v>
      </c>
      <c r="G22" s="40"/>
      <c r="H22" s="40"/>
    </row>
    <row r="23" spans="2:8">
      <c r="B23" s="40"/>
      <c r="C23" s="42" t="s">
        <v>348</v>
      </c>
      <c r="D23" s="336" t="e">
        <f>D20-D21-D22</f>
        <v>#VALUE!</v>
      </c>
      <c r="E23" s="77"/>
      <c r="F23" s="336" t="e">
        <f>F20-F21-F22</f>
        <v>#VALUE!</v>
      </c>
      <c r="G23" s="40"/>
      <c r="H23" s="40"/>
    </row>
    <row r="24" spans="2:8">
      <c r="B24" s="40"/>
      <c r="C24" s="40"/>
      <c r="D24" s="77"/>
      <c r="E24" s="77"/>
      <c r="F24" s="77"/>
      <c r="G24" s="40"/>
      <c r="H24" s="40"/>
    </row>
    <row r="25" spans="2:8">
      <c r="B25" s="40"/>
      <c r="C25" s="40" t="s">
        <v>349</v>
      </c>
      <c r="D25" s="136" t="s">
        <v>96</v>
      </c>
      <c r="E25" s="77"/>
      <c r="F25" s="136" t="s">
        <v>96</v>
      </c>
      <c r="G25" s="40"/>
      <c r="H25" s="40"/>
    </row>
    <row r="26" spans="2:8">
      <c r="B26" s="40"/>
      <c r="C26" s="40" t="s">
        <v>350</v>
      </c>
      <c r="D26" s="136" t="s">
        <v>96</v>
      </c>
      <c r="E26" s="77"/>
      <c r="F26" s="136" t="s">
        <v>96</v>
      </c>
      <c r="G26" s="40"/>
      <c r="H26" s="40"/>
    </row>
    <row r="27" spans="2:8">
      <c r="B27" s="40"/>
      <c r="C27" s="40" t="s">
        <v>351</v>
      </c>
      <c r="D27" s="136" t="s">
        <v>96</v>
      </c>
      <c r="E27" s="77"/>
      <c r="F27" s="136" t="s">
        <v>96</v>
      </c>
      <c r="G27" s="40"/>
      <c r="H27" s="40"/>
    </row>
    <row r="28" spans="2:8">
      <c r="B28" s="40"/>
      <c r="C28" s="40" t="s">
        <v>352</v>
      </c>
      <c r="D28" s="136" t="s">
        <v>96</v>
      </c>
      <c r="E28" s="77"/>
      <c r="F28" s="136" t="s">
        <v>96</v>
      </c>
      <c r="G28" s="40"/>
      <c r="H28" s="40"/>
    </row>
    <row r="29" spans="2:8">
      <c r="B29" s="40"/>
      <c r="C29" s="42" t="s">
        <v>353</v>
      </c>
      <c r="D29" s="336">
        <f>SUM(D25:D28)</f>
        <v>0</v>
      </c>
      <c r="E29" s="77"/>
      <c r="F29" s="336">
        <f>SUM(F25:F28)</f>
        <v>0</v>
      </c>
      <c r="G29" s="40"/>
      <c r="H29" s="40"/>
    </row>
    <row r="30" spans="2:8">
      <c r="B30" s="40"/>
      <c r="C30" s="42"/>
      <c r="D30" s="77"/>
      <c r="E30" s="77"/>
      <c r="F30" s="77"/>
      <c r="G30" s="40"/>
      <c r="H30" s="40"/>
    </row>
    <row r="31" spans="2:8">
      <c r="B31" s="40"/>
      <c r="C31" s="40" t="s">
        <v>626</v>
      </c>
      <c r="D31" s="136" t="s">
        <v>96</v>
      </c>
      <c r="E31" s="77"/>
      <c r="F31" s="136" t="s">
        <v>96</v>
      </c>
      <c r="G31" s="40"/>
      <c r="H31" s="40"/>
    </row>
    <row r="32" spans="2:8">
      <c r="B32" s="40"/>
      <c r="C32" s="40" t="s">
        <v>354</v>
      </c>
      <c r="D32" s="136" t="s">
        <v>96</v>
      </c>
      <c r="E32" s="77"/>
      <c r="F32" s="136" t="s">
        <v>96</v>
      </c>
      <c r="G32" s="40"/>
      <c r="H32" s="40"/>
    </row>
    <row r="33" spans="2:8">
      <c r="B33" s="40"/>
      <c r="C33" s="42" t="s">
        <v>355</v>
      </c>
      <c r="D33" s="336" t="e">
        <f>D31-D32</f>
        <v>#VALUE!</v>
      </c>
      <c r="E33" s="77"/>
      <c r="F33" s="336" t="e">
        <f>F31-F32</f>
        <v>#VALUE!</v>
      </c>
      <c r="G33" s="40"/>
      <c r="H33" s="40"/>
    </row>
    <row r="34" spans="2:8" ht="13.2">
      <c r="B34" s="40"/>
      <c r="C34" s="40"/>
      <c r="D34" s="331"/>
      <c r="E34" s="77"/>
      <c r="F34" s="77"/>
      <c r="G34" s="40"/>
      <c r="H34" s="40"/>
    </row>
    <row r="35" spans="2:8">
      <c r="B35" s="40"/>
      <c r="C35" s="42" t="s">
        <v>356</v>
      </c>
      <c r="D35" s="136" t="s">
        <v>96</v>
      </c>
      <c r="E35" s="77"/>
      <c r="F35" s="136" t="s">
        <v>96</v>
      </c>
      <c r="G35" s="40"/>
      <c r="H35" s="40"/>
    </row>
    <row r="36" spans="2:8">
      <c r="B36" s="40"/>
      <c r="C36" s="42" t="s">
        <v>357</v>
      </c>
      <c r="D36" s="136" t="s">
        <v>96</v>
      </c>
      <c r="E36" s="77"/>
      <c r="F36" s="136" t="s">
        <v>96</v>
      </c>
      <c r="G36" s="40"/>
      <c r="H36" s="299"/>
    </row>
    <row r="37" spans="2:8">
      <c r="B37" s="40"/>
      <c r="C37" s="40"/>
      <c r="D37" s="77"/>
      <c r="E37" s="77"/>
      <c r="F37" s="77"/>
      <c r="G37" s="40"/>
      <c r="H37" s="297"/>
    </row>
    <row r="38" spans="2:8">
      <c r="B38" s="40"/>
      <c r="C38" s="40" t="s">
        <v>358</v>
      </c>
      <c r="D38" s="136" t="s">
        <v>96</v>
      </c>
      <c r="E38" s="77"/>
      <c r="F38" s="136" t="s">
        <v>96</v>
      </c>
      <c r="G38" s="40"/>
      <c r="H38" s="40"/>
    </row>
    <row r="39" spans="2:8">
      <c r="B39" s="40"/>
      <c r="C39" s="40" t="s">
        <v>359</v>
      </c>
      <c r="D39" s="136" t="s">
        <v>96</v>
      </c>
      <c r="E39" s="77"/>
      <c r="F39" s="136" t="s">
        <v>96</v>
      </c>
      <c r="G39" s="40"/>
      <c r="H39" s="296"/>
    </row>
    <row r="40" spans="2:8">
      <c r="B40" s="40"/>
      <c r="C40" s="40" t="s">
        <v>361</v>
      </c>
      <c r="D40" s="136" t="s">
        <v>96</v>
      </c>
      <c r="E40" s="77"/>
      <c r="F40" s="136" t="s">
        <v>96</v>
      </c>
      <c r="G40" s="40"/>
      <c r="H40" s="298"/>
    </row>
    <row r="41" spans="2:8">
      <c r="B41" s="40"/>
      <c r="C41" s="40" t="s">
        <v>360</v>
      </c>
      <c r="D41" s="136" t="s">
        <v>96</v>
      </c>
      <c r="E41" s="77"/>
      <c r="F41" s="136" t="s">
        <v>96</v>
      </c>
      <c r="G41" s="40"/>
      <c r="H41" s="296"/>
    </row>
    <row r="42" spans="2:8">
      <c r="B42" s="40"/>
      <c r="C42" s="42" t="s">
        <v>362</v>
      </c>
      <c r="D42" s="336" t="e">
        <f>D38+D39+D40-D41</f>
        <v>#VALUE!</v>
      </c>
      <c r="E42" s="77"/>
      <c r="F42" s="336" t="e">
        <f>F38+F39+F40-F41</f>
        <v>#VALUE!</v>
      </c>
      <c r="G42" s="40"/>
      <c r="H42" s="297"/>
    </row>
    <row r="43" spans="2:8">
      <c r="B43" s="40"/>
      <c r="C43" s="40"/>
      <c r="D43" s="77"/>
      <c r="E43" s="77"/>
      <c r="F43" s="77"/>
      <c r="G43" s="40"/>
      <c r="H43" s="40"/>
    </row>
    <row r="44" spans="2:8">
      <c r="B44" s="40"/>
      <c r="C44" s="42" t="s">
        <v>363</v>
      </c>
      <c r="D44" s="336" t="e">
        <f>D12+D18+D23+D29+D33-D35-D36+D42</f>
        <v>#VALUE!</v>
      </c>
      <c r="E44" s="77"/>
      <c r="F44" s="336" t="s">
        <v>96</v>
      </c>
      <c r="G44" s="40"/>
      <c r="H44" s="40"/>
    </row>
    <row r="45" spans="2:8">
      <c r="B45" s="40"/>
      <c r="C45" s="40"/>
      <c r="D45" s="77"/>
      <c r="E45" s="77"/>
      <c r="F45" s="77"/>
      <c r="G45" s="40"/>
      <c r="H45" s="40"/>
    </row>
    <row r="46" spans="2:8" s="40" customFormat="1">
      <c r="C46" s="40" t="s">
        <v>364</v>
      </c>
      <c r="D46" s="136" t="s">
        <v>96</v>
      </c>
      <c r="E46" s="77"/>
      <c r="F46" s="136" t="s">
        <v>96</v>
      </c>
    </row>
    <row r="47" spans="2:8" s="40" customFormat="1">
      <c r="C47" s="40" t="s">
        <v>365</v>
      </c>
      <c r="D47" s="136" t="s">
        <v>96</v>
      </c>
      <c r="E47" s="77"/>
      <c r="F47" s="136" t="s">
        <v>96</v>
      </c>
    </row>
    <row r="48" spans="2:8" s="40" customFormat="1">
      <c r="D48" s="77"/>
      <c r="E48" s="77"/>
      <c r="F48" s="77"/>
    </row>
    <row r="49" spans="2:8">
      <c r="B49" s="40"/>
      <c r="C49" s="42" t="s">
        <v>366</v>
      </c>
      <c r="D49" s="336" t="e">
        <f>D44-D46+D47</f>
        <v>#VALUE!</v>
      </c>
      <c r="E49" s="77"/>
      <c r="F49" s="336" t="e">
        <f>F44-F46+F47</f>
        <v>#VALUE!</v>
      </c>
      <c r="G49" s="40"/>
      <c r="H49" s="40"/>
    </row>
    <row r="50" spans="2:8">
      <c r="B50" s="40"/>
    </row>
    <row r="51" spans="2:8">
      <c r="B51" s="40"/>
      <c r="C51" s="85" t="s">
        <v>379</v>
      </c>
      <c r="D51" s="339" t="s">
        <v>96</v>
      </c>
      <c r="E51" s="340"/>
      <c r="F51" s="339" t="s">
        <v>96</v>
      </c>
    </row>
    <row r="52" spans="2:8" ht="10.8" thickBot="1"/>
    <row r="53" spans="2:8" ht="10.8" thickBot="1">
      <c r="C53" s="412" t="s">
        <v>380</v>
      </c>
      <c r="D53" s="322" t="e">
        <f>D49-D51</f>
        <v>#VALUE!</v>
      </c>
      <c r="F53" s="322" t="e">
        <f>F49-F51</f>
        <v>#VALUE!</v>
      </c>
    </row>
  </sheetData>
  <pageMargins left="0.70866141732283472" right="0.70866141732283472" top="0.74803149606299213" bottom="0.74803149606299213" header="0.31496062992125984" footer="0.31496062992125984"/>
  <pageSetup paperSize="9" scale="65"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Blad18"/>
  <dimension ref="A1:L690"/>
  <sheetViews>
    <sheetView view="pageBreakPreview" topLeftCell="B46" zoomScaleNormal="100" zoomScaleSheetLayoutView="100" workbookViewId="0">
      <selection activeCell="D2" sqref="D2"/>
    </sheetView>
  </sheetViews>
  <sheetFormatPr defaultColWidth="9.109375" defaultRowHeight="13.2"/>
  <cols>
    <col min="1" max="1" width="0.33203125" style="30" customWidth="1"/>
    <col min="2" max="2" width="2.6640625" style="90" customWidth="1"/>
    <col min="3" max="3" width="3" style="9" customWidth="1"/>
    <col min="4" max="4" width="57.109375" style="10" customWidth="1"/>
    <col min="5" max="5" width="11.6640625" style="23" customWidth="1"/>
    <col min="6" max="6" width="2.109375" style="23" customWidth="1"/>
    <col min="7" max="7" width="11.6640625" style="23" customWidth="1"/>
    <col min="8" max="9" width="9.109375" style="101"/>
    <col min="10" max="16384" width="9.109375" style="6"/>
  </cols>
  <sheetData>
    <row r="1" spans="1:11" s="5" customFormat="1" ht="15.6">
      <c r="A1" s="29"/>
      <c r="B1" s="90"/>
      <c r="C1" s="91" t="s">
        <v>381</v>
      </c>
      <c r="D1" s="92"/>
      <c r="E1" s="306" t="s">
        <v>382</v>
      </c>
      <c r="F1" s="56"/>
      <c r="G1" s="56"/>
      <c r="H1" s="87"/>
      <c r="I1" s="92"/>
    </row>
    <row r="2" spans="1:11" s="16" customFormat="1" ht="10.199999999999999">
      <c r="A2" s="26"/>
      <c r="B2" s="90"/>
      <c r="C2" s="93"/>
      <c r="D2" s="94"/>
      <c r="E2" s="95"/>
      <c r="F2" s="56"/>
      <c r="G2" s="95"/>
      <c r="H2" s="56"/>
      <c r="I2" s="94"/>
    </row>
    <row r="3" spans="1:11" ht="20.399999999999999">
      <c r="C3" s="96"/>
      <c r="D3" s="96"/>
      <c r="E3" s="97" t="s">
        <v>73</v>
      </c>
      <c r="F3" s="98"/>
      <c r="G3" s="99" t="s">
        <v>332</v>
      </c>
      <c r="H3" s="100"/>
    </row>
    <row r="4" spans="1:11" ht="15.6">
      <c r="C4" s="102"/>
      <c r="D4" s="103" t="s">
        <v>383</v>
      </c>
      <c r="E4" s="104"/>
      <c r="F4" s="90"/>
      <c r="G4" s="104"/>
    </row>
    <row r="5" spans="1:11" s="17" customFormat="1">
      <c r="A5" s="28"/>
      <c r="B5" s="90"/>
      <c r="C5" s="101"/>
      <c r="D5" s="105" t="s">
        <v>384</v>
      </c>
      <c r="E5" s="106"/>
      <c r="F5" s="89"/>
      <c r="G5" s="106"/>
      <c r="H5" s="90"/>
      <c r="I5" s="90"/>
    </row>
    <row r="6" spans="1:11" s="17" customFormat="1" ht="11.25" customHeight="1">
      <c r="A6" s="28"/>
      <c r="B6" s="90"/>
      <c r="C6" s="90"/>
      <c r="D6" s="88" t="s">
        <v>385</v>
      </c>
      <c r="E6" s="107" t="s">
        <v>96</v>
      </c>
      <c r="F6" s="108"/>
      <c r="G6" s="107" t="s">
        <v>96</v>
      </c>
      <c r="H6" s="90"/>
      <c r="I6" s="90"/>
      <c r="J6" s="297"/>
      <c r="K6" s="297"/>
    </row>
    <row r="7" spans="1:11" s="17" customFormat="1" ht="10.199999999999999">
      <c r="A7" s="28"/>
      <c r="B7" s="90"/>
      <c r="C7" s="90"/>
      <c r="D7" s="88" t="s">
        <v>386</v>
      </c>
      <c r="E7" s="107" t="s">
        <v>96</v>
      </c>
      <c r="F7" s="108"/>
      <c r="G7" s="107" t="s">
        <v>96</v>
      </c>
      <c r="H7" s="90"/>
      <c r="I7" s="90"/>
    </row>
    <row r="8" spans="1:11" s="17" customFormat="1" ht="10.199999999999999">
      <c r="A8" s="28"/>
      <c r="B8" s="90"/>
      <c r="C8" s="90"/>
      <c r="D8" s="88" t="s">
        <v>387</v>
      </c>
      <c r="E8" s="107" t="s">
        <v>96</v>
      </c>
      <c r="F8" s="108"/>
      <c r="G8" s="107" t="s">
        <v>96</v>
      </c>
      <c r="H8" s="90"/>
      <c r="I8" s="90"/>
    </row>
    <row r="9" spans="1:11" s="17" customFormat="1" ht="10.199999999999999">
      <c r="A9" s="28"/>
      <c r="B9" s="90"/>
      <c r="C9" s="90"/>
      <c r="D9" s="88" t="s">
        <v>388</v>
      </c>
      <c r="E9" s="107" t="s">
        <v>96</v>
      </c>
      <c r="F9" s="108"/>
      <c r="G9" s="107" t="s">
        <v>96</v>
      </c>
      <c r="H9" s="90"/>
      <c r="I9" s="90"/>
    </row>
    <row r="10" spans="1:11" s="17" customFormat="1" ht="10.199999999999999">
      <c r="A10" s="28"/>
      <c r="B10" s="90"/>
      <c r="C10" s="90"/>
      <c r="D10" s="300" t="s">
        <v>389</v>
      </c>
      <c r="E10" s="107" t="s">
        <v>96</v>
      </c>
      <c r="F10" s="109"/>
      <c r="G10" s="107" t="s">
        <v>96</v>
      </c>
      <c r="H10" s="90"/>
      <c r="I10" s="90"/>
    </row>
    <row r="11" spans="1:11" s="17" customFormat="1">
      <c r="A11" s="28"/>
      <c r="B11" s="90"/>
      <c r="C11" s="101"/>
      <c r="D11" s="113" t="s">
        <v>390</v>
      </c>
      <c r="E11" s="22">
        <f>SUM(E6:E10)</f>
        <v>0</v>
      </c>
      <c r="F11" s="109"/>
      <c r="G11" s="22">
        <f>SUM(G6:G10)</f>
        <v>0</v>
      </c>
      <c r="H11" s="90"/>
      <c r="I11" s="90"/>
    </row>
    <row r="12" spans="1:11" s="17" customFormat="1">
      <c r="A12" s="28"/>
      <c r="B12" s="90"/>
      <c r="C12" s="101"/>
      <c r="D12" s="105" t="s">
        <v>391</v>
      </c>
      <c r="E12" s="120"/>
      <c r="F12" s="89"/>
      <c r="G12" s="120"/>
      <c r="H12" s="90"/>
      <c r="I12" s="90"/>
    </row>
    <row r="13" spans="1:11" s="17" customFormat="1" ht="10.199999999999999">
      <c r="A13" s="28"/>
      <c r="B13" s="90"/>
      <c r="C13" s="90"/>
      <c r="D13" s="88" t="s">
        <v>392</v>
      </c>
      <c r="E13" s="107" t="s">
        <v>96</v>
      </c>
      <c r="F13" s="108"/>
      <c r="G13" s="107" t="s">
        <v>96</v>
      </c>
      <c r="H13" s="90"/>
      <c r="I13" s="90"/>
    </row>
    <row r="14" spans="1:11" s="34" customFormat="1" ht="10.199999999999999">
      <c r="A14" s="28"/>
      <c r="B14" s="90"/>
      <c r="C14" s="90"/>
      <c r="D14" s="300" t="s">
        <v>393</v>
      </c>
      <c r="E14" s="107" t="s">
        <v>96</v>
      </c>
      <c r="F14" s="108"/>
      <c r="G14" s="107" t="s">
        <v>96</v>
      </c>
      <c r="H14" s="110"/>
      <c r="I14" s="110"/>
    </row>
    <row r="15" spans="1:11" s="17" customFormat="1" ht="10.199999999999999">
      <c r="A15" s="28"/>
      <c r="B15" s="90"/>
      <c r="C15" s="90"/>
      <c r="D15" s="88" t="s">
        <v>394</v>
      </c>
      <c r="E15" s="107" t="s">
        <v>96</v>
      </c>
      <c r="F15" s="108"/>
      <c r="G15" s="107" t="s">
        <v>96</v>
      </c>
      <c r="H15" s="90"/>
      <c r="I15" s="90"/>
    </row>
    <row r="16" spans="1:11" s="17" customFormat="1" ht="10.199999999999999">
      <c r="A16" s="28"/>
      <c r="B16" s="90"/>
      <c r="C16" s="90"/>
      <c r="D16" s="88" t="s">
        <v>395</v>
      </c>
      <c r="E16" s="107" t="s">
        <v>96</v>
      </c>
      <c r="F16" s="108"/>
      <c r="G16" s="107" t="s">
        <v>96</v>
      </c>
      <c r="H16" s="90"/>
      <c r="I16" s="90"/>
    </row>
    <row r="17" spans="1:9" s="17" customFormat="1" ht="10.199999999999999">
      <c r="A17" s="28"/>
      <c r="B17" s="90"/>
      <c r="C17" s="90"/>
      <c r="D17" s="300" t="s">
        <v>396</v>
      </c>
      <c r="E17" s="107" t="s">
        <v>96</v>
      </c>
      <c r="F17" s="108"/>
      <c r="G17" s="107" t="s">
        <v>96</v>
      </c>
      <c r="H17" s="90"/>
      <c r="I17" s="90"/>
    </row>
    <row r="18" spans="1:9" s="17" customFormat="1" ht="10.199999999999999">
      <c r="A18" s="28"/>
      <c r="B18" s="90"/>
      <c r="C18" s="90"/>
      <c r="D18" s="40" t="s">
        <v>397</v>
      </c>
      <c r="E18" s="107" t="s">
        <v>96</v>
      </c>
      <c r="F18" s="108"/>
      <c r="G18" s="107" t="s">
        <v>96</v>
      </c>
      <c r="H18" s="90"/>
      <c r="I18" s="90"/>
    </row>
    <row r="19" spans="1:9" s="17" customFormat="1" ht="10.199999999999999">
      <c r="A19" s="28"/>
      <c r="B19" s="90"/>
      <c r="C19" s="90"/>
      <c r="D19" s="40" t="s">
        <v>398</v>
      </c>
      <c r="E19" s="107" t="s">
        <v>96</v>
      </c>
      <c r="F19" s="108"/>
      <c r="G19" s="107" t="s">
        <v>96</v>
      </c>
      <c r="H19" s="90"/>
      <c r="I19" s="90"/>
    </row>
    <row r="20" spans="1:9" s="17" customFormat="1" ht="10.199999999999999">
      <c r="A20" s="28"/>
      <c r="B20" s="90"/>
      <c r="C20" s="90"/>
      <c r="D20" s="40" t="s">
        <v>399</v>
      </c>
      <c r="E20" s="107" t="s">
        <v>96</v>
      </c>
      <c r="F20" s="108"/>
      <c r="G20" s="107" t="s">
        <v>96</v>
      </c>
      <c r="H20" s="90"/>
      <c r="I20" s="90"/>
    </row>
    <row r="21" spans="1:9" s="17" customFormat="1" ht="10.199999999999999">
      <c r="A21" s="28"/>
      <c r="B21" s="90"/>
      <c r="C21" s="90"/>
      <c r="D21" s="88" t="s">
        <v>400</v>
      </c>
      <c r="E21" s="107" t="s">
        <v>96</v>
      </c>
      <c r="F21" s="108"/>
      <c r="G21" s="107" t="s">
        <v>96</v>
      </c>
      <c r="H21" s="90"/>
      <c r="I21" s="90"/>
    </row>
    <row r="22" spans="1:9" s="34" customFormat="1">
      <c r="A22" s="31"/>
      <c r="B22" s="90"/>
      <c r="C22" s="114"/>
      <c r="D22" s="113" t="s">
        <v>401</v>
      </c>
      <c r="E22" s="22">
        <f>SUM(E13:E21)</f>
        <v>0</v>
      </c>
      <c r="F22" s="109"/>
      <c r="G22" s="22">
        <f>SUM(G13:G21)</f>
        <v>0</v>
      </c>
      <c r="H22" s="110"/>
      <c r="I22" s="110"/>
    </row>
    <row r="23" spans="1:9" s="17" customFormat="1">
      <c r="A23" s="28"/>
      <c r="B23" s="90"/>
      <c r="C23" s="101"/>
      <c r="D23" s="414" t="s">
        <v>402</v>
      </c>
      <c r="E23" s="15">
        <f>E11-E22</f>
        <v>0</v>
      </c>
      <c r="F23" s="119"/>
      <c r="G23" s="15">
        <f>G11-G22</f>
        <v>0</v>
      </c>
      <c r="H23" s="90"/>
      <c r="I23" s="90"/>
    </row>
    <row r="24" spans="1:9" s="17" customFormat="1" ht="10.199999999999999">
      <c r="A24" s="28"/>
      <c r="B24" s="90"/>
      <c r="C24" s="90"/>
      <c r="D24" s="88"/>
      <c r="E24" s="104"/>
      <c r="F24" s="90"/>
      <c r="G24" s="104"/>
      <c r="H24" s="90"/>
      <c r="I24" s="90"/>
    </row>
    <row r="25" spans="1:9" ht="15.6">
      <c r="C25" s="101"/>
      <c r="D25" s="103" t="s">
        <v>618</v>
      </c>
      <c r="E25" s="115"/>
      <c r="F25" s="115"/>
      <c r="G25" s="115"/>
    </row>
    <row r="26" spans="1:9" s="17" customFormat="1">
      <c r="A26" s="28"/>
      <c r="B26" s="90"/>
      <c r="C26" s="101"/>
      <c r="D26" s="105" t="s">
        <v>403</v>
      </c>
      <c r="E26" s="117"/>
      <c r="F26" s="115"/>
      <c r="G26" s="117"/>
      <c r="H26" s="90"/>
      <c r="I26" s="90"/>
    </row>
    <row r="27" spans="1:9" s="17" customFormat="1" ht="10.199999999999999">
      <c r="A27" s="28"/>
      <c r="B27" s="90"/>
      <c r="C27" s="90"/>
      <c r="D27" s="88" t="s">
        <v>404</v>
      </c>
      <c r="E27" s="107" t="s">
        <v>96</v>
      </c>
      <c r="F27" s="108"/>
      <c r="G27" s="107" t="s">
        <v>96</v>
      </c>
      <c r="H27" s="90"/>
      <c r="I27" s="90"/>
    </row>
    <row r="28" spans="1:9" s="17" customFormat="1" ht="10.199999999999999">
      <c r="A28" s="28"/>
      <c r="B28" s="90"/>
      <c r="C28" s="90"/>
      <c r="D28" s="88" t="s">
        <v>405</v>
      </c>
      <c r="E28" s="107" t="s">
        <v>96</v>
      </c>
      <c r="F28" s="108"/>
      <c r="G28" s="107" t="s">
        <v>96</v>
      </c>
      <c r="H28" s="90"/>
      <c r="I28" s="90"/>
    </row>
    <row r="29" spans="1:9" s="17" customFormat="1" ht="10.199999999999999">
      <c r="A29" s="28"/>
      <c r="B29" s="90"/>
      <c r="C29" s="90"/>
      <c r="D29" s="88" t="s">
        <v>406</v>
      </c>
      <c r="E29" s="107" t="s">
        <v>96</v>
      </c>
      <c r="F29" s="108"/>
      <c r="G29" s="107" t="s">
        <v>96</v>
      </c>
      <c r="H29" s="90"/>
      <c r="I29" s="90"/>
    </row>
    <row r="30" spans="1:9" s="17" customFormat="1" ht="10.199999999999999">
      <c r="A30" s="28"/>
      <c r="B30" s="90"/>
      <c r="C30" s="90"/>
      <c r="D30" s="88" t="s">
        <v>407</v>
      </c>
      <c r="E30" s="107" t="s">
        <v>96</v>
      </c>
      <c r="F30" s="108"/>
      <c r="G30" s="107" t="s">
        <v>96</v>
      </c>
      <c r="H30" s="90"/>
      <c r="I30" s="90"/>
    </row>
    <row r="31" spans="1:9" s="17" customFormat="1" ht="10.199999999999999">
      <c r="A31" s="28"/>
      <c r="B31" s="90"/>
      <c r="C31" s="90"/>
      <c r="D31" s="88" t="s">
        <v>408</v>
      </c>
      <c r="E31" s="107" t="s">
        <v>96</v>
      </c>
      <c r="F31" s="108"/>
      <c r="G31" s="107" t="s">
        <v>96</v>
      </c>
      <c r="H31" s="90"/>
      <c r="I31" s="90"/>
    </row>
    <row r="32" spans="1:9" s="34" customFormat="1">
      <c r="A32" s="31"/>
      <c r="B32" s="90"/>
      <c r="C32" s="101"/>
      <c r="D32" s="113" t="s">
        <v>409</v>
      </c>
      <c r="E32" s="323">
        <f>SUM(E27:E31)</f>
        <v>0</v>
      </c>
      <c r="F32" s="109"/>
      <c r="G32" s="323">
        <f>SUM(G27:G31)</f>
        <v>0</v>
      </c>
      <c r="H32" s="110"/>
      <c r="I32" s="110"/>
    </row>
    <row r="33" spans="1:12" s="17" customFormat="1">
      <c r="A33" s="28"/>
      <c r="B33" s="90"/>
      <c r="C33" s="101"/>
      <c r="D33" s="105" t="s">
        <v>410</v>
      </c>
      <c r="E33" s="118"/>
      <c r="F33" s="115"/>
      <c r="G33" s="118"/>
      <c r="H33" s="90"/>
      <c r="I33" s="90"/>
    </row>
    <row r="34" spans="1:12" s="34" customFormat="1">
      <c r="A34" s="31"/>
      <c r="B34" s="90"/>
      <c r="C34" s="90"/>
      <c r="D34" s="124" t="s">
        <v>411</v>
      </c>
      <c r="E34" s="107" t="s">
        <v>96</v>
      </c>
      <c r="F34" s="108"/>
      <c r="G34" s="107" t="s">
        <v>96</v>
      </c>
      <c r="H34" s="110"/>
      <c r="I34" s="110"/>
    </row>
    <row r="35" spans="1:12" s="17" customFormat="1" ht="10.199999999999999">
      <c r="A35" s="28"/>
      <c r="B35" s="90"/>
      <c r="C35" s="90"/>
      <c r="D35" s="88" t="s">
        <v>412</v>
      </c>
      <c r="E35" s="107" t="s">
        <v>96</v>
      </c>
      <c r="F35" s="108"/>
      <c r="G35" s="107" t="s">
        <v>96</v>
      </c>
      <c r="H35" s="90"/>
      <c r="I35" s="90"/>
    </row>
    <row r="36" spans="1:12" s="17" customFormat="1" ht="10.199999999999999">
      <c r="A36" s="28"/>
      <c r="B36" s="90"/>
      <c r="C36" s="90"/>
      <c r="D36" s="88" t="s">
        <v>153</v>
      </c>
      <c r="E36" s="107" t="s">
        <v>96</v>
      </c>
      <c r="F36" s="108"/>
      <c r="G36" s="107" t="s">
        <v>96</v>
      </c>
      <c r="H36" s="90"/>
      <c r="I36" s="90"/>
    </row>
    <row r="37" spans="1:12" s="17" customFormat="1" ht="10.199999999999999">
      <c r="A37" s="28"/>
      <c r="B37" s="90"/>
      <c r="C37" s="90"/>
      <c r="D37" s="88" t="s">
        <v>413</v>
      </c>
      <c r="E37" s="107" t="s">
        <v>96</v>
      </c>
      <c r="F37" s="108"/>
      <c r="G37" s="107" t="s">
        <v>96</v>
      </c>
      <c r="H37" s="90"/>
      <c r="I37" s="90"/>
    </row>
    <row r="38" spans="1:12" s="17" customFormat="1" ht="10.199999999999999">
      <c r="A38" s="28"/>
      <c r="B38" s="90"/>
      <c r="C38" s="90"/>
      <c r="D38" s="88" t="s">
        <v>414</v>
      </c>
      <c r="E38" s="107" t="s">
        <v>96</v>
      </c>
      <c r="F38" s="108"/>
      <c r="G38" s="107" t="s">
        <v>96</v>
      </c>
      <c r="H38" s="90"/>
      <c r="I38" s="90"/>
    </row>
    <row r="39" spans="1:12" s="17" customFormat="1" ht="10.199999999999999">
      <c r="A39" s="28"/>
      <c r="B39" s="90"/>
      <c r="C39" s="90"/>
      <c r="D39" s="88" t="s">
        <v>415</v>
      </c>
      <c r="E39" s="107" t="s">
        <v>96</v>
      </c>
      <c r="F39" s="108"/>
      <c r="G39" s="107" t="s">
        <v>96</v>
      </c>
      <c r="H39" s="90"/>
      <c r="I39" s="90"/>
    </row>
    <row r="40" spans="1:12" s="17" customFormat="1" ht="10.199999999999999">
      <c r="A40" s="28"/>
      <c r="B40" s="90"/>
      <c r="C40" s="90"/>
      <c r="D40" s="88" t="s">
        <v>416</v>
      </c>
      <c r="E40" s="107" t="s">
        <v>96</v>
      </c>
      <c r="F40" s="108"/>
      <c r="G40" s="107" t="s">
        <v>96</v>
      </c>
      <c r="H40" s="90"/>
      <c r="I40" s="90"/>
    </row>
    <row r="41" spans="1:12" s="34" customFormat="1">
      <c r="A41" s="31"/>
      <c r="B41" s="90"/>
      <c r="C41" s="101"/>
      <c r="D41" s="113" t="s">
        <v>417</v>
      </c>
      <c r="E41" s="22">
        <f>SUM(E34:E40)</f>
        <v>0</v>
      </c>
      <c r="F41" s="109"/>
      <c r="G41" s="22">
        <f>SUM(G34:G40)</f>
        <v>0</v>
      </c>
      <c r="H41" s="110"/>
      <c r="I41" s="110"/>
    </row>
    <row r="42" spans="1:12" s="34" customFormat="1">
      <c r="A42" s="31"/>
      <c r="B42" s="90"/>
      <c r="C42" s="101"/>
      <c r="D42" s="113" t="s">
        <v>418</v>
      </c>
      <c r="E42" s="22">
        <f>E32-E41</f>
        <v>0</v>
      </c>
      <c r="F42" s="109"/>
      <c r="G42" s="22">
        <f>G32-G41</f>
        <v>0</v>
      </c>
      <c r="H42" s="110"/>
      <c r="I42" s="110"/>
    </row>
    <row r="43" spans="1:12" s="34" customFormat="1">
      <c r="A43" s="31"/>
      <c r="B43" s="90"/>
      <c r="C43" s="101"/>
      <c r="D43" s="105" t="s">
        <v>419</v>
      </c>
      <c r="E43" s="125"/>
      <c r="F43" s="110"/>
      <c r="G43" s="125"/>
      <c r="H43" s="110"/>
      <c r="I43" s="110"/>
    </row>
    <row r="44" spans="1:12" s="34" customFormat="1" ht="10.199999999999999">
      <c r="A44" s="31"/>
      <c r="B44" s="90"/>
      <c r="C44" s="90"/>
      <c r="D44" s="88" t="s">
        <v>420</v>
      </c>
      <c r="E44" s="107" t="s">
        <v>96</v>
      </c>
      <c r="F44" s="108"/>
      <c r="G44" s="107" t="s">
        <v>96</v>
      </c>
      <c r="H44" s="110"/>
      <c r="I44" s="110"/>
    </row>
    <row r="45" spans="1:12" s="34" customFormat="1" ht="10.199999999999999">
      <c r="A45" s="31"/>
      <c r="B45" s="90"/>
      <c r="C45" s="90"/>
      <c r="D45" s="88" t="s">
        <v>421</v>
      </c>
      <c r="E45" s="107" t="s">
        <v>96</v>
      </c>
      <c r="F45" s="108"/>
      <c r="G45" s="107" t="s">
        <v>96</v>
      </c>
      <c r="H45" s="110"/>
      <c r="I45" s="110"/>
      <c r="J45" s="297"/>
      <c r="K45" s="297"/>
      <c r="L45" s="17"/>
    </row>
    <row r="46" spans="1:12" s="34" customFormat="1" ht="10.199999999999999">
      <c r="A46" s="31"/>
      <c r="B46" s="90"/>
      <c r="C46" s="90"/>
      <c r="D46" s="88" t="s">
        <v>422</v>
      </c>
      <c r="E46" s="107" t="s">
        <v>96</v>
      </c>
      <c r="F46" s="108"/>
      <c r="G46" s="107" t="s">
        <v>96</v>
      </c>
      <c r="H46" s="89"/>
      <c r="I46" s="89"/>
      <c r="J46" s="296"/>
      <c r="K46" s="296"/>
      <c r="L46" s="17"/>
    </row>
    <row r="47" spans="1:12" s="34" customFormat="1" ht="10.199999999999999">
      <c r="A47" s="31"/>
      <c r="B47" s="90"/>
      <c r="C47" s="90"/>
      <c r="D47" s="88" t="s">
        <v>423</v>
      </c>
      <c r="E47" s="107" t="s">
        <v>96</v>
      </c>
      <c r="F47" s="108"/>
      <c r="G47" s="107" t="s">
        <v>96</v>
      </c>
      <c r="H47" s="90"/>
      <c r="I47" s="90"/>
      <c r="J47" s="296"/>
      <c r="K47" s="296"/>
      <c r="L47" s="17"/>
    </row>
    <row r="48" spans="1:12" s="11" customFormat="1">
      <c r="A48" s="27"/>
      <c r="B48" s="90"/>
      <c r="C48" s="101"/>
      <c r="D48" s="113" t="s">
        <v>424</v>
      </c>
      <c r="E48" s="22" t="e">
        <f>E44+E45-E46-E47</f>
        <v>#VALUE!</v>
      </c>
      <c r="F48" s="109"/>
      <c r="G48" s="22" t="e">
        <f>G44+G45-G46-G47</f>
        <v>#VALUE!</v>
      </c>
      <c r="H48" s="89"/>
      <c r="I48" s="89"/>
      <c r="J48" s="297"/>
      <c r="K48" s="297"/>
      <c r="L48" s="17"/>
    </row>
    <row r="49" spans="1:12" s="17" customFormat="1">
      <c r="A49" s="28"/>
      <c r="B49" s="90"/>
      <c r="C49" s="101"/>
      <c r="D49" s="105" t="s">
        <v>425</v>
      </c>
      <c r="E49" s="15" t="e">
        <f>E42+E48</f>
        <v>#VALUE!</v>
      </c>
      <c r="F49" s="119"/>
      <c r="G49" s="15" t="e">
        <f>G42+G48</f>
        <v>#VALUE!</v>
      </c>
      <c r="H49" s="90"/>
      <c r="I49" s="90"/>
      <c r="J49" s="297"/>
      <c r="K49" s="297"/>
    </row>
    <row r="50" spans="1:12" s="17" customFormat="1" ht="10.199999999999999">
      <c r="A50" s="28"/>
      <c r="B50" s="90"/>
      <c r="C50" s="90"/>
      <c r="D50" s="88"/>
      <c r="E50" s="104"/>
      <c r="F50" s="90"/>
      <c r="G50" s="104"/>
      <c r="H50" s="90"/>
      <c r="I50" s="90"/>
      <c r="J50" s="297"/>
      <c r="K50" s="297"/>
    </row>
    <row r="51" spans="1:12" ht="15.6">
      <c r="C51" s="101"/>
      <c r="D51" s="121" t="s">
        <v>426</v>
      </c>
      <c r="E51" s="89"/>
      <c r="F51" s="89"/>
      <c r="G51" s="89"/>
      <c r="J51" s="297"/>
      <c r="K51" s="297"/>
      <c r="L51" s="17"/>
    </row>
    <row r="52" spans="1:12" s="17" customFormat="1">
      <c r="A52" s="28"/>
      <c r="B52" s="90"/>
      <c r="C52" s="101"/>
      <c r="D52" s="105" t="s">
        <v>427</v>
      </c>
      <c r="E52" s="106"/>
      <c r="F52" s="89"/>
      <c r="G52" s="106"/>
      <c r="H52" s="90"/>
      <c r="I52" s="90"/>
    </row>
    <row r="53" spans="1:12" s="17" customFormat="1" ht="10.199999999999999">
      <c r="A53" s="28"/>
      <c r="B53" s="90"/>
      <c r="C53" s="90"/>
      <c r="D53" s="88" t="s">
        <v>428</v>
      </c>
      <c r="E53" s="107" t="s">
        <v>96</v>
      </c>
      <c r="F53" s="108"/>
      <c r="G53" s="107" t="s">
        <v>96</v>
      </c>
      <c r="H53" s="111"/>
      <c r="I53" s="56"/>
    </row>
    <row r="54" spans="1:12" s="17" customFormat="1" ht="10.199999999999999">
      <c r="A54" s="28"/>
      <c r="B54" s="90"/>
      <c r="C54" s="90"/>
      <c r="D54" s="88" t="s">
        <v>429</v>
      </c>
      <c r="E54" s="107" t="s">
        <v>96</v>
      </c>
      <c r="F54" s="108"/>
      <c r="G54" s="107" t="s">
        <v>96</v>
      </c>
      <c r="H54" s="112"/>
      <c r="I54" s="56"/>
    </row>
    <row r="55" spans="1:12" s="17" customFormat="1">
      <c r="A55" s="28"/>
      <c r="B55" s="90"/>
      <c r="C55" s="101"/>
      <c r="D55" s="105" t="s">
        <v>430</v>
      </c>
      <c r="E55" s="120"/>
      <c r="F55" s="89"/>
      <c r="G55" s="120"/>
      <c r="H55" s="90"/>
      <c r="I55" s="90"/>
    </row>
    <row r="56" spans="1:12" s="17" customFormat="1" ht="10.199999999999999">
      <c r="A56" s="28"/>
      <c r="B56" s="90"/>
      <c r="C56" s="90"/>
      <c r="D56" s="88" t="s">
        <v>431</v>
      </c>
      <c r="E56" s="107" t="s">
        <v>96</v>
      </c>
      <c r="F56" s="108"/>
      <c r="G56" s="107" t="s">
        <v>96</v>
      </c>
      <c r="H56" s="111"/>
      <c r="I56" s="56"/>
    </row>
    <row r="57" spans="1:12" s="17" customFormat="1" ht="10.199999999999999">
      <c r="A57" s="28"/>
      <c r="B57" s="90"/>
      <c r="C57" s="90"/>
      <c r="D57" s="88" t="s">
        <v>432</v>
      </c>
      <c r="E57" s="107" t="s">
        <v>96</v>
      </c>
      <c r="F57" s="108"/>
      <c r="G57" s="107" t="s">
        <v>96</v>
      </c>
      <c r="H57" s="112"/>
      <c r="I57" s="56"/>
    </row>
    <row r="58" spans="1:12" s="17" customFormat="1">
      <c r="A58" s="28"/>
      <c r="B58" s="90"/>
      <c r="C58" s="101"/>
      <c r="D58" s="105" t="s">
        <v>433</v>
      </c>
      <c r="E58" s="15" t="e">
        <f>E53+E54-E56-E57</f>
        <v>#VALUE!</v>
      </c>
      <c r="F58" s="119"/>
      <c r="G58" s="15" t="e">
        <f>G53+G54-G56-G57</f>
        <v>#VALUE!</v>
      </c>
      <c r="H58" s="90"/>
      <c r="I58" s="90"/>
    </row>
    <row r="59" spans="1:12" s="17" customFormat="1">
      <c r="A59" s="28"/>
      <c r="B59" s="90"/>
      <c r="C59" s="101"/>
      <c r="D59" s="124"/>
      <c r="E59" s="120"/>
      <c r="F59" s="89"/>
      <c r="G59" s="120"/>
      <c r="H59" s="90"/>
      <c r="I59" s="90"/>
    </row>
    <row r="60" spans="1:12" s="17" customFormat="1" ht="10.199999999999999">
      <c r="A60" s="28"/>
      <c r="B60" s="90"/>
      <c r="C60" s="90"/>
      <c r="D60" s="88" t="s">
        <v>434</v>
      </c>
      <c r="E60" s="15" t="e">
        <f>E23+E49+E58</f>
        <v>#VALUE!</v>
      </c>
      <c r="F60" s="119"/>
      <c r="G60" s="15" t="e">
        <f>G23+G49+G58</f>
        <v>#VALUE!</v>
      </c>
      <c r="H60" s="90"/>
      <c r="I60" s="90"/>
    </row>
    <row r="61" spans="1:12" s="17" customFormat="1" ht="10.199999999999999">
      <c r="A61" s="28"/>
      <c r="B61" s="90"/>
      <c r="C61" s="90"/>
      <c r="D61" s="88" t="s">
        <v>435</v>
      </c>
      <c r="E61" s="107" t="s">
        <v>96</v>
      </c>
      <c r="F61" s="89"/>
      <c r="G61" s="107" t="s">
        <v>96</v>
      </c>
      <c r="H61" s="90"/>
      <c r="I61" s="90"/>
    </row>
    <row r="62" spans="1:12" s="17" customFormat="1" ht="10.199999999999999">
      <c r="A62" s="28"/>
      <c r="B62" s="90"/>
      <c r="C62" s="90"/>
      <c r="D62" s="90"/>
      <c r="E62" s="106"/>
      <c r="F62" s="89"/>
      <c r="G62" s="106"/>
      <c r="H62" s="90"/>
      <c r="I62" s="90"/>
    </row>
    <row r="63" spans="1:12" s="17" customFormat="1" ht="10.199999999999999">
      <c r="A63" s="28"/>
      <c r="B63" s="90"/>
      <c r="C63" s="90"/>
      <c r="D63" s="88" t="s">
        <v>436</v>
      </c>
      <c r="E63" s="324" t="e">
        <f>G64</f>
        <v>#VALUE!</v>
      </c>
      <c r="F63" s="108"/>
      <c r="G63" s="107" t="s">
        <v>96</v>
      </c>
      <c r="H63" s="90"/>
      <c r="I63" s="20"/>
    </row>
    <row r="64" spans="1:12" s="17" customFormat="1" ht="10.199999999999999">
      <c r="A64" s="28"/>
      <c r="B64" s="90"/>
      <c r="C64" s="90"/>
      <c r="D64" s="88" t="s">
        <v>437</v>
      </c>
      <c r="E64" s="14" t="e">
        <f>E63+E60+E61</f>
        <v>#VALUE!</v>
      </c>
      <c r="F64" s="108"/>
      <c r="G64" s="14" t="e">
        <f>G63+G60+G61</f>
        <v>#VALUE!</v>
      </c>
      <c r="H64" s="90"/>
      <c r="I64" s="20"/>
    </row>
    <row r="65" spans="1:12" s="17" customFormat="1" ht="10.199999999999999">
      <c r="A65" s="28"/>
      <c r="B65" s="90"/>
      <c r="C65" s="90"/>
      <c r="D65" s="88"/>
      <c r="E65" s="90"/>
      <c r="F65" s="90"/>
      <c r="G65" s="90"/>
      <c r="H65" s="90"/>
      <c r="I65" s="20"/>
    </row>
    <row r="66" spans="1:12" s="17" customFormat="1" ht="10.199999999999999">
      <c r="A66" s="28"/>
      <c r="B66" s="90"/>
      <c r="C66" s="415" t="s">
        <v>438</v>
      </c>
      <c r="D66" s="122"/>
      <c r="E66" s="122"/>
      <c r="F66" s="122"/>
      <c r="G66" s="123"/>
      <c r="H66" s="56"/>
      <c r="I66" s="20"/>
      <c r="J66" s="19"/>
      <c r="K66" s="2"/>
      <c r="L66" s="2"/>
    </row>
    <row r="67" spans="1:12">
      <c r="C67" s="6"/>
      <c r="D67" s="7"/>
      <c r="E67" s="17"/>
      <c r="F67" s="17"/>
      <c r="G67" s="17"/>
      <c r="I67" s="21"/>
    </row>
    <row r="68" spans="1:12">
      <c r="C68" s="6"/>
      <c r="D68" s="8"/>
      <c r="E68" s="11"/>
      <c r="F68" s="11"/>
      <c r="G68" s="11"/>
    </row>
    <row r="69" spans="1:12">
      <c r="C69" s="6"/>
      <c r="D69" s="7"/>
      <c r="E69" s="17"/>
      <c r="F69" s="17"/>
      <c r="G69" s="17"/>
    </row>
    <row r="70" spans="1:12">
      <c r="C70" s="6"/>
      <c r="D70" s="7"/>
      <c r="E70" s="17"/>
      <c r="F70" s="17"/>
      <c r="G70" s="17"/>
    </row>
    <row r="71" spans="1:12">
      <c r="C71" s="6"/>
      <c r="D71" s="7"/>
      <c r="E71" s="17"/>
      <c r="F71" s="17"/>
      <c r="G71" s="17"/>
    </row>
    <row r="72" spans="1:12">
      <c r="C72" s="6"/>
      <c r="D72" s="7"/>
      <c r="E72" s="17"/>
      <c r="F72" s="17"/>
      <c r="G72" s="17"/>
    </row>
    <row r="73" spans="1:12">
      <c r="C73" s="6"/>
      <c r="D73" s="7"/>
      <c r="E73" s="17"/>
      <c r="F73" s="17"/>
      <c r="G73" s="17"/>
    </row>
    <row r="74" spans="1:12">
      <c r="C74" s="6"/>
      <c r="D74" s="7"/>
      <c r="E74" s="17"/>
      <c r="F74" s="17"/>
      <c r="G74" s="17"/>
    </row>
    <row r="75" spans="1:12">
      <c r="C75" s="6"/>
      <c r="D75" s="7"/>
      <c r="E75" s="17"/>
      <c r="F75" s="17"/>
      <c r="G75" s="17"/>
    </row>
    <row r="76" spans="1:12">
      <c r="C76" s="6"/>
      <c r="D76" s="7"/>
      <c r="E76" s="17"/>
      <c r="F76" s="17"/>
      <c r="G76" s="17"/>
    </row>
    <row r="77" spans="1:12">
      <c r="C77" s="6"/>
      <c r="D77" s="7"/>
      <c r="E77" s="17"/>
      <c r="F77" s="17"/>
      <c r="G77" s="17"/>
    </row>
    <row r="78" spans="1:12">
      <c r="C78" s="6"/>
      <c r="D78" s="7"/>
      <c r="E78" s="17"/>
      <c r="F78" s="17"/>
      <c r="G78" s="17"/>
    </row>
    <row r="79" spans="1:12">
      <c r="C79" s="6"/>
      <c r="D79" s="7"/>
      <c r="E79" s="17"/>
      <c r="F79" s="17"/>
      <c r="G79" s="17"/>
    </row>
    <row r="80" spans="1:12">
      <c r="C80" s="6"/>
      <c r="D80" s="7"/>
      <c r="E80" s="17"/>
      <c r="F80" s="17"/>
      <c r="G80" s="17"/>
    </row>
    <row r="81" spans="3:7">
      <c r="C81" s="6"/>
      <c r="D81" s="7"/>
      <c r="E81" s="17"/>
      <c r="F81" s="17"/>
      <c r="G81" s="17"/>
    </row>
    <row r="82" spans="3:7">
      <c r="C82" s="6"/>
      <c r="D82" s="7"/>
      <c r="E82" s="17"/>
      <c r="F82" s="17"/>
      <c r="G82" s="17"/>
    </row>
    <row r="83" spans="3:7">
      <c r="C83" s="6"/>
      <c r="D83" s="7"/>
      <c r="E83" s="17"/>
      <c r="F83" s="17"/>
      <c r="G83" s="17"/>
    </row>
    <row r="84" spans="3:7">
      <c r="C84" s="6"/>
      <c r="D84" s="7"/>
      <c r="E84" s="17"/>
      <c r="F84" s="17"/>
      <c r="G84" s="17"/>
    </row>
    <row r="85" spans="3:7">
      <c r="C85" s="6"/>
      <c r="D85" s="7"/>
      <c r="E85" s="17"/>
      <c r="F85" s="17"/>
      <c r="G85" s="17"/>
    </row>
    <row r="86" spans="3:7">
      <c r="C86" s="6"/>
      <c r="D86" s="7"/>
      <c r="E86" s="17"/>
      <c r="F86" s="17"/>
      <c r="G86" s="17"/>
    </row>
    <row r="87" spans="3:7">
      <c r="C87" s="6"/>
      <c r="D87" s="7"/>
      <c r="E87" s="17"/>
      <c r="F87" s="17"/>
      <c r="G87" s="17"/>
    </row>
    <row r="88" spans="3:7">
      <c r="C88" s="6"/>
      <c r="D88" s="7"/>
      <c r="E88" s="17"/>
      <c r="F88" s="17"/>
      <c r="G88" s="17"/>
    </row>
    <row r="89" spans="3:7">
      <c r="C89" s="6"/>
      <c r="D89" s="7"/>
      <c r="E89" s="17"/>
      <c r="F89" s="17"/>
      <c r="G89" s="17"/>
    </row>
    <row r="90" spans="3:7">
      <c r="C90" s="6"/>
      <c r="D90" s="7"/>
      <c r="E90" s="17"/>
      <c r="F90" s="17"/>
      <c r="G90" s="17"/>
    </row>
    <row r="91" spans="3:7">
      <c r="C91" s="6"/>
      <c r="D91" s="7"/>
      <c r="E91" s="17"/>
      <c r="F91" s="17"/>
      <c r="G91" s="17"/>
    </row>
    <row r="92" spans="3:7">
      <c r="C92" s="6"/>
      <c r="D92" s="7"/>
      <c r="E92" s="17"/>
      <c r="F92" s="17"/>
      <c r="G92" s="17"/>
    </row>
    <row r="93" spans="3:7">
      <c r="C93" s="6"/>
      <c r="D93" s="7"/>
      <c r="E93" s="17"/>
      <c r="F93" s="17"/>
      <c r="G93" s="17"/>
    </row>
    <row r="94" spans="3:7">
      <c r="C94" s="6"/>
      <c r="D94" s="7"/>
      <c r="E94" s="17"/>
      <c r="F94" s="17"/>
      <c r="G94" s="17"/>
    </row>
    <row r="95" spans="3:7">
      <c r="C95" s="6"/>
      <c r="D95" s="7"/>
      <c r="E95" s="17"/>
      <c r="F95" s="17"/>
      <c r="G95" s="17"/>
    </row>
    <row r="96" spans="3:7">
      <c r="C96" s="6"/>
      <c r="D96" s="7"/>
      <c r="E96" s="17"/>
      <c r="F96" s="17"/>
      <c r="G96" s="17"/>
    </row>
    <row r="97" spans="3:7">
      <c r="C97" s="6"/>
      <c r="D97" s="7"/>
      <c r="E97" s="17"/>
      <c r="F97" s="17"/>
      <c r="G97" s="17"/>
    </row>
    <row r="98" spans="3:7">
      <c r="C98" s="6"/>
      <c r="D98" s="7"/>
      <c r="E98" s="17"/>
      <c r="F98" s="17"/>
      <c r="G98" s="17"/>
    </row>
    <row r="99" spans="3:7">
      <c r="C99" s="6"/>
      <c r="D99" s="7"/>
      <c r="E99" s="17"/>
      <c r="F99" s="17"/>
      <c r="G99" s="17"/>
    </row>
    <row r="100" spans="3:7">
      <c r="C100" s="6"/>
      <c r="D100" s="7"/>
      <c r="E100" s="17"/>
      <c r="F100" s="17"/>
      <c r="G100" s="17"/>
    </row>
    <row r="101" spans="3:7">
      <c r="C101" s="6"/>
      <c r="D101" s="7"/>
      <c r="E101" s="17"/>
      <c r="F101" s="17"/>
      <c r="G101" s="17"/>
    </row>
    <row r="102" spans="3:7">
      <c r="C102" s="6"/>
      <c r="D102" s="7"/>
      <c r="E102" s="17"/>
      <c r="F102" s="17"/>
      <c r="G102" s="17"/>
    </row>
    <row r="103" spans="3:7">
      <c r="C103" s="6"/>
      <c r="D103" s="7"/>
      <c r="E103" s="17"/>
      <c r="F103" s="17"/>
      <c r="G103" s="17"/>
    </row>
    <row r="104" spans="3:7">
      <c r="C104" s="6"/>
      <c r="D104" s="7"/>
      <c r="E104" s="17"/>
      <c r="F104" s="17"/>
      <c r="G104" s="17"/>
    </row>
    <row r="105" spans="3:7">
      <c r="C105" s="6"/>
      <c r="D105" s="7"/>
      <c r="E105" s="17"/>
      <c r="F105" s="17"/>
      <c r="G105" s="17"/>
    </row>
    <row r="106" spans="3:7">
      <c r="C106" s="6"/>
      <c r="D106" s="7"/>
      <c r="E106" s="17"/>
      <c r="F106" s="17"/>
      <c r="G106" s="17"/>
    </row>
    <row r="107" spans="3:7">
      <c r="C107" s="6"/>
      <c r="D107" s="7"/>
      <c r="E107" s="17"/>
      <c r="F107" s="17"/>
      <c r="G107" s="17"/>
    </row>
    <row r="108" spans="3:7">
      <c r="C108" s="6"/>
      <c r="D108" s="7"/>
      <c r="E108" s="17"/>
      <c r="F108" s="17"/>
      <c r="G108" s="17"/>
    </row>
    <row r="109" spans="3:7">
      <c r="C109" s="6"/>
      <c r="D109" s="7"/>
      <c r="E109" s="17"/>
      <c r="F109" s="17"/>
      <c r="G109" s="17"/>
    </row>
    <row r="110" spans="3:7">
      <c r="C110" s="6"/>
      <c r="D110" s="7"/>
      <c r="E110" s="17"/>
      <c r="F110" s="17"/>
      <c r="G110" s="17"/>
    </row>
    <row r="111" spans="3:7">
      <c r="C111" s="6"/>
      <c r="D111" s="7"/>
      <c r="E111" s="17"/>
      <c r="F111" s="17"/>
      <c r="G111" s="17"/>
    </row>
    <row r="112" spans="3:7">
      <c r="C112" s="6"/>
      <c r="D112" s="7"/>
      <c r="E112" s="17"/>
      <c r="F112" s="17"/>
      <c r="G112" s="17"/>
    </row>
    <row r="113" spans="3:7">
      <c r="C113" s="6"/>
      <c r="D113" s="7"/>
      <c r="E113" s="17"/>
      <c r="F113" s="17"/>
      <c r="G113" s="17"/>
    </row>
    <row r="114" spans="3:7">
      <c r="C114" s="6"/>
      <c r="D114" s="7"/>
      <c r="E114" s="17"/>
      <c r="F114" s="17"/>
      <c r="G114" s="17"/>
    </row>
    <row r="115" spans="3:7">
      <c r="C115" s="6"/>
      <c r="D115" s="7"/>
      <c r="E115" s="17"/>
      <c r="F115" s="17"/>
      <c r="G115" s="17"/>
    </row>
    <row r="116" spans="3:7">
      <c r="C116" s="6"/>
      <c r="D116" s="7"/>
      <c r="E116" s="17"/>
      <c r="F116" s="17"/>
      <c r="G116" s="17"/>
    </row>
    <row r="117" spans="3:7">
      <c r="C117" s="6"/>
      <c r="D117" s="7"/>
      <c r="E117" s="17"/>
      <c r="F117" s="17"/>
      <c r="G117" s="17"/>
    </row>
    <row r="118" spans="3:7">
      <c r="C118" s="6"/>
      <c r="D118" s="7"/>
      <c r="E118" s="17"/>
      <c r="F118" s="17"/>
      <c r="G118" s="17"/>
    </row>
    <row r="119" spans="3:7">
      <c r="C119" s="6"/>
      <c r="D119" s="7"/>
      <c r="E119" s="17"/>
      <c r="F119" s="17"/>
      <c r="G119" s="17"/>
    </row>
    <row r="120" spans="3:7">
      <c r="C120" s="6"/>
      <c r="D120" s="7"/>
      <c r="E120" s="17"/>
      <c r="F120" s="17"/>
      <c r="G120" s="17"/>
    </row>
    <row r="121" spans="3:7">
      <c r="C121" s="6"/>
      <c r="D121" s="7"/>
      <c r="E121" s="17"/>
      <c r="F121" s="17"/>
      <c r="G121" s="17"/>
    </row>
    <row r="122" spans="3:7">
      <c r="C122" s="6"/>
      <c r="D122" s="7"/>
      <c r="E122" s="17"/>
      <c r="F122" s="17"/>
      <c r="G122" s="17"/>
    </row>
    <row r="123" spans="3:7">
      <c r="C123" s="6"/>
      <c r="D123" s="7"/>
      <c r="E123" s="17"/>
      <c r="F123" s="17"/>
      <c r="G123" s="17"/>
    </row>
    <row r="124" spans="3:7">
      <c r="C124" s="6"/>
      <c r="D124" s="7"/>
      <c r="E124" s="17"/>
      <c r="F124" s="17"/>
      <c r="G124" s="17"/>
    </row>
    <row r="125" spans="3:7">
      <c r="C125" s="6"/>
      <c r="D125" s="7"/>
      <c r="E125" s="17"/>
      <c r="F125" s="17"/>
      <c r="G125" s="17"/>
    </row>
    <row r="126" spans="3:7">
      <c r="C126" s="6"/>
      <c r="D126" s="7"/>
      <c r="E126" s="17"/>
      <c r="F126" s="17"/>
      <c r="G126" s="17"/>
    </row>
    <row r="127" spans="3:7">
      <c r="C127" s="6"/>
      <c r="D127" s="7"/>
      <c r="E127" s="17"/>
      <c r="F127" s="17"/>
      <c r="G127" s="17"/>
    </row>
    <row r="128" spans="3:7">
      <c r="C128" s="6"/>
      <c r="D128" s="7"/>
      <c r="E128" s="17"/>
      <c r="F128" s="17"/>
      <c r="G128" s="17"/>
    </row>
    <row r="129" spans="3:7">
      <c r="C129" s="6"/>
      <c r="D129" s="7"/>
      <c r="E129" s="17"/>
      <c r="F129" s="17"/>
      <c r="G129" s="17"/>
    </row>
    <row r="130" spans="3:7">
      <c r="C130" s="6"/>
      <c r="D130" s="7"/>
      <c r="E130" s="17"/>
      <c r="F130" s="17"/>
      <c r="G130" s="17"/>
    </row>
    <row r="131" spans="3:7">
      <c r="C131" s="6"/>
      <c r="D131" s="7"/>
      <c r="E131" s="17"/>
      <c r="F131" s="17"/>
      <c r="G131" s="17"/>
    </row>
    <row r="132" spans="3:7">
      <c r="C132" s="6"/>
      <c r="D132" s="7"/>
      <c r="E132" s="17"/>
      <c r="F132" s="17"/>
      <c r="G132" s="17"/>
    </row>
    <row r="133" spans="3:7">
      <c r="C133" s="6"/>
      <c r="D133" s="7"/>
      <c r="E133" s="17"/>
      <c r="F133" s="17"/>
      <c r="G133" s="17"/>
    </row>
    <row r="134" spans="3:7">
      <c r="C134" s="6"/>
      <c r="D134" s="7"/>
      <c r="E134" s="17"/>
      <c r="F134" s="17"/>
      <c r="G134" s="17"/>
    </row>
    <row r="135" spans="3:7">
      <c r="C135" s="6"/>
      <c r="D135" s="7"/>
      <c r="E135" s="17"/>
      <c r="F135" s="17"/>
      <c r="G135" s="17"/>
    </row>
    <row r="136" spans="3:7">
      <c r="C136" s="6"/>
      <c r="D136" s="7"/>
      <c r="E136" s="17"/>
      <c r="F136" s="17"/>
      <c r="G136" s="17"/>
    </row>
    <row r="137" spans="3:7">
      <c r="C137" s="6"/>
      <c r="D137" s="7"/>
      <c r="E137" s="17"/>
      <c r="F137" s="17"/>
      <c r="G137" s="17"/>
    </row>
    <row r="138" spans="3:7">
      <c r="C138" s="6"/>
      <c r="D138" s="7"/>
      <c r="E138" s="17"/>
      <c r="F138" s="17"/>
      <c r="G138" s="17"/>
    </row>
    <row r="139" spans="3:7">
      <c r="C139" s="6"/>
      <c r="D139" s="7"/>
      <c r="E139" s="17"/>
      <c r="F139" s="17"/>
      <c r="G139" s="17"/>
    </row>
    <row r="140" spans="3:7">
      <c r="C140" s="6"/>
      <c r="D140" s="7"/>
      <c r="E140" s="17"/>
      <c r="F140" s="17"/>
      <c r="G140" s="17"/>
    </row>
    <row r="141" spans="3:7">
      <c r="C141" s="6"/>
      <c r="D141" s="7"/>
      <c r="E141" s="17"/>
      <c r="F141" s="17"/>
      <c r="G141" s="17"/>
    </row>
    <row r="142" spans="3:7">
      <c r="C142" s="6"/>
      <c r="D142" s="7"/>
      <c r="E142" s="17"/>
      <c r="F142" s="17"/>
      <c r="G142" s="17"/>
    </row>
    <row r="143" spans="3:7">
      <c r="C143" s="6"/>
      <c r="D143" s="7"/>
      <c r="E143" s="17"/>
      <c r="F143" s="17"/>
      <c r="G143" s="17"/>
    </row>
    <row r="144" spans="3:7">
      <c r="C144" s="6"/>
      <c r="D144" s="7"/>
      <c r="E144" s="17"/>
      <c r="F144" s="17"/>
      <c r="G144" s="17"/>
    </row>
    <row r="145" spans="3:7">
      <c r="C145" s="6"/>
      <c r="D145" s="7"/>
      <c r="E145" s="17"/>
      <c r="F145" s="17"/>
      <c r="G145" s="17"/>
    </row>
    <row r="146" spans="3:7">
      <c r="C146" s="6"/>
      <c r="D146" s="7"/>
      <c r="E146" s="17"/>
      <c r="F146" s="17"/>
      <c r="G146" s="17"/>
    </row>
    <row r="147" spans="3:7">
      <c r="C147" s="6"/>
      <c r="D147" s="7"/>
      <c r="E147" s="17"/>
      <c r="F147" s="17"/>
      <c r="G147" s="17"/>
    </row>
    <row r="148" spans="3:7">
      <c r="C148" s="6"/>
      <c r="D148" s="7"/>
      <c r="E148" s="17"/>
      <c r="F148" s="17"/>
      <c r="G148" s="17"/>
    </row>
    <row r="149" spans="3:7">
      <c r="C149" s="6"/>
      <c r="D149" s="7"/>
      <c r="E149" s="17"/>
      <c r="F149" s="17"/>
      <c r="G149" s="17"/>
    </row>
    <row r="150" spans="3:7">
      <c r="C150" s="6"/>
      <c r="D150" s="7"/>
      <c r="E150" s="17"/>
      <c r="F150" s="17"/>
      <c r="G150" s="17"/>
    </row>
    <row r="151" spans="3:7">
      <c r="C151" s="6"/>
      <c r="D151" s="7"/>
      <c r="E151" s="17"/>
      <c r="F151" s="17"/>
      <c r="G151" s="17"/>
    </row>
    <row r="152" spans="3:7">
      <c r="C152" s="6"/>
      <c r="D152" s="7"/>
      <c r="E152" s="17"/>
      <c r="F152" s="17"/>
      <c r="G152" s="17"/>
    </row>
    <row r="153" spans="3:7">
      <c r="C153" s="6"/>
      <c r="D153" s="7"/>
      <c r="E153" s="17"/>
      <c r="F153" s="17"/>
      <c r="G153" s="17"/>
    </row>
    <row r="154" spans="3:7">
      <c r="C154" s="6"/>
      <c r="D154" s="7"/>
      <c r="E154" s="17"/>
      <c r="F154" s="17"/>
      <c r="G154" s="17"/>
    </row>
    <row r="155" spans="3:7">
      <c r="C155" s="6"/>
      <c r="D155" s="7"/>
      <c r="E155" s="17"/>
      <c r="F155" s="17"/>
      <c r="G155" s="17"/>
    </row>
    <row r="156" spans="3:7">
      <c r="C156" s="6"/>
      <c r="D156" s="7"/>
      <c r="E156" s="17"/>
      <c r="F156" s="17"/>
      <c r="G156" s="17"/>
    </row>
    <row r="157" spans="3:7">
      <c r="C157" s="6"/>
      <c r="D157" s="7"/>
      <c r="E157" s="17"/>
      <c r="F157" s="17"/>
      <c r="G157" s="17"/>
    </row>
    <row r="158" spans="3:7">
      <c r="C158" s="6"/>
      <c r="D158" s="7"/>
      <c r="E158" s="17"/>
      <c r="F158" s="17"/>
      <c r="G158" s="17"/>
    </row>
    <row r="159" spans="3:7">
      <c r="C159" s="6"/>
      <c r="D159" s="7"/>
      <c r="E159" s="17"/>
      <c r="F159" s="17"/>
      <c r="G159" s="17"/>
    </row>
    <row r="160" spans="3:7">
      <c r="C160" s="6"/>
      <c r="D160" s="7"/>
      <c r="E160" s="17"/>
      <c r="F160" s="17"/>
      <c r="G160" s="17"/>
    </row>
    <row r="161" spans="3:7">
      <c r="C161" s="6"/>
      <c r="D161" s="7"/>
      <c r="E161" s="17"/>
      <c r="F161" s="17"/>
      <c r="G161" s="17"/>
    </row>
    <row r="162" spans="3:7">
      <c r="C162" s="6"/>
      <c r="D162" s="7"/>
      <c r="E162" s="17"/>
      <c r="F162" s="17"/>
      <c r="G162" s="17"/>
    </row>
    <row r="163" spans="3:7">
      <c r="C163" s="6"/>
      <c r="D163" s="7"/>
      <c r="E163" s="17"/>
      <c r="F163" s="17"/>
      <c r="G163" s="17"/>
    </row>
    <row r="164" spans="3:7">
      <c r="C164" s="6"/>
      <c r="D164" s="7"/>
      <c r="E164" s="17"/>
      <c r="F164" s="17"/>
      <c r="G164" s="17"/>
    </row>
    <row r="165" spans="3:7">
      <c r="C165" s="6"/>
      <c r="D165" s="7"/>
      <c r="E165" s="17"/>
      <c r="F165" s="17"/>
      <c r="G165" s="17"/>
    </row>
    <row r="166" spans="3:7">
      <c r="C166" s="6"/>
      <c r="D166" s="7"/>
      <c r="E166" s="17"/>
      <c r="F166" s="17"/>
      <c r="G166" s="17"/>
    </row>
    <row r="167" spans="3:7">
      <c r="C167" s="6"/>
      <c r="D167" s="7"/>
      <c r="E167" s="17"/>
      <c r="F167" s="17"/>
      <c r="G167" s="17"/>
    </row>
    <row r="168" spans="3:7">
      <c r="C168" s="6"/>
      <c r="D168" s="7"/>
      <c r="E168" s="17"/>
      <c r="F168" s="17"/>
      <c r="G168" s="17"/>
    </row>
    <row r="169" spans="3:7">
      <c r="C169" s="6"/>
      <c r="D169" s="7"/>
      <c r="E169" s="17"/>
      <c r="F169" s="17"/>
      <c r="G169" s="17"/>
    </row>
    <row r="170" spans="3:7">
      <c r="C170" s="6"/>
      <c r="D170" s="7"/>
      <c r="E170" s="17"/>
      <c r="F170" s="17"/>
      <c r="G170" s="17"/>
    </row>
    <row r="171" spans="3:7">
      <c r="C171" s="6"/>
      <c r="D171" s="7"/>
      <c r="E171" s="17"/>
      <c r="F171" s="17"/>
      <c r="G171" s="17"/>
    </row>
    <row r="172" spans="3:7">
      <c r="C172" s="6"/>
      <c r="D172" s="7"/>
      <c r="E172" s="17"/>
      <c r="F172" s="17"/>
      <c r="G172" s="17"/>
    </row>
    <row r="173" spans="3:7">
      <c r="C173" s="6"/>
      <c r="D173" s="7"/>
      <c r="E173" s="17"/>
      <c r="F173" s="17"/>
      <c r="G173" s="17"/>
    </row>
    <row r="174" spans="3:7">
      <c r="C174" s="6"/>
      <c r="D174" s="7"/>
      <c r="E174" s="17"/>
      <c r="F174" s="17"/>
      <c r="G174" s="17"/>
    </row>
    <row r="175" spans="3:7">
      <c r="C175" s="6"/>
      <c r="D175" s="7"/>
      <c r="E175" s="17"/>
      <c r="F175" s="17"/>
      <c r="G175" s="17"/>
    </row>
    <row r="176" spans="3:7">
      <c r="C176" s="6"/>
      <c r="D176" s="7"/>
      <c r="E176" s="17"/>
      <c r="F176" s="17"/>
      <c r="G176" s="17"/>
    </row>
    <row r="177" spans="3:7">
      <c r="C177" s="6"/>
      <c r="D177" s="7"/>
      <c r="E177" s="17"/>
      <c r="F177" s="17"/>
      <c r="G177" s="17"/>
    </row>
    <row r="178" spans="3:7">
      <c r="C178" s="6"/>
      <c r="D178" s="7"/>
      <c r="E178" s="17"/>
      <c r="F178" s="17"/>
      <c r="G178" s="17"/>
    </row>
    <row r="179" spans="3:7">
      <c r="C179" s="6"/>
      <c r="D179" s="7"/>
      <c r="E179" s="17"/>
      <c r="F179" s="17"/>
      <c r="G179" s="17"/>
    </row>
    <row r="180" spans="3:7">
      <c r="C180" s="6"/>
      <c r="D180" s="7"/>
      <c r="E180" s="17"/>
      <c r="F180" s="17"/>
      <c r="G180" s="17"/>
    </row>
    <row r="181" spans="3:7">
      <c r="C181" s="6"/>
      <c r="D181" s="7"/>
      <c r="E181" s="17"/>
      <c r="F181" s="17"/>
      <c r="G181" s="17"/>
    </row>
    <row r="182" spans="3:7">
      <c r="C182" s="6"/>
      <c r="D182" s="7"/>
      <c r="E182" s="17"/>
      <c r="F182" s="17"/>
      <c r="G182" s="17"/>
    </row>
    <row r="183" spans="3:7">
      <c r="C183" s="6"/>
      <c r="D183" s="7"/>
      <c r="E183" s="17"/>
      <c r="F183" s="17"/>
      <c r="G183" s="17"/>
    </row>
    <row r="184" spans="3:7">
      <c r="C184" s="6"/>
      <c r="D184" s="7"/>
      <c r="E184" s="17"/>
      <c r="F184" s="17"/>
      <c r="G184" s="17"/>
    </row>
    <row r="185" spans="3:7">
      <c r="C185" s="6"/>
      <c r="D185" s="7"/>
      <c r="E185" s="17"/>
      <c r="F185" s="17"/>
      <c r="G185" s="17"/>
    </row>
    <row r="186" spans="3:7">
      <c r="C186" s="6"/>
      <c r="D186" s="7"/>
      <c r="E186" s="17"/>
      <c r="F186" s="17"/>
      <c r="G186" s="17"/>
    </row>
    <row r="187" spans="3:7">
      <c r="C187" s="6"/>
      <c r="D187" s="7"/>
      <c r="E187" s="17"/>
      <c r="F187" s="17"/>
      <c r="G187" s="17"/>
    </row>
    <row r="188" spans="3:7">
      <c r="C188" s="6"/>
      <c r="D188" s="7"/>
      <c r="E188" s="17"/>
      <c r="F188" s="17"/>
      <c r="G188" s="17"/>
    </row>
    <row r="189" spans="3:7">
      <c r="C189" s="6"/>
      <c r="D189" s="7"/>
      <c r="E189" s="17"/>
      <c r="F189" s="17"/>
      <c r="G189" s="17"/>
    </row>
    <row r="190" spans="3:7">
      <c r="C190" s="6"/>
      <c r="D190" s="7"/>
      <c r="E190" s="17"/>
      <c r="F190" s="17"/>
      <c r="G190" s="17"/>
    </row>
    <row r="191" spans="3:7">
      <c r="C191" s="6"/>
      <c r="D191" s="7"/>
      <c r="E191" s="17"/>
      <c r="F191" s="17"/>
      <c r="G191" s="17"/>
    </row>
    <row r="192" spans="3:7">
      <c r="C192" s="6"/>
      <c r="D192" s="7"/>
      <c r="E192" s="17"/>
      <c r="F192" s="17"/>
      <c r="G192" s="17"/>
    </row>
    <row r="193" spans="3:7">
      <c r="C193" s="6"/>
      <c r="D193" s="7"/>
      <c r="E193" s="17"/>
      <c r="F193" s="17"/>
      <c r="G193" s="17"/>
    </row>
    <row r="194" spans="3:7">
      <c r="C194" s="6"/>
      <c r="D194" s="7"/>
      <c r="E194" s="17"/>
      <c r="F194" s="17"/>
      <c r="G194" s="17"/>
    </row>
    <row r="195" spans="3:7">
      <c r="C195" s="6"/>
      <c r="D195" s="7"/>
      <c r="E195" s="17"/>
      <c r="F195" s="17"/>
      <c r="G195" s="17"/>
    </row>
    <row r="196" spans="3:7">
      <c r="C196" s="6"/>
      <c r="D196" s="7"/>
      <c r="E196" s="17"/>
      <c r="F196" s="17"/>
      <c r="G196" s="17"/>
    </row>
    <row r="197" spans="3:7">
      <c r="C197" s="6"/>
      <c r="D197" s="7"/>
      <c r="E197" s="17"/>
      <c r="F197" s="17"/>
      <c r="G197" s="17"/>
    </row>
    <row r="198" spans="3:7">
      <c r="C198" s="6"/>
      <c r="D198" s="7"/>
      <c r="E198" s="17"/>
      <c r="F198" s="17"/>
      <c r="G198" s="17"/>
    </row>
    <row r="199" spans="3:7">
      <c r="C199" s="6"/>
      <c r="D199" s="7"/>
      <c r="E199" s="17"/>
      <c r="F199" s="17"/>
      <c r="G199" s="17"/>
    </row>
    <row r="200" spans="3:7">
      <c r="C200" s="6"/>
      <c r="D200" s="7"/>
      <c r="E200" s="17"/>
      <c r="F200" s="17"/>
      <c r="G200" s="17"/>
    </row>
    <row r="201" spans="3:7">
      <c r="C201" s="6"/>
      <c r="D201" s="7"/>
      <c r="E201" s="17"/>
      <c r="F201" s="17"/>
      <c r="G201" s="17"/>
    </row>
    <row r="202" spans="3:7">
      <c r="C202" s="6"/>
      <c r="D202" s="7"/>
      <c r="E202" s="17"/>
      <c r="F202" s="17"/>
      <c r="G202" s="17"/>
    </row>
    <row r="203" spans="3:7">
      <c r="C203" s="6"/>
      <c r="D203" s="7"/>
      <c r="E203" s="17"/>
      <c r="F203" s="17"/>
      <c r="G203" s="17"/>
    </row>
    <row r="204" spans="3:7">
      <c r="C204" s="6"/>
      <c r="D204" s="7"/>
      <c r="E204" s="17"/>
      <c r="F204" s="17"/>
      <c r="G204" s="17"/>
    </row>
    <row r="205" spans="3:7">
      <c r="C205" s="6"/>
      <c r="D205" s="7"/>
      <c r="E205" s="17"/>
      <c r="F205" s="17"/>
      <c r="G205" s="17"/>
    </row>
    <row r="206" spans="3:7">
      <c r="C206" s="6"/>
      <c r="D206" s="7"/>
      <c r="E206" s="17"/>
      <c r="F206" s="17"/>
      <c r="G206" s="17"/>
    </row>
    <row r="207" spans="3:7">
      <c r="C207" s="6"/>
      <c r="D207" s="7"/>
      <c r="E207" s="17"/>
      <c r="F207" s="17"/>
      <c r="G207" s="17"/>
    </row>
    <row r="208" spans="3:7">
      <c r="C208" s="6"/>
      <c r="D208" s="7"/>
      <c r="E208" s="17"/>
      <c r="F208" s="17"/>
      <c r="G208" s="17"/>
    </row>
    <row r="209" spans="3:7">
      <c r="C209" s="6"/>
      <c r="D209" s="7"/>
      <c r="E209" s="17"/>
      <c r="F209" s="17"/>
      <c r="G209" s="17"/>
    </row>
    <row r="210" spans="3:7">
      <c r="C210" s="6"/>
      <c r="D210" s="7"/>
      <c r="E210" s="17"/>
      <c r="F210" s="17"/>
      <c r="G210" s="17"/>
    </row>
    <row r="211" spans="3:7">
      <c r="C211" s="6"/>
      <c r="D211" s="7"/>
      <c r="E211" s="17"/>
      <c r="F211" s="17"/>
      <c r="G211" s="17"/>
    </row>
    <row r="212" spans="3:7">
      <c r="C212" s="6"/>
      <c r="D212" s="7"/>
      <c r="E212" s="17"/>
      <c r="F212" s="17"/>
      <c r="G212" s="17"/>
    </row>
    <row r="213" spans="3:7">
      <c r="C213" s="6"/>
      <c r="D213" s="7"/>
      <c r="E213" s="17"/>
      <c r="F213" s="17"/>
      <c r="G213" s="17"/>
    </row>
    <row r="214" spans="3:7">
      <c r="C214" s="6"/>
      <c r="D214" s="7"/>
      <c r="E214" s="17"/>
      <c r="F214" s="17"/>
      <c r="G214" s="17"/>
    </row>
    <row r="215" spans="3:7">
      <c r="C215" s="6"/>
      <c r="D215" s="7"/>
      <c r="E215" s="17"/>
      <c r="F215" s="17"/>
      <c r="G215" s="17"/>
    </row>
    <row r="216" spans="3:7">
      <c r="C216" s="6"/>
      <c r="D216" s="7"/>
      <c r="E216" s="17"/>
      <c r="F216" s="17"/>
      <c r="G216" s="17"/>
    </row>
    <row r="217" spans="3:7">
      <c r="C217" s="6"/>
      <c r="D217" s="7"/>
      <c r="E217" s="17"/>
      <c r="F217" s="17"/>
      <c r="G217" s="17"/>
    </row>
    <row r="218" spans="3:7">
      <c r="C218" s="6"/>
      <c r="D218" s="7"/>
      <c r="E218" s="17"/>
      <c r="F218" s="17"/>
      <c r="G218" s="17"/>
    </row>
    <row r="219" spans="3:7">
      <c r="C219" s="6"/>
      <c r="D219" s="7"/>
      <c r="E219" s="17"/>
      <c r="F219" s="17"/>
      <c r="G219" s="17"/>
    </row>
    <row r="220" spans="3:7">
      <c r="C220" s="6"/>
      <c r="D220" s="7"/>
      <c r="E220" s="17"/>
      <c r="F220" s="17"/>
      <c r="G220" s="17"/>
    </row>
    <row r="221" spans="3:7">
      <c r="C221" s="6"/>
      <c r="D221" s="7"/>
      <c r="E221" s="17"/>
      <c r="F221" s="17"/>
      <c r="G221" s="17"/>
    </row>
    <row r="222" spans="3:7">
      <c r="C222" s="6"/>
      <c r="D222" s="7"/>
      <c r="E222" s="17"/>
      <c r="F222" s="17"/>
      <c r="G222" s="17"/>
    </row>
    <row r="223" spans="3:7">
      <c r="C223" s="6"/>
      <c r="D223" s="7"/>
      <c r="E223" s="17"/>
      <c r="F223" s="17"/>
      <c r="G223" s="17"/>
    </row>
    <row r="224" spans="3:7">
      <c r="C224" s="6"/>
      <c r="D224" s="7"/>
      <c r="E224" s="17"/>
      <c r="F224" s="17"/>
      <c r="G224" s="17"/>
    </row>
    <row r="225" spans="3:7">
      <c r="C225" s="6"/>
      <c r="D225" s="7"/>
      <c r="E225" s="17"/>
      <c r="F225" s="17"/>
      <c r="G225" s="17"/>
    </row>
    <row r="226" spans="3:7">
      <c r="C226" s="6"/>
      <c r="D226" s="7"/>
      <c r="E226" s="17"/>
      <c r="F226" s="17"/>
      <c r="G226" s="17"/>
    </row>
    <row r="227" spans="3:7">
      <c r="C227" s="6"/>
      <c r="D227" s="7"/>
      <c r="E227" s="17"/>
      <c r="F227" s="17"/>
      <c r="G227" s="17"/>
    </row>
    <row r="228" spans="3:7">
      <c r="C228" s="6"/>
      <c r="D228" s="7"/>
      <c r="E228" s="17"/>
      <c r="F228" s="17"/>
      <c r="G228" s="17"/>
    </row>
    <row r="229" spans="3:7">
      <c r="C229" s="6"/>
      <c r="D229" s="7"/>
      <c r="E229" s="17"/>
      <c r="F229" s="17"/>
      <c r="G229" s="17"/>
    </row>
    <row r="230" spans="3:7">
      <c r="C230" s="6"/>
      <c r="D230" s="7"/>
      <c r="E230" s="17"/>
      <c r="F230" s="17"/>
      <c r="G230" s="17"/>
    </row>
    <row r="231" spans="3:7">
      <c r="C231" s="6"/>
      <c r="D231" s="7"/>
      <c r="E231" s="17"/>
      <c r="F231" s="17"/>
      <c r="G231" s="17"/>
    </row>
    <row r="232" spans="3:7">
      <c r="C232" s="6"/>
      <c r="D232" s="7"/>
      <c r="E232" s="17"/>
      <c r="F232" s="17"/>
      <c r="G232" s="17"/>
    </row>
    <row r="233" spans="3:7">
      <c r="C233" s="6"/>
      <c r="D233" s="7"/>
      <c r="E233" s="17"/>
      <c r="F233" s="17"/>
      <c r="G233" s="17"/>
    </row>
    <row r="234" spans="3:7">
      <c r="C234" s="6"/>
      <c r="D234" s="7"/>
      <c r="E234" s="17"/>
      <c r="F234" s="17"/>
      <c r="G234" s="17"/>
    </row>
    <row r="235" spans="3:7">
      <c r="C235" s="6"/>
      <c r="D235" s="7"/>
      <c r="E235" s="17"/>
      <c r="F235" s="17"/>
      <c r="G235" s="17"/>
    </row>
    <row r="236" spans="3:7">
      <c r="C236" s="6"/>
      <c r="D236" s="7"/>
      <c r="E236" s="17"/>
      <c r="F236" s="17"/>
      <c r="G236" s="17"/>
    </row>
    <row r="237" spans="3:7">
      <c r="C237" s="6"/>
      <c r="D237" s="7"/>
      <c r="E237" s="17"/>
      <c r="F237" s="17"/>
      <c r="G237" s="17"/>
    </row>
    <row r="238" spans="3:7">
      <c r="C238" s="6"/>
      <c r="D238" s="7"/>
      <c r="E238" s="17"/>
      <c r="F238" s="17"/>
      <c r="G238" s="17"/>
    </row>
    <row r="239" spans="3:7">
      <c r="C239" s="6"/>
      <c r="D239" s="7"/>
      <c r="E239" s="17"/>
      <c r="F239" s="17"/>
      <c r="G239" s="17"/>
    </row>
    <row r="240" spans="3:7">
      <c r="C240" s="6"/>
      <c r="D240" s="7"/>
      <c r="E240" s="17"/>
      <c r="F240" s="17"/>
      <c r="G240" s="17"/>
    </row>
    <row r="241" spans="3:7">
      <c r="C241" s="6"/>
      <c r="D241" s="7"/>
      <c r="E241" s="17"/>
      <c r="F241" s="17"/>
      <c r="G241" s="17"/>
    </row>
    <row r="242" spans="3:7">
      <c r="C242" s="6"/>
      <c r="D242" s="7"/>
      <c r="E242" s="17"/>
      <c r="F242" s="17"/>
      <c r="G242" s="17"/>
    </row>
    <row r="243" spans="3:7">
      <c r="C243" s="6"/>
      <c r="D243" s="7"/>
      <c r="E243" s="17"/>
      <c r="F243" s="17"/>
      <c r="G243" s="17"/>
    </row>
    <row r="244" spans="3:7">
      <c r="C244" s="6"/>
      <c r="D244" s="7"/>
      <c r="E244" s="17"/>
      <c r="F244" s="17"/>
      <c r="G244" s="17"/>
    </row>
    <row r="245" spans="3:7">
      <c r="C245" s="6"/>
      <c r="D245" s="7"/>
      <c r="E245" s="17"/>
      <c r="F245" s="17"/>
      <c r="G245" s="17"/>
    </row>
    <row r="246" spans="3:7">
      <c r="C246" s="6"/>
      <c r="D246" s="7"/>
      <c r="E246" s="17"/>
      <c r="F246" s="17"/>
      <c r="G246" s="17"/>
    </row>
    <row r="247" spans="3:7">
      <c r="C247" s="6"/>
      <c r="D247" s="7"/>
      <c r="E247" s="17"/>
      <c r="F247" s="17"/>
      <c r="G247" s="17"/>
    </row>
    <row r="248" spans="3:7">
      <c r="C248" s="6"/>
      <c r="D248" s="7"/>
      <c r="E248" s="17"/>
      <c r="F248" s="17"/>
      <c r="G248" s="17"/>
    </row>
    <row r="249" spans="3:7">
      <c r="C249" s="6"/>
      <c r="D249" s="7"/>
      <c r="E249" s="17"/>
      <c r="F249" s="17"/>
      <c r="G249" s="17"/>
    </row>
    <row r="250" spans="3:7">
      <c r="C250" s="6"/>
      <c r="D250" s="7"/>
      <c r="E250" s="17"/>
      <c r="F250" s="17"/>
      <c r="G250" s="17"/>
    </row>
    <row r="251" spans="3:7">
      <c r="C251" s="6"/>
      <c r="D251" s="7"/>
      <c r="E251" s="17"/>
      <c r="F251" s="17"/>
      <c r="G251" s="17"/>
    </row>
    <row r="252" spans="3:7">
      <c r="C252" s="6"/>
      <c r="D252" s="7"/>
      <c r="E252" s="17"/>
      <c r="F252" s="17"/>
      <c r="G252" s="17"/>
    </row>
    <row r="253" spans="3:7">
      <c r="C253" s="6"/>
      <c r="D253" s="7"/>
      <c r="E253" s="17"/>
      <c r="F253" s="17"/>
      <c r="G253" s="17"/>
    </row>
    <row r="254" spans="3:7">
      <c r="C254" s="6"/>
      <c r="D254" s="7"/>
      <c r="E254" s="17"/>
      <c r="F254" s="17"/>
      <c r="G254" s="17"/>
    </row>
    <row r="255" spans="3:7">
      <c r="C255" s="6"/>
      <c r="D255" s="7"/>
      <c r="E255" s="17"/>
      <c r="F255" s="17"/>
      <c r="G255" s="17"/>
    </row>
    <row r="256" spans="3:7">
      <c r="C256" s="6"/>
      <c r="D256" s="7"/>
      <c r="E256" s="17"/>
      <c r="F256" s="17"/>
      <c r="G256" s="17"/>
    </row>
    <row r="257" spans="3:7">
      <c r="C257" s="6"/>
      <c r="D257" s="7"/>
      <c r="E257" s="17"/>
      <c r="F257" s="17"/>
      <c r="G257" s="17"/>
    </row>
    <row r="258" spans="3:7">
      <c r="C258" s="6"/>
      <c r="D258" s="7"/>
      <c r="E258" s="17"/>
      <c r="F258" s="17"/>
      <c r="G258" s="17"/>
    </row>
    <row r="259" spans="3:7">
      <c r="C259" s="6"/>
      <c r="D259" s="7"/>
      <c r="E259" s="17"/>
      <c r="F259" s="17"/>
      <c r="G259" s="17"/>
    </row>
    <row r="260" spans="3:7">
      <c r="C260" s="6"/>
      <c r="D260" s="7"/>
      <c r="E260" s="17"/>
      <c r="F260" s="17"/>
      <c r="G260" s="17"/>
    </row>
    <row r="261" spans="3:7">
      <c r="C261" s="6"/>
      <c r="D261" s="7"/>
      <c r="E261" s="17"/>
      <c r="F261" s="17"/>
      <c r="G261" s="17"/>
    </row>
    <row r="262" spans="3:7">
      <c r="C262" s="6"/>
      <c r="D262" s="7"/>
      <c r="E262" s="17"/>
      <c r="F262" s="17"/>
      <c r="G262" s="17"/>
    </row>
    <row r="263" spans="3:7">
      <c r="C263" s="6"/>
      <c r="D263" s="7"/>
      <c r="E263" s="17"/>
      <c r="F263" s="17"/>
      <c r="G263" s="17"/>
    </row>
    <row r="264" spans="3:7">
      <c r="C264" s="6"/>
      <c r="D264" s="7"/>
      <c r="E264" s="17"/>
      <c r="F264" s="17"/>
      <c r="G264" s="17"/>
    </row>
    <row r="265" spans="3:7">
      <c r="C265" s="6"/>
      <c r="D265" s="7"/>
      <c r="E265" s="17"/>
      <c r="F265" s="17"/>
      <c r="G265" s="17"/>
    </row>
    <row r="266" spans="3:7">
      <c r="C266" s="6"/>
      <c r="D266" s="7"/>
      <c r="E266" s="17"/>
      <c r="F266" s="17"/>
      <c r="G266" s="17"/>
    </row>
    <row r="267" spans="3:7">
      <c r="C267" s="6"/>
      <c r="D267" s="7"/>
      <c r="E267" s="17"/>
      <c r="F267" s="17"/>
      <c r="G267" s="17"/>
    </row>
    <row r="268" spans="3:7">
      <c r="C268" s="6"/>
      <c r="D268" s="7"/>
      <c r="E268" s="17"/>
      <c r="F268" s="17"/>
      <c r="G268" s="17"/>
    </row>
    <row r="269" spans="3:7">
      <c r="C269" s="6"/>
      <c r="D269" s="7"/>
      <c r="E269" s="17"/>
      <c r="F269" s="17"/>
      <c r="G269" s="17"/>
    </row>
    <row r="270" spans="3:7">
      <c r="C270" s="6"/>
      <c r="D270" s="7"/>
      <c r="E270" s="17"/>
      <c r="F270" s="17"/>
      <c r="G270" s="17"/>
    </row>
    <row r="271" spans="3:7">
      <c r="C271" s="6"/>
      <c r="D271" s="7"/>
      <c r="E271" s="17"/>
      <c r="F271" s="17"/>
      <c r="G271" s="17"/>
    </row>
    <row r="272" spans="3:7">
      <c r="C272" s="6"/>
      <c r="D272" s="7"/>
      <c r="E272" s="17"/>
      <c r="F272" s="17"/>
      <c r="G272" s="17"/>
    </row>
    <row r="273" spans="3:7">
      <c r="C273" s="6"/>
      <c r="D273" s="7"/>
      <c r="E273" s="17"/>
      <c r="F273" s="17"/>
      <c r="G273" s="17"/>
    </row>
    <row r="274" spans="3:7">
      <c r="C274" s="6"/>
      <c r="D274" s="7"/>
      <c r="E274" s="17"/>
      <c r="F274" s="17"/>
      <c r="G274" s="17"/>
    </row>
    <row r="275" spans="3:7">
      <c r="C275" s="6"/>
      <c r="D275" s="7"/>
      <c r="E275" s="17"/>
      <c r="F275" s="17"/>
      <c r="G275" s="17"/>
    </row>
    <row r="276" spans="3:7">
      <c r="C276" s="6"/>
      <c r="D276" s="7"/>
      <c r="E276" s="17"/>
      <c r="F276" s="17"/>
      <c r="G276" s="17"/>
    </row>
    <row r="277" spans="3:7">
      <c r="C277" s="6"/>
      <c r="D277" s="7"/>
      <c r="E277" s="17"/>
      <c r="F277" s="17"/>
      <c r="G277" s="17"/>
    </row>
    <row r="278" spans="3:7">
      <c r="C278" s="6"/>
      <c r="D278" s="7"/>
      <c r="E278" s="17"/>
      <c r="F278" s="17"/>
      <c r="G278" s="17"/>
    </row>
    <row r="279" spans="3:7">
      <c r="C279" s="6"/>
      <c r="D279" s="7"/>
      <c r="E279" s="17"/>
      <c r="F279" s="17"/>
      <c r="G279" s="17"/>
    </row>
    <row r="280" spans="3:7">
      <c r="C280" s="6"/>
      <c r="D280" s="7"/>
      <c r="E280" s="17"/>
      <c r="F280" s="17"/>
      <c r="G280" s="17"/>
    </row>
    <row r="281" spans="3:7">
      <c r="C281" s="6"/>
      <c r="D281" s="7"/>
      <c r="E281" s="17"/>
      <c r="F281" s="17"/>
      <c r="G281" s="17"/>
    </row>
    <row r="282" spans="3:7">
      <c r="C282" s="6"/>
      <c r="D282" s="7"/>
      <c r="E282" s="17"/>
      <c r="F282" s="17"/>
      <c r="G282" s="17"/>
    </row>
    <row r="283" spans="3:7">
      <c r="C283" s="6"/>
      <c r="D283" s="7"/>
      <c r="E283" s="17"/>
      <c r="F283" s="17"/>
      <c r="G283" s="17"/>
    </row>
    <row r="284" spans="3:7">
      <c r="C284" s="6"/>
      <c r="D284" s="7"/>
      <c r="E284" s="17"/>
      <c r="F284" s="17"/>
      <c r="G284" s="17"/>
    </row>
    <row r="285" spans="3:7">
      <c r="C285" s="6"/>
      <c r="D285" s="7"/>
      <c r="E285" s="17"/>
      <c r="F285" s="17"/>
      <c r="G285" s="17"/>
    </row>
    <row r="286" spans="3:7">
      <c r="C286" s="6"/>
      <c r="D286" s="7"/>
      <c r="E286" s="17"/>
      <c r="F286" s="17"/>
      <c r="G286" s="17"/>
    </row>
    <row r="287" spans="3:7">
      <c r="C287" s="6"/>
      <c r="D287" s="7"/>
      <c r="E287" s="17"/>
      <c r="F287" s="17"/>
      <c r="G287" s="17"/>
    </row>
    <row r="288" spans="3:7">
      <c r="C288" s="6"/>
      <c r="D288" s="7"/>
      <c r="E288" s="17"/>
      <c r="F288" s="17"/>
      <c r="G288" s="17"/>
    </row>
    <row r="289" spans="3:7">
      <c r="C289" s="6"/>
      <c r="D289" s="7"/>
      <c r="E289" s="17"/>
      <c r="F289" s="17"/>
      <c r="G289" s="17"/>
    </row>
    <row r="290" spans="3:7">
      <c r="C290" s="6"/>
      <c r="D290" s="7"/>
      <c r="E290" s="17"/>
      <c r="F290" s="17"/>
      <c r="G290" s="17"/>
    </row>
    <row r="291" spans="3:7">
      <c r="C291" s="6"/>
      <c r="D291" s="7"/>
      <c r="E291" s="17"/>
      <c r="F291" s="17"/>
      <c r="G291" s="17"/>
    </row>
    <row r="292" spans="3:7">
      <c r="C292" s="6"/>
      <c r="D292" s="7"/>
      <c r="E292" s="17"/>
      <c r="F292" s="17"/>
      <c r="G292" s="17"/>
    </row>
    <row r="293" spans="3:7">
      <c r="C293" s="6"/>
      <c r="D293" s="7"/>
      <c r="E293" s="17"/>
      <c r="F293" s="17"/>
      <c r="G293" s="17"/>
    </row>
    <row r="294" spans="3:7">
      <c r="C294" s="6"/>
      <c r="D294" s="7"/>
      <c r="E294" s="17"/>
      <c r="F294" s="17"/>
      <c r="G294" s="17"/>
    </row>
    <row r="295" spans="3:7">
      <c r="C295" s="6"/>
      <c r="D295" s="7"/>
      <c r="E295" s="17"/>
      <c r="F295" s="17"/>
      <c r="G295" s="17"/>
    </row>
    <row r="296" spans="3:7">
      <c r="C296" s="6"/>
      <c r="D296" s="7"/>
      <c r="E296" s="17"/>
      <c r="F296" s="17"/>
      <c r="G296" s="17"/>
    </row>
    <row r="297" spans="3:7">
      <c r="C297" s="6"/>
      <c r="D297" s="7"/>
      <c r="E297" s="17"/>
      <c r="F297" s="17"/>
      <c r="G297" s="17"/>
    </row>
    <row r="298" spans="3:7">
      <c r="C298" s="6"/>
      <c r="D298" s="7"/>
      <c r="E298" s="17"/>
      <c r="F298" s="17"/>
      <c r="G298" s="17"/>
    </row>
    <row r="299" spans="3:7">
      <c r="C299" s="6"/>
      <c r="D299" s="7"/>
      <c r="E299" s="17"/>
      <c r="F299" s="17"/>
      <c r="G299" s="17"/>
    </row>
    <row r="300" spans="3:7">
      <c r="C300" s="6"/>
      <c r="D300" s="7"/>
      <c r="E300" s="17"/>
      <c r="F300" s="17"/>
      <c r="G300" s="17"/>
    </row>
    <row r="301" spans="3:7">
      <c r="C301" s="6"/>
      <c r="D301" s="7"/>
      <c r="E301" s="17"/>
      <c r="F301" s="17"/>
      <c r="G301" s="17"/>
    </row>
    <row r="302" spans="3:7">
      <c r="C302" s="6"/>
      <c r="D302" s="7"/>
      <c r="E302" s="17"/>
      <c r="F302" s="17"/>
      <c r="G302" s="17"/>
    </row>
    <row r="303" spans="3:7">
      <c r="C303" s="6"/>
      <c r="D303" s="7"/>
      <c r="E303" s="17"/>
      <c r="F303" s="17"/>
      <c r="G303" s="17"/>
    </row>
    <row r="304" spans="3:7">
      <c r="C304" s="6"/>
      <c r="D304" s="7"/>
      <c r="E304" s="17"/>
      <c r="F304" s="17"/>
      <c r="G304" s="17"/>
    </row>
    <row r="305" spans="3:7">
      <c r="C305" s="6"/>
      <c r="D305" s="7"/>
      <c r="E305" s="17"/>
      <c r="F305" s="17"/>
      <c r="G305" s="17"/>
    </row>
    <row r="306" spans="3:7">
      <c r="C306" s="6"/>
      <c r="D306" s="7"/>
      <c r="E306" s="17"/>
      <c r="F306" s="17"/>
      <c r="G306" s="17"/>
    </row>
    <row r="307" spans="3:7">
      <c r="C307" s="6"/>
      <c r="D307" s="7"/>
      <c r="E307" s="17"/>
      <c r="F307" s="17"/>
      <c r="G307" s="17"/>
    </row>
    <row r="308" spans="3:7">
      <c r="C308" s="6"/>
      <c r="D308" s="7"/>
      <c r="E308" s="17"/>
      <c r="F308" s="17"/>
      <c r="G308" s="17"/>
    </row>
    <row r="309" spans="3:7">
      <c r="C309" s="6"/>
      <c r="D309" s="7"/>
      <c r="E309" s="17"/>
      <c r="F309" s="17"/>
      <c r="G309" s="17"/>
    </row>
    <row r="310" spans="3:7">
      <c r="C310" s="6"/>
      <c r="D310" s="7"/>
      <c r="E310" s="17"/>
      <c r="F310" s="17"/>
      <c r="G310" s="17"/>
    </row>
    <row r="311" spans="3:7">
      <c r="C311" s="6"/>
      <c r="D311" s="7"/>
      <c r="E311" s="17"/>
      <c r="F311" s="17"/>
      <c r="G311" s="17"/>
    </row>
    <row r="312" spans="3:7">
      <c r="C312" s="6"/>
      <c r="D312" s="7"/>
      <c r="E312" s="17"/>
      <c r="F312" s="17"/>
      <c r="G312" s="17"/>
    </row>
    <row r="313" spans="3:7">
      <c r="C313" s="6"/>
      <c r="D313" s="7"/>
      <c r="E313" s="17"/>
      <c r="F313" s="17"/>
      <c r="G313" s="17"/>
    </row>
    <row r="314" spans="3:7">
      <c r="C314" s="6"/>
      <c r="D314" s="7"/>
      <c r="E314" s="17"/>
      <c r="F314" s="17"/>
      <c r="G314" s="17"/>
    </row>
    <row r="315" spans="3:7">
      <c r="C315" s="6"/>
      <c r="D315" s="7"/>
      <c r="E315" s="17"/>
      <c r="F315" s="17"/>
      <c r="G315" s="17"/>
    </row>
    <row r="316" spans="3:7">
      <c r="C316" s="6"/>
      <c r="D316" s="7"/>
      <c r="E316" s="17"/>
      <c r="F316" s="17"/>
      <c r="G316" s="17"/>
    </row>
    <row r="317" spans="3:7">
      <c r="C317" s="6"/>
      <c r="D317" s="7"/>
      <c r="E317" s="17"/>
      <c r="F317" s="17"/>
      <c r="G317" s="17"/>
    </row>
    <row r="318" spans="3:7">
      <c r="C318" s="6"/>
      <c r="D318" s="7"/>
      <c r="E318" s="17"/>
      <c r="F318" s="17"/>
      <c r="G318" s="17"/>
    </row>
    <row r="319" spans="3:7">
      <c r="C319" s="6"/>
      <c r="D319" s="7"/>
      <c r="E319" s="17"/>
      <c r="F319" s="17"/>
      <c r="G319" s="17"/>
    </row>
    <row r="320" spans="3:7">
      <c r="C320" s="6"/>
      <c r="D320" s="7"/>
      <c r="E320" s="17"/>
      <c r="F320" s="17"/>
      <c r="G320" s="17"/>
    </row>
    <row r="321" spans="3:7">
      <c r="C321" s="6"/>
      <c r="D321" s="7"/>
      <c r="E321" s="17"/>
      <c r="F321" s="17"/>
      <c r="G321" s="17"/>
    </row>
    <row r="322" spans="3:7">
      <c r="C322" s="6"/>
      <c r="D322" s="7"/>
      <c r="E322" s="17"/>
      <c r="F322" s="17"/>
      <c r="G322" s="17"/>
    </row>
    <row r="323" spans="3:7">
      <c r="C323" s="6"/>
      <c r="D323" s="7"/>
      <c r="E323" s="17"/>
      <c r="F323" s="17"/>
      <c r="G323" s="17"/>
    </row>
    <row r="324" spans="3:7">
      <c r="C324" s="6"/>
      <c r="D324" s="7"/>
      <c r="E324" s="17"/>
      <c r="F324" s="17"/>
      <c r="G324" s="17"/>
    </row>
    <row r="325" spans="3:7">
      <c r="C325" s="6"/>
      <c r="D325" s="7"/>
      <c r="E325" s="17"/>
      <c r="F325" s="17"/>
      <c r="G325" s="17"/>
    </row>
    <row r="326" spans="3:7">
      <c r="C326" s="6"/>
      <c r="D326" s="7"/>
      <c r="E326" s="17"/>
      <c r="F326" s="17"/>
      <c r="G326" s="17"/>
    </row>
    <row r="327" spans="3:7">
      <c r="C327" s="6"/>
      <c r="D327" s="7"/>
      <c r="E327" s="17"/>
      <c r="F327" s="17"/>
      <c r="G327" s="17"/>
    </row>
    <row r="328" spans="3:7">
      <c r="C328" s="6"/>
      <c r="D328" s="7"/>
      <c r="E328" s="17"/>
      <c r="F328" s="17"/>
      <c r="G328" s="17"/>
    </row>
    <row r="329" spans="3:7">
      <c r="C329" s="6"/>
      <c r="D329" s="7"/>
      <c r="E329" s="17"/>
      <c r="F329" s="17"/>
      <c r="G329" s="17"/>
    </row>
    <row r="330" spans="3:7">
      <c r="C330" s="6"/>
      <c r="D330" s="7"/>
      <c r="E330" s="17"/>
      <c r="F330" s="17"/>
      <c r="G330" s="17"/>
    </row>
    <row r="331" spans="3:7">
      <c r="C331" s="6"/>
      <c r="D331" s="7"/>
      <c r="E331" s="17"/>
      <c r="F331" s="17"/>
      <c r="G331" s="17"/>
    </row>
    <row r="332" spans="3:7">
      <c r="C332" s="6"/>
      <c r="D332" s="7"/>
      <c r="E332" s="17"/>
      <c r="F332" s="17"/>
      <c r="G332" s="17"/>
    </row>
    <row r="333" spans="3:7">
      <c r="C333" s="6"/>
      <c r="D333" s="7"/>
      <c r="E333" s="17"/>
      <c r="F333" s="17"/>
      <c r="G333" s="17"/>
    </row>
    <row r="334" spans="3:7">
      <c r="C334" s="6"/>
      <c r="D334" s="7"/>
      <c r="E334" s="17"/>
      <c r="F334" s="17"/>
      <c r="G334" s="17"/>
    </row>
    <row r="335" spans="3:7">
      <c r="C335" s="6"/>
      <c r="D335" s="7"/>
      <c r="E335" s="17"/>
      <c r="F335" s="17"/>
      <c r="G335" s="17"/>
    </row>
    <row r="336" spans="3:7">
      <c r="C336" s="6"/>
      <c r="D336" s="7"/>
      <c r="E336" s="17"/>
      <c r="F336" s="17"/>
      <c r="G336" s="17"/>
    </row>
    <row r="337" spans="3:7">
      <c r="C337" s="6"/>
      <c r="D337" s="7"/>
      <c r="E337" s="17"/>
      <c r="F337" s="17"/>
      <c r="G337" s="17"/>
    </row>
    <row r="338" spans="3:7">
      <c r="C338" s="6"/>
      <c r="D338" s="7"/>
      <c r="E338" s="17"/>
      <c r="F338" s="17"/>
      <c r="G338" s="17"/>
    </row>
    <row r="339" spans="3:7">
      <c r="C339" s="6"/>
      <c r="D339" s="7"/>
      <c r="E339" s="17"/>
      <c r="F339" s="17"/>
      <c r="G339" s="17"/>
    </row>
    <row r="340" spans="3:7">
      <c r="C340" s="6"/>
      <c r="D340" s="7"/>
      <c r="E340" s="17"/>
      <c r="F340" s="17"/>
      <c r="G340" s="17"/>
    </row>
    <row r="341" spans="3:7">
      <c r="C341" s="6"/>
      <c r="D341" s="7"/>
      <c r="E341" s="17"/>
      <c r="F341" s="17"/>
      <c r="G341" s="17"/>
    </row>
    <row r="342" spans="3:7">
      <c r="C342" s="6"/>
      <c r="D342" s="7"/>
      <c r="E342" s="17"/>
      <c r="F342" s="17"/>
      <c r="G342" s="17"/>
    </row>
    <row r="343" spans="3:7">
      <c r="C343" s="6"/>
      <c r="D343" s="7"/>
      <c r="E343" s="17"/>
      <c r="F343" s="17"/>
      <c r="G343" s="17"/>
    </row>
    <row r="344" spans="3:7">
      <c r="C344" s="6"/>
      <c r="D344" s="7"/>
      <c r="E344" s="17"/>
      <c r="F344" s="17"/>
      <c r="G344" s="17"/>
    </row>
    <row r="345" spans="3:7">
      <c r="C345" s="6"/>
      <c r="D345" s="7"/>
      <c r="E345" s="17"/>
      <c r="F345" s="17"/>
      <c r="G345" s="17"/>
    </row>
    <row r="346" spans="3:7">
      <c r="C346" s="6"/>
      <c r="D346" s="7"/>
      <c r="E346" s="17"/>
      <c r="F346" s="17"/>
      <c r="G346" s="17"/>
    </row>
    <row r="347" spans="3:7">
      <c r="C347" s="6"/>
      <c r="D347" s="7"/>
      <c r="E347" s="17"/>
      <c r="F347" s="17"/>
      <c r="G347" s="17"/>
    </row>
    <row r="348" spans="3:7">
      <c r="C348" s="6"/>
      <c r="D348" s="7"/>
      <c r="E348" s="17"/>
      <c r="F348" s="17"/>
      <c r="G348" s="17"/>
    </row>
    <row r="349" spans="3:7">
      <c r="C349" s="6"/>
      <c r="D349" s="7"/>
      <c r="E349" s="17"/>
      <c r="F349" s="17"/>
      <c r="G349" s="17"/>
    </row>
    <row r="350" spans="3:7">
      <c r="C350" s="6"/>
      <c r="D350" s="7"/>
      <c r="E350" s="17"/>
      <c r="F350" s="17"/>
      <c r="G350" s="17"/>
    </row>
    <row r="351" spans="3:7">
      <c r="C351" s="6"/>
      <c r="D351" s="7"/>
      <c r="E351" s="17"/>
      <c r="F351" s="17"/>
      <c r="G351" s="17"/>
    </row>
    <row r="352" spans="3:7">
      <c r="C352" s="6"/>
      <c r="D352" s="7"/>
      <c r="E352" s="17"/>
      <c r="F352" s="17"/>
      <c r="G352" s="17"/>
    </row>
    <row r="353" spans="3:7">
      <c r="C353" s="6"/>
      <c r="D353" s="7"/>
      <c r="E353" s="17"/>
      <c r="F353" s="17"/>
      <c r="G353" s="17"/>
    </row>
    <row r="354" spans="3:7">
      <c r="C354" s="6"/>
      <c r="D354" s="7"/>
      <c r="E354" s="17"/>
      <c r="F354" s="17"/>
      <c r="G354" s="17"/>
    </row>
    <row r="355" spans="3:7">
      <c r="C355" s="6"/>
      <c r="D355" s="7"/>
      <c r="E355" s="17"/>
      <c r="F355" s="17"/>
      <c r="G355" s="17"/>
    </row>
    <row r="356" spans="3:7">
      <c r="C356" s="6"/>
      <c r="D356" s="7"/>
      <c r="E356" s="17"/>
      <c r="F356" s="17"/>
      <c r="G356" s="17"/>
    </row>
    <row r="357" spans="3:7">
      <c r="C357" s="6"/>
      <c r="D357" s="7"/>
      <c r="E357" s="17"/>
      <c r="F357" s="17"/>
      <c r="G357" s="17"/>
    </row>
    <row r="358" spans="3:7">
      <c r="C358" s="6"/>
      <c r="D358" s="7"/>
      <c r="E358" s="17"/>
      <c r="F358" s="17"/>
      <c r="G358" s="17"/>
    </row>
    <row r="359" spans="3:7">
      <c r="C359" s="6"/>
      <c r="D359" s="7"/>
      <c r="E359" s="17"/>
      <c r="F359" s="17"/>
      <c r="G359" s="17"/>
    </row>
    <row r="360" spans="3:7">
      <c r="C360" s="6"/>
      <c r="D360" s="7"/>
      <c r="E360" s="17"/>
      <c r="F360" s="17"/>
      <c r="G360" s="17"/>
    </row>
    <row r="361" spans="3:7">
      <c r="C361" s="6"/>
      <c r="D361" s="7"/>
      <c r="E361" s="17"/>
      <c r="F361" s="17"/>
      <c r="G361" s="17"/>
    </row>
    <row r="362" spans="3:7">
      <c r="C362" s="6"/>
      <c r="D362" s="7"/>
      <c r="E362" s="17"/>
      <c r="F362" s="17"/>
      <c r="G362" s="17"/>
    </row>
    <row r="363" spans="3:7">
      <c r="C363" s="6"/>
      <c r="D363" s="7"/>
      <c r="E363" s="17"/>
      <c r="F363" s="17"/>
      <c r="G363" s="17"/>
    </row>
    <row r="364" spans="3:7">
      <c r="C364" s="6"/>
      <c r="D364" s="7"/>
      <c r="E364" s="17"/>
      <c r="F364" s="17"/>
      <c r="G364" s="17"/>
    </row>
    <row r="365" spans="3:7">
      <c r="C365" s="6"/>
      <c r="D365" s="7"/>
      <c r="E365" s="17"/>
      <c r="F365" s="17"/>
      <c r="G365" s="17"/>
    </row>
    <row r="366" spans="3:7">
      <c r="C366" s="6"/>
      <c r="D366" s="7"/>
      <c r="E366" s="17"/>
      <c r="F366" s="17"/>
      <c r="G366" s="17"/>
    </row>
    <row r="367" spans="3:7">
      <c r="C367" s="6"/>
      <c r="D367" s="7"/>
      <c r="E367" s="17"/>
      <c r="F367" s="17"/>
      <c r="G367" s="17"/>
    </row>
    <row r="368" spans="3:7">
      <c r="C368" s="6"/>
      <c r="D368" s="7"/>
      <c r="E368" s="17"/>
      <c r="F368" s="17"/>
      <c r="G368" s="17"/>
    </row>
    <row r="369" spans="3:7">
      <c r="C369" s="6"/>
      <c r="D369" s="7"/>
      <c r="E369" s="17"/>
      <c r="F369" s="17"/>
      <c r="G369" s="17"/>
    </row>
    <row r="370" spans="3:7">
      <c r="C370" s="6"/>
      <c r="D370" s="7"/>
      <c r="E370" s="17"/>
      <c r="F370" s="17"/>
      <c r="G370" s="17"/>
    </row>
    <row r="371" spans="3:7">
      <c r="C371" s="6"/>
      <c r="D371" s="7"/>
      <c r="E371" s="17"/>
      <c r="F371" s="17"/>
      <c r="G371" s="17"/>
    </row>
    <row r="372" spans="3:7">
      <c r="C372" s="6"/>
      <c r="D372" s="7"/>
      <c r="E372" s="17"/>
      <c r="F372" s="17"/>
      <c r="G372" s="17"/>
    </row>
    <row r="373" spans="3:7">
      <c r="C373" s="6"/>
      <c r="D373" s="7"/>
      <c r="E373" s="17"/>
      <c r="F373" s="17"/>
      <c r="G373" s="17"/>
    </row>
    <row r="374" spans="3:7">
      <c r="C374" s="6"/>
      <c r="D374" s="7"/>
      <c r="E374" s="17"/>
      <c r="F374" s="17"/>
      <c r="G374" s="17"/>
    </row>
    <row r="375" spans="3:7">
      <c r="C375" s="6"/>
      <c r="D375" s="7"/>
      <c r="E375" s="17"/>
      <c r="F375" s="17"/>
      <c r="G375" s="17"/>
    </row>
    <row r="376" spans="3:7">
      <c r="C376" s="6"/>
      <c r="D376" s="7"/>
      <c r="E376" s="17"/>
      <c r="F376" s="17"/>
      <c r="G376" s="17"/>
    </row>
    <row r="377" spans="3:7">
      <c r="C377" s="6"/>
      <c r="D377" s="7"/>
      <c r="E377" s="17"/>
      <c r="F377" s="17"/>
      <c r="G377" s="17"/>
    </row>
    <row r="378" spans="3:7">
      <c r="C378" s="6"/>
      <c r="D378" s="7"/>
      <c r="E378" s="17"/>
      <c r="F378" s="17"/>
      <c r="G378" s="17"/>
    </row>
    <row r="379" spans="3:7">
      <c r="C379" s="6"/>
      <c r="D379" s="7"/>
      <c r="E379" s="17"/>
      <c r="F379" s="17"/>
      <c r="G379" s="17"/>
    </row>
    <row r="380" spans="3:7">
      <c r="C380" s="6"/>
      <c r="D380" s="7"/>
      <c r="E380" s="17"/>
      <c r="F380" s="17"/>
      <c r="G380" s="17"/>
    </row>
    <row r="381" spans="3:7">
      <c r="C381" s="6"/>
      <c r="D381" s="7"/>
      <c r="E381" s="17"/>
      <c r="F381" s="17"/>
      <c r="G381" s="17"/>
    </row>
    <row r="382" spans="3:7">
      <c r="C382" s="6"/>
      <c r="D382" s="7"/>
      <c r="E382" s="17"/>
      <c r="F382" s="17"/>
      <c r="G382" s="17"/>
    </row>
    <row r="383" spans="3:7">
      <c r="C383" s="6"/>
      <c r="D383" s="7"/>
      <c r="E383" s="17"/>
      <c r="F383" s="17"/>
      <c r="G383" s="17"/>
    </row>
    <row r="384" spans="3:7">
      <c r="C384" s="6"/>
      <c r="D384" s="7"/>
      <c r="E384" s="17"/>
      <c r="F384" s="17"/>
      <c r="G384" s="17"/>
    </row>
    <row r="385" spans="3:7">
      <c r="C385" s="6"/>
      <c r="D385" s="7"/>
      <c r="E385" s="17"/>
      <c r="F385" s="17"/>
      <c r="G385" s="17"/>
    </row>
    <row r="386" spans="3:7">
      <c r="C386" s="6"/>
      <c r="D386" s="7"/>
      <c r="E386" s="17"/>
      <c r="F386" s="17"/>
      <c r="G386" s="17"/>
    </row>
    <row r="387" spans="3:7">
      <c r="C387" s="6"/>
      <c r="D387" s="7"/>
      <c r="E387" s="17"/>
      <c r="F387" s="17"/>
      <c r="G387" s="17"/>
    </row>
    <row r="388" spans="3:7">
      <c r="C388" s="6"/>
      <c r="D388" s="7"/>
      <c r="E388" s="17"/>
      <c r="F388" s="17"/>
      <c r="G388" s="17"/>
    </row>
    <row r="389" spans="3:7">
      <c r="C389" s="6"/>
      <c r="D389" s="7"/>
      <c r="E389" s="17"/>
      <c r="F389" s="17"/>
      <c r="G389" s="17"/>
    </row>
    <row r="390" spans="3:7">
      <c r="C390" s="6"/>
      <c r="D390" s="7"/>
      <c r="E390" s="17"/>
      <c r="F390" s="17"/>
      <c r="G390" s="17"/>
    </row>
    <row r="391" spans="3:7">
      <c r="C391" s="6"/>
      <c r="D391" s="7"/>
      <c r="E391" s="17"/>
      <c r="F391" s="17"/>
      <c r="G391" s="17"/>
    </row>
    <row r="392" spans="3:7">
      <c r="C392" s="6"/>
      <c r="D392" s="7"/>
      <c r="E392" s="17"/>
      <c r="F392" s="17"/>
      <c r="G392" s="17"/>
    </row>
    <row r="393" spans="3:7">
      <c r="C393" s="6"/>
      <c r="D393" s="7"/>
      <c r="E393" s="17"/>
      <c r="F393" s="17"/>
      <c r="G393" s="17"/>
    </row>
    <row r="394" spans="3:7">
      <c r="C394" s="6"/>
      <c r="D394" s="7"/>
      <c r="E394" s="17"/>
      <c r="F394" s="17"/>
      <c r="G394" s="17"/>
    </row>
    <row r="395" spans="3:7">
      <c r="C395" s="6"/>
      <c r="D395" s="7"/>
      <c r="E395" s="17"/>
      <c r="F395" s="17"/>
      <c r="G395" s="17"/>
    </row>
    <row r="396" spans="3:7">
      <c r="C396" s="6"/>
      <c r="D396" s="7"/>
      <c r="E396" s="17"/>
      <c r="F396" s="17"/>
      <c r="G396" s="17"/>
    </row>
    <row r="397" spans="3:7">
      <c r="C397" s="6"/>
      <c r="D397" s="7"/>
      <c r="E397" s="17"/>
      <c r="F397" s="17"/>
      <c r="G397" s="17"/>
    </row>
    <row r="398" spans="3:7">
      <c r="C398" s="6"/>
      <c r="D398" s="7"/>
      <c r="E398" s="17"/>
      <c r="F398" s="17"/>
      <c r="G398" s="17"/>
    </row>
    <row r="399" spans="3:7">
      <c r="C399" s="6"/>
      <c r="D399" s="7"/>
      <c r="E399" s="17"/>
      <c r="F399" s="17"/>
      <c r="G399" s="17"/>
    </row>
    <row r="400" spans="3:7">
      <c r="C400" s="6"/>
      <c r="D400" s="7"/>
      <c r="E400" s="17"/>
      <c r="F400" s="17"/>
      <c r="G400" s="17"/>
    </row>
    <row r="401" spans="3:7">
      <c r="C401" s="6"/>
      <c r="D401" s="7"/>
      <c r="E401" s="17"/>
      <c r="F401" s="17"/>
      <c r="G401" s="17"/>
    </row>
    <row r="402" spans="3:7">
      <c r="C402" s="6"/>
      <c r="D402" s="7"/>
      <c r="E402" s="17"/>
      <c r="F402" s="17"/>
      <c r="G402" s="17"/>
    </row>
    <row r="403" spans="3:7">
      <c r="C403" s="6"/>
      <c r="D403" s="7"/>
      <c r="E403" s="17"/>
      <c r="F403" s="17"/>
      <c r="G403" s="17"/>
    </row>
    <row r="404" spans="3:7">
      <c r="C404" s="6"/>
      <c r="D404" s="7"/>
      <c r="E404" s="17"/>
      <c r="F404" s="17"/>
      <c r="G404" s="17"/>
    </row>
    <row r="405" spans="3:7">
      <c r="C405" s="6"/>
      <c r="D405" s="7"/>
      <c r="E405" s="17"/>
      <c r="F405" s="17"/>
      <c r="G405" s="17"/>
    </row>
    <row r="406" spans="3:7">
      <c r="C406" s="6"/>
      <c r="D406" s="7"/>
      <c r="E406" s="17"/>
      <c r="F406" s="17"/>
      <c r="G406" s="17"/>
    </row>
    <row r="407" spans="3:7">
      <c r="C407" s="6"/>
      <c r="D407" s="7"/>
      <c r="E407" s="17"/>
      <c r="F407" s="17"/>
      <c r="G407" s="17"/>
    </row>
    <row r="408" spans="3:7">
      <c r="C408" s="6"/>
      <c r="D408" s="7"/>
      <c r="E408" s="17"/>
      <c r="F408" s="17"/>
      <c r="G408" s="17"/>
    </row>
    <row r="409" spans="3:7">
      <c r="C409" s="6"/>
      <c r="D409" s="7"/>
      <c r="E409" s="17"/>
      <c r="F409" s="17"/>
      <c r="G409" s="17"/>
    </row>
    <row r="410" spans="3:7">
      <c r="C410" s="6"/>
      <c r="D410" s="7"/>
      <c r="E410" s="17"/>
      <c r="F410" s="17"/>
      <c r="G410" s="17"/>
    </row>
    <row r="411" spans="3:7">
      <c r="C411" s="6"/>
      <c r="D411" s="7"/>
      <c r="E411" s="17"/>
      <c r="F411" s="17"/>
      <c r="G411" s="17"/>
    </row>
    <row r="412" spans="3:7">
      <c r="C412" s="6"/>
      <c r="D412" s="7"/>
      <c r="E412" s="17"/>
      <c r="F412" s="17"/>
      <c r="G412" s="17"/>
    </row>
    <row r="413" spans="3:7">
      <c r="C413" s="6"/>
      <c r="D413" s="7"/>
      <c r="E413" s="17"/>
      <c r="F413" s="17"/>
      <c r="G413" s="17"/>
    </row>
    <row r="414" spans="3:7">
      <c r="C414" s="6"/>
      <c r="D414" s="7"/>
      <c r="E414" s="17"/>
      <c r="F414" s="17"/>
      <c r="G414" s="17"/>
    </row>
    <row r="415" spans="3:7">
      <c r="C415" s="6"/>
      <c r="D415" s="7"/>
      <c r="E415" s="17"/>
      <c r="F415" s="17"/>
      <c r="G415" s="17"/>
    </row>
    <row r="416" spans="3:7">
      <c r="C416" s="6"/>
      <c r="D416" s="7"/>
      <c r="E416" s="17"/>
      <c r="F416" s="17"/>
      <c r="G416" s="17"/>
    </row>
    <row r="417" spans="3:7">
      <c r="C417" s="6"/>
      <c r="D417" s="7"/>
      <c r="E417" s="17"/>
      <c r="F417" s="17"/>
      <c r="G417" s="17"/>
    </row>
    <row r="418" spans="3:7">
      <c r="C418" s="6"/>
      <c r="D418" s="7"/>
      <c r="E418" s="17"/>
      <c r="F418" s="17"/>
      <c r="G418" s="17"/>
    </row>
    <row r="419" spans="3:7">
      <c r="C419" s="6"/>
      <c r="D419" s="7"/>
      <c r="E419" s="17"/>
      <c r="F419" s="17"/>
      <c r="G419" s="17"/>
    </row>
    <row r="420" spans="3:7">
      <c r="C420" s="6"/>
      <c r="D420" s="7"/>
      <c r="E420" s="17"/>
      <c r="F420" s="17"/>
      <c r="G420" s="17"/>
    </row>
    <row r="421" spans="3:7">
      <c r="C421" s="6"/>
      <c r="D421" s="7"/>
      <c r="E421" s="17"/>
      <c r="F421" s="17"/>
      <c r="G421" s="17"/>
    </row>
    <row r="422" spans="3:7">
      <c r="C422" s="6"/>
      <c r="D422" s="7"/>
      <c r="E422" s="17"/>
      <c r="F422" s="17"/>
      <c r="G422" s="17"/>
    </row>
    <row r="423" spans="3:7">
      <c r="C423" s="6"/>
      <c r="D423" s="7"/>
      <c r="E423" s="17"/>
      <c r="F423" s="17"/>
      <c r="G423" s="17"/>
    </row>
    <row r="424" spans="3:7">
      <c r="C424" s="6"/>
      <c r="D424" s="7"/>
      <c r="E424" s="17"/>
      <c r="F424" s="17"/>
      <c r="G424" s="17"/>
    </row>
    <row r="425" spans="3:7">
      <c r="C425" s="6"/>
      <c r="D425" s="7"/>
      <c r="E425" s="17"/>
      <c r="F425" s="17"/>
      <c r="G425" s="17"/>
    </row>
    <row r="426" spans="3:7">
      <c r="C426" s="6"/>
      <c r="D426" s="7"/>
      <c r="E426" s="17"/>
      <c r="F426" s="17"/>
      <c r="G426" s="17"/>
    </row>
    <row r="427" spans="3:7">
      <c r="C427" s="6"/>
      <c r="D427" s="7"/>
      <c r="E427" s="17"/>
      <c r="F427" s="17"/>
      <c r="G427" s="17"/>
    </row>
    <row r="428" spans="3:7">
      <c r="C428" s="6"/>
      <c r="D428" s="7"/>
      <c r="E428" s="17"/>
      <c r="F428" s="17"/>
      <c r="G428" s="17"/>
    </row>
    <row r="429" spans="3:7">
      <c r="C429" s="6"/>
      <c r="D429" s="7"/>
      <c r="E429" s="17"/>
      <c r="F429" s="17"/>
      <c r="G429" s="17"/>
    </row>
    <row r="430" spans="3:7">
      <c r="C430" s="6"/>
      <c r="D430" s="7"/>
      <c r="E430" s="17"/>
      <c r="F430" s="17"/>
      <c r="G430" s="17"/>
    </row>
    <row r="431" spans="3:7">
      <c r="C431" s="6"/>
      <c r="D431" s="7"/>
      <c r="E431" s="17"/>
      <c r="F431" s="17"/>
      <c r="G431" s="17"/>
    </row>
    <row r="432" spans="3:7">
      <c r="C432" s="6"/>
      <c r="D432" s="7"/>
      <c r="E432" s="17"/>
      <c r="F432" s="17"/>
      <c r="G432" s="17"/>
    </row>
    <row r="433" spans="3:7">
      <c r="C433" s="6"/>
      <c r="D433" s="7"/>
      <c r="E433" s="17"/>
      <c r="F433" s="17"/>
      <c r="G433" s="17"/>
    </row>
    <row r="434" spans="3:7">
      <c r="C434" s="6"/>
      <c r="D434" s="7"/>
      <c r="E434" s="17"/>
      <c r="F434" s="17"/>
      <c r="G434" s="17"/>
    </row>
    <row r="435" spans="3:7">
      <c r="C435" s="6"/>
      <c r="D435" s="7"/>
      <c r="E435" s="17"/>
      <c r="F435" s="17"/>
      <c r="G435" s="17"/>
    </row>
    <row r="436" spans="3:7">
      <c r="C436" s="6"/>
      <c r="D436" s="7"/>
      <c r="E436" s="17"/>
      <c r="F436" s="17"/>
      <c r="G436" s="17"/>
    </row>
    <row r="437" spans="3:7">
      <c r="C437" s="6"/>
      <c r="D437" s="7"/>
      <c r="E437" s="17"/>
      <c r="F437" s="17"/>
      <c r="G437" s="17"/>
    </row>
    <row r="438" spans="3:7">
      <c r="C438" s="6"/>
      <c r="D438" s="7"/>
      <c r="E438" s="17"/>
      <c r="F438" s="17"/>
      <c r="G438" s="17"/>
    </row>
    <row r="439" spans="3:7">
      <c r="C439" s="6"/>
      <c r="D439" s="7"/>
      <c r="E439" s="17"/>
      <c r="F439" s="17"/>
      <c r="G439" s="17"/>
    </row>
    <row r="440" spans="3:7">
      <c r="C440" s="6"/>
      <c r="D440" s="7"/>
      <c r="E440" s="17"/>
      <c r="F440" s="17"/>
      <c r="G440" s="17"/>
    </row>
    <row r="441" spans="3:7">
      <c r="C441" s="6"/>
      <c r="D441" s="7"/>
      <c r="E441" s="17"/>
      <c r="F441" s="17"/>
      <c r="G441" s="17"/>
    </row>
    <row r="442" spans="3:7">
      <c r="C442" s="6"/>
      <c r="D442" s="7"/>
      <c r="E442" s="17"/>
      <c r="F442" s="17"/>
      <c r="G442" s="17"/>
    </row>
    <row r="443" spans="3:7">
      <c r="C443" s="6"/>
      <c r="D443" s="7"/>
      <c r="E443" s="17"/>
      <c r="F443" s="17"/>
      <c r="G443" s="17"/>
    </row>
    <row r="444" spans="3:7">
      <c r="C444" s="6"/>
      <c r="D444" s="7"/>
      <c r="E444" s="17"/>
      <c r="F444" s="17"/>
      <c r="G444" s="17"/>
    </row>
    <row r="445" spans="3:7">
      <c r="C445" s="6"/>
      <c r="D445" s="7"/>
      <c r="E445" s="17"/>
      <c r="F445" s="17"/>
      <c r="G445" s="17"/>
    </row>
    <row r="446" spans="3:7">
      <c r="C446" s="6"/>
      <c r="D446" s="7"/>
      <c r="E446" s="17"/>
      <c r="F446" s="17"/>
      <c r="G446" s="17"/>
    </row>
    <row r="447" spans="3:7">
      <c r="C447" s="6"/>
      <c r="D447" s="7"/>
      <c r="E447" s="17"/>
      <c r="F447" s="17"/>
      <c r="G447" s="17"/>
    </row>
    <row r="448" spans="3:7">
      <c r="C448" s="6"/>
      <c r="D448" s="7"/>
      <c r="E448" s="17"/>
      <c r="F448" s="17"/>
      <c r="G448" s="17"/>
    </row>
    <row r="449" spans="3:7">
      <c r="C449" s="6"/>
      <c r="D449" s="7"/>
      <c r="E449" s="17"/>
      <c r="F449" s="17"/>
      <c r="G449" s="17"/>
    </row>
    <row r="450" spans="3:7">
      <c r="C450" s="6"/>
      <c r="D450" s="7"/>
      <c r="E450" s="17"/>
      <c r="F450" s="17"/>
      <c r="G450" s="17"/>
    </row>
    <row r="451" spans="3:7">
      <c r="C451" s="6"/>
      <c r="D451" s="7"/>
      <c r="E451" s="17"/>
      <c r="F451" s="17"/>
      <c r="G451" s="17"/>
    </row>
    <row r="452" spans="3:7">
      <c r="C452" s="6"/>
      <c r="D452" s="7"/>
      <c r="E452" s="17"/>
      <c r="F452" s="17"/>
      <c r="G452" s="17"/>
    </row>
    <row r="453" spans="3:7">
      <c r="C453" s="6"/>
      <c r="D453" s="7"/>
      <c r="E453" s="17"/>
      <c r="F453" s="17"/>
      <c r="G453" s="17"/>
    </row>
    <row r="454" spans="3:7">
      <c r="C454" s="6"/>
      <c r="D454" s="7"/>
      <c r="E454" s="17"/>
      <c r="F454" s="17"/>
      <c r="G454" s="17"/>
    </row>
    <row r="455" spans="3:7">
      <c r="C455" s="6"/>
      <c r="D455" s="7"/>
      <c r="E455" s="17"/>
      <c r="F455" s="17"/>
      <c r="G455" s="17"/>
    </row>
    <row r="456" spans="3:7">
      <c r="C456" s="6"/>
      <c r="D456" s="7"/>
      <c r="E456" s="17"/>
      <c r="F456" s="17"/>
      <c r="G456" s="17"/>
    </row>
    <row r="457" spans="3:7">
      <c r="C457" s="6"/>
      <c r="D457" s="7"/>
      <c r="E457" s="17"/>
      <c r="F457" s="17"/>
      <c r="G457" s="17"/>
    </row>
    <row r="458" spans="3:7">
      <c r="C458" s="6"/>
      <c r="D458" s="7"/>
      <c r="E458" s="17"/>
      <c r="F458" s="17"/>
      <c r="G458" s="17"/>
    </row>
    <row r="459" spans="3:7">
      <c r="C459" s="6"/>
      <c r="D459" s="7"/>
      <c r="E459" s="17"/>
      <c r="F459" s="17"/>
      <c r="G459" s="17"/>
    </row>
    <row r="460" spans="3:7">
      <c r="C460" s="6"/>
      <c r="D460" s="7"/>
      <c r="E460" s="17"/>
      <c r="F460" s="17"/>
      <c r="G460" s="17"/>
    </row>
    <row r="461" spans="3:7">
      <c r="C461" s="6"/>
      <c r="D461" s="7"/>
      <c r="E461" s="17"/>
      <c r="F461" s="17"/>
      <c r="G461" s="17"/>
    </row>
    <row r="462" spans="3:7">
      <c r="C462" s="6"/>
      <c r="D462" s="7"/>
      <c r="E462" s="17"/>
      <c r="F462" s="17"/>
      <c r="G462" s="17"/>
    </row>
    <row r="463" spans="3:7">
      <c r="C463" s="6"/>
      <c r="D463" s="7"/>
      <c r="E463" s="17"/>
      <c r="F463" s="17"/>
      <c r="G463" s="17"/>
    </row>
    <row r="464" spans="3:7">
      <c r="C464" s="6"/>
      <c r="D464" s="7"/>
      <c r="E464" s="17"/>
      <c r="F464" s="17"/>
      <c r="G464" s="17"/>
    </row>
    <row r="465" spans="3:7">
      <c r="C465" s="6"/>
      <c r="D465" s="7"/>
      <c r="E465" s="17"/>
      <c r="F465" s="17"/>
      <c r="G465" s="17"/>
    </row>
    <row r="466" spans="3:7">
      <c r="C466" s="6"/>
      <c r="D466" s="7"/>
      <c r="E466" s="17"/>
      <c r="F466" s="17"/>
      <c r="G466" s="17"/>
    </row>
    <row r="467" spans="3:7">
      <c r="C467" s="6"/>
      <c r="D467" s="7"/>
      <c r="E467" s="17"/>
      <c r="F467" s="17"/>
      <c r="G467" s="17"/>
    </row>
    <row r="468" spans="3:7">
      <c r="C468" s="6"/>
      <c r="D468" s="7"/>
      <c r="E468" s="17"/>
      <c r="F468" s="17"/>
      <c r="G468" s="17"/>
    </row>
    <row r="469" spans="3:7">
      <c r="C469" s="6"/>
      <c r="D469" s="7"/>
      <c r="E469" s="17"/>
      <c r="F469" s="17"/>
      <c r="G469" s="17"/>
    </row>
    <row r="470" spans="3:7">
      <c r="C470" s="6"/>
      <c r="D470" s="7"/>
      <c r="E470" s="17"/>
      <c r="F470" s="17"/>
      <c r="G470" s="17"/>
    </row>
    <row r="471" spans="3:7">
      <c r="C471" s="6"/>
      <c r="D471" s="7"/>
      <c r="E471" s="17"/>
      <c r="F471" s="17"/>
      <c r="G471" s="17"/>
    </row>
    <row r="472" spans="3:7">
      <c r="C472" s="6"/>
      <c r="D472" s="7"/>
      <c r="E472" s="17"/>
      <c r="F472" s="17"/>
      <c r="G472" s="17"/>
    </row>
    <row r="473" spans="3:7">
      <c r="C473" s="6"/>
      <c r="D473" s="7"/>
      <c r="E473" s="17"/>
      <c r="F473" s="17"/>
      <c r="G473" s="17"/>
    </row>
    <row r="474" spans="3:7">
      <c r="C474" s="6"/>
      <c r="D474" s="7"/>
      <c r="E474" s="17"/>
      <c r="F474" s="17"/>
      <c r="G474" s="17"/>
    </row>
    <row r="475" spans="3:7">
      <c r="C475" s="6"/>
      <c r="D475" s="7"/>
      <c r="E475" s="17"/>
      <c r="F475" s="17"/>
      <c r="G475" s="17"/>
    </row>
    <row r="476" spans="3:7">
      <c r="C476" s="6"/>
      <c r="D476" s="7"/>
      <c r="E476" s="17"/>
      <c r="F476" s="17"/>
      <c r="G476" s="17"/>
    </row>
    <row r="477" spans="3:7">
      <c r="C477" s="6"/>
      <c r="D477" s="7"/>
      <c r="E477" s="17"/>
      <c r="F477" s="17"/>
      <c r="G477" s="17"/>
    </row>
    <row r="478" spans="3:7">
      <c r="C478" s="6"/>
      <c r="D478" s="7"/>
      <c r="E478" s="17"/>
      <c r="F478" s="17"/>
      <c r="G478" s="17"/>
    </row>
    <row r="479" spans="3:7">
      <c r="C479" s="6"/>
      <c r="D479" s="7"/>
      <c r="E479" s="17"/>
      <c r="F479" s="17"/>
      <c r="G479" s="17"/>
    </row>
    <row r="480" spans="3:7">
      <c r="C480" s="6"/>
      <c r="D480" s="7"/>
      <c r="E480" s="17"/>
      <c r="F480" s="17"/>
      <c r="G480" s="17"/>
    </row>
    <row r="481" spans="3:7">
      <c r="C481" s="6"/>
      <c r="D481" s="7"/>
      <c r="E481" s="17"/>
      <c r="F481" s="17"/>
      <c r="G481" s="17"/>
    </row>
    <row r="482" spans="3:7">
      <c r="C482" s="6"/>
      <c r="D482" s="7"/>
      <c r="E482" s="17"/>
      <c r="F482" s="17"/>
      <c r="G482" s="17"/>
    </row>
    <row r="483" spans="3:7">
      <c r="C483" s="6"/>
      <c r="D483" s="7"/>
      <c r="E483" s="17"/>
      <c r="F483" s="17"/>
      <c r="G483" s="17"/>
    </row>
    <row r="484" spans="3:7">
      <c r="C484" s="6"/>
      <c r="D484" s="7"/>
      <c r="E484" s="17"/>
      <c r="F484" s="17"/>
      <c r="G484" s="17"/>
    </row>
    <row r="485" spans="3:7">
      <c r="C485" s="6"/>
      <c r="D485" s="7"/>
      <c r="E485" s="17"/>
      <c r="F485" s="17"/>
      <c r="G485" s="17"/>
    </row>
    <row r="486" spans="3:7">
      <c r="C486" s="6"/>
      <c r="D486" s="7"/>
      <c r="E486" s="17"/>
      <c r="F486" s="17"/>
      <c r="G486" s="17"/>
    </row>
    <row r="487" spans="3:7">
      <c r="C487" s="6"/>
      <c r="D487" s="7"/>
      <c r="E487" s="17"/>
      <c r="F487" s="17"/>
      <c r="G487" s="17"/>
    </row>
    <row r="488" spans="3:7">
      <c r="C488" s="6"/>
      <c r="D488" s="7"/>
      <c r="E488" s="17"/>
      <c r="F488" s="17"/>
      <c r="G488" s="17"/>
    </row>
    <row r="489" spans="3:7">
      <c r="C489" s="6"/>
      <c r="D489" s="7"/>
      <c r="E489" s="17"/>
      <c r="F489" s="17"/>
      <c r="G489" s="17"/>
    </row>
    <row r="490" spans="3:7">
      <c r="C490" s="6"/>
      <c r="D490" s="7"/>
      <c r="E490" s="17"/>
      <c r="F490" s="17"/>
      <c r="G490" s="17"/>
    </row>
    <row r="491" spans="3:7">
      <c r="C491" s="6"/>
      <c r="D491" s="7"/>
      <c r="E491" s="17"/>
      <c r="F491" s="17"/>
      <c r="G491" s="17"/>
    </row>
    <row r="492" spans="3:7">
      <c r="C492" s="6"/>
      <c r="D492" s="7"/>
      <c r="E492" s="17"/>
      <c r="F492" s="17"/>
      <c r="G492" s="17"/>
    </row>
    <row r="493" spans="3:7">
      <c r="C493" s="6"/>
      <c r="D493" s="7"/>
      <c r="E493" s="17"/>
      <c r="F493" s="17"/>
      <c r="G493" s="17"/>
    </row>
    <row r="494" spans="3:7">
      <c r="C494" s="6"/>
      <c r="D494" s="7"/>
      <c r="E494" s="17"/>
      <c r="F494" s="17"/>
      <c r="G494" s="17"/>
    </row>
    <row r="495" spans="3:7">
      <c r="C495" s="6"/>
      <c r="D495" s="7"/>
      <c r="E495" s="17"/>
      <c r="F495" s="17"/>
      <c r="G495" s="17"/>
    </row>
    <row r="496" spans="3:7">
      <c r="C496" s="6"/>
      <c r="D496" s="7"/>
      <c r="E496" s="17"/>
      <c r="F496" s="17"/>
      <c r="G496" s="17"/>
    </row>
    <row r="497" spans="3:7">
      <c r="C497" s="6"/>
      <c r="D497" s="7"/>
      <c r="E497" s="17"/>
      <c r="F497" s="17"/>
      <c r="G497" s="17"/>
    </row>
    <row r="498" spans="3:7">
      <c r="C498" s="6"/>
      <c r="D498" s="7"/>
      <c r="E498" s="17"/>
      <c r="F498" s="17"/>
      <c r="G498" s="17"/>
    </row>
    <row r="499" spans="3:7">
      <c r="C499" s="6"/>
      <c r="D499" s="7"/>
      <c r="E499" s="17"/>
      <c r="F499" s="17"/>
      <c r="G499" s="17"/>
    </row>
    <row r="500" spans="3:7">
      <c r="C500" s="6"/>
      <c r="D500" s="7"/>
      <c r="E500" s="17"/>
      <c r="F500" s="17"/>
      <c r="G500" s="17"/>
    </row>
    <row r="501" spans="3:7">
      <c r="C501" s="6"/>
      <c r="D501" s="7"/>
      <c r="E501" s="17"/>
      <c r="F501" s="17"/>
      <c r="G501" s="17"/>
    </row>
    <row r="502" spans="3:7">
      <c r="C502" s="6"/>
      <c r="D502" s="7"/>
      <c r="E502" s="17"/>
      <c r="F502" s="17"/>
      <c r="G502" s="17"/>
    </row>
    <row r="503" spans="3:7">
      <c r="C503" s="6"/>
      <c r="D503" s="7"/>
      <c r="E503" s="17"/>
      <c r="F503" s="17"/>
      <c r="G503" s="17"/>
    </row>
    <row r="504" spans="3:7">
      <c r="C504" s="6"/>
      <c r="D504" s="7"/>
      <c r="E504" s="17"/>
      <c r="F504" s="17"/>
      <c r="G504" s="17"/>
    </row>
    <row r="505" spans="3:7">
      <c r="C505" s="6"/>
      <c r="D505" s="7"/>
      <c r="E505" s="17"/>
      <c r="F505" s="17"/>
      <c r="G505" s="17"/>
    </row>
    <row r="506" spans="3:7">
      <c r="C506" s="6"/>
      <c r="D506" s="7"/>
      <c r="E506" s="17"/>
      <c r="F506" s="17"/>
      <c r="G506" s="17"/>
    </row>
    <row r="507" spans="3:7">
      <c r="C507" s="6"/>
      <c r="D507" s="7"/>
      <c r="E507" s="17"/>
      <c r="F507" s="17"/>
      <c r="G507" s="17"/>
    </row>
    <row r="508" spans="3:7">
      <c r="C508" s="6"/>
      <c r="D508" s="7"/>
      <c r="E508" s="17"/>
      <c r="F508" s="17"/>
      <c r="G508" s="17"/>
    </row>
    <row r="509" spans="3:7">
      <c r="C509" s="6"/>
      <c r="D509" s="7"/>
      <c r="E509" s="17"/>
      <c r="F509" s="17"/>
      <c r="G509" s="17"/>
    </row>
    <row r="510" spans="3:7">
      <c r="C510" s="6"/>
      <c r="D510" s="7"/>
      <c r="E510" s="17"/>
      <c r="F510" s="17"/>
      <c r="G510" s="17"/>
    </row>
    <row r="511" spans="3:7">
      <c r="C511" s="6"/>
      <c r="D511" s="7"/>
      <c r="E511" s="17"/>
      <c r="F511" s="17"/>
      <c r="G511" s="17"/>
    </row>
    <row r="512" spans="3:7">
      <c r="C512" s="6"/>
      <c r="D512" s="7"/>
      <c r="E512" s="17"/>
      <c r="F512" s="17"/>
      <c r="G512" s="17"/>
    </row>
    <row r="513" spans="3:7">
      <c r="C513" s="6"/>
      <c r="D513" s="7"/>
      <c r="E513" s="17"/>
      <c r="F513" s="17"/>
      <c r="G513" s="17"/>
    </row>
    <row r="514" spans="3:7">
      <c r="C514" s="6"/>
      <c r="D514" s="7"/>
      <c r="E514" s="17"/>
      <c r="F514" s="17"/>
      <c r="G514" s="17"/>
    </row>
    <row r="515" spans="3:7">
      <c r="C515" s="6"/>
      <c r="D515" s="7"/>
      <c r="E515" s="17"/>
      <c r="F515" s="17"/>
      <c r="G515" s="17"/>
    </row>
    <row r="516" spans="3:7">
      <c r="C516" s="6"/>
      <c r="D516" s="7"/>
      <c r="E516" s="17"/>
      <c r="F516" s="17"/>
      <c r="G516" s="17"/>
    </row>
    <row r="517" spans="3:7">
      <c r="C517" s="6"/>
      <c r="D517" s="7"/>
      <c r="E517" s="17"/>
      <c r="F517" s="17"/>
      <c r="G517" s="17"/>
    </row>
    <row r="518" spans="3:7">
      <c r="C518" s="6"/>
      <c r="D518" s="7"/>
      <c r="E518" s="17"/>
      <c r="F518" s="17"/>
      <c r="G518" s="17"/>
    </row>
    <row r="519" spans="3:7">
      <c r="C519" s="6"/>
      <c r="D519" s="7"/>
      <c r="E519" s="17"/>
      <c r="F519" s="17"/>
      <c r="G519" s="17"/>
    </row>
    <row r="520" spans="3:7">
      <c r="C520" s="6"/>
      <c r="D520" s="7"/>
      <c r="E520" s="17"/>
      <c r="F520" s="17"/>
      <c r="G520" s="17"/>
    </row>
    <row r="521" spans="3:7">
      <c r="C521" s="6"/>
      <c r="D521" s="7"/>
      <c r="E521" s="17"/>
      <c r="F521" s="17"/>
      <c r="G521" s="17"/>
    </row>
    <row r="522" spans="3:7">
      <c r="C522" s="6"/>
      <c r="D522" s="7"/>
      <c r="E522" s="17"/>
      <c r="F522" s="17"/>
      <c r="G522" s="17"/>
    </row>
    <row r="523" spans="3:7">
      <c r="C523" s="6"/>
      <c r="D523" s="7"/>
      <c r="E523" s="17"/>
      <c r="F523" s="17"/>
      <c r="G523" s="17"/>
    </row>
    <row r="524" spans="3:7">
      <c r="C524" s="6"/>
      <c r="D524" s="7"/>
      <c r="E524" s="17"/>
      <c r="F524" s="17"/>
      <c r="G524" s="17"/>
    </row>
    <row r="525" spans="3:7">
      <c r="C525" s="6"/>
      <c r="D525" s="7"/>
      <c r="E525" s="17"/>
      <c r="F525" s="17"/>
      <c r="G525" s="17"/>
    </row>
    <row r="526" spans="3:7">
      <c r="C526" s="6"/>
      <c r="D526" s="7"/>
      <c r="E526" s="17"/>
      <c r="F526" s="17"/>
      <c r="G526" s="17"/>
    </row>
    <row r="527" spans="3:7">
      <c r="C527" s="6"/>
      <c r="D527" s="7"/>
      <c r="E527" s="17"/>
      <c r="F527" s="17"/>
      <c r="G527" s="17"/>
    </row>
    <row r="528" spans="3:7">
      <c r="C528" s="6"/>
      <c r="D528" s="7"/>
      <c r="E528" s="17"/>
      <c r="F528" s="17"/>
      <c r="G528" s="17"/>
    </row>
    <row r="529" spans="3:7">
      <c r="C529" s="6"/>
      <c r="D529" s="7"/>
      <c r="E529" s="17"/>
      <c r="F529" s="17"/>
      <c r="G529" s="17"/>
    </row>
    <row r="530" spans="3:7">
      <c r="C530" s="6"/>
      <c r="D530" s="7"/>
      <c r="E530" s="17"/>
      <c r="F530" s="17"/>
      <c r="G530" s="17"/>
    </row>
    <row r="531" spans="3:7">
      <c r="C531" s="6"/>
      <c r="D531" s="7"/>
      <c r="E531" s="17"/>
      <c r="F531" s="17"/>
      <c r="G531" s="17"/>
    </row>
    <row r="532" spans="3:7">
      <c r="C532" s="6"/>
      <c r="D532" s="7"/>
      <c r="E532" s="17"/>
      <c r="F532" s="17"/>
      <c r="G532" s="17"/>
    </row>
    <row r="533" spans="3:7">
      <c r="C533" s="6"/>
      <c r="D533" s="7"/>
      <c r="E533" s="17"/>
      <c r="F533" s="17"/>
      <c r="G533" s="17"/>
    </row>
    <row r="534" spans="3:7">
      <c r="C534" s="6"/>
      <c r="D534" s="7"/>
      <c r="E534" s="17"/>
      <c r="F534" s="17"/>
      <c r="G534" s="17"/>
    </row>
    <row r="535" spans="3:7">
      <c r="C535" s="6"/>
      <c r="D535" s="7"/>
      <c r="E535" s="17"/>
      <c r="F535" s="17"/>
      <c r="G535" s="17"/>
    </row>
    <row r="536" spans="3:7">
      <c r="C536" s="6"/>
      <c r="D536" s="7"/>
      <c r="E536" s="17"/>
      <c r="F536" s="17"/>
      <c r="G536" s="17"/>
    </row>
    <row r="537" spans="3:7">
      <c r="C537" s="6"/>
      <c r="D537" s="7"/>
      <c r="E537" s="17"/>
      <c r="F537" s="17"/>
      <c r="G537" s="17"/>
    </row>
    <row r="538" spans="3:7">
      <c r="C538" s="6"/>
      <c r="D538" s="7"/>
      <c r="E538" s="17"/>
      <c r="F538" s="17"/>
      <c r="G538" s="17"/>
    </row>
    <row r="539" spans="3:7">
      <c r="C539" s="6"/>
      <c r="D539" s="7"/>
      <c r="E539" s="17"/>
      <c r="F539" s="17"/>
      <c r="G539" s="17"/>
    </row>
    <row r="540" spans="3:7">
      <c r="C540" s="6"/>
      <c r="D540" s="7"/>
      <c r="E540" s="17"/>
      <c r="F540" s="17"/>
      <c r="G540" s="17"/>
    </row>
    <row r="541" spans="3:7">
      <c r="C541" s="6"/>
      <c r="D541" s="7"/>
      <c r="E541" s="17"/>
      <c r="F541" s="17"/>
      <c r="G541" s="17"/>
    </row>
    <row r="542" spans="3:7">
      <c r="C542" s="6"/>
      <c r="D542" s="7"/>
      <c r="E542" s="17"/>
      <c r="F542" s="17"/>
      <c r="G542" s="17"/>
    </row>
    <row r="543" spans="3:7">
      <c r="C543" s="6"/>
      <c r="D543" s="7"/>
      <c r="E543" s="17"/>
      <c r="F543" s="17"/>
      <c r="G543" s="17"/>
    </row>
    <row r="544" spans="3:7">
      <c r="C544" s="6"/>
      <c r="D544" s="7"/>
      <c r="E544" s="17"/>
      <c r="F544" s="17"/>
      <c r="G544" s="17"/>
    </row>
    <row r="545" spans="3:7">
      <c r="C545" s="6"/>
      <c r="D545" s="7"/>
      <c r="E545" s="17"/>
      <c r="F545" s="17"/>
      <c r="G545" s="17"/>
    </row>
    <row r="546" spans="3:7">
      <c r="C546" s="6"/>
      <c r="D546" s="7"/>
      <c r="E546" s="17"/>
      <c r="F546" s="17"/>
      <c r="G546" s="17"/>
    </row>
    <row r="547" spans="3:7">
      <c r="C547" s="6"/>
      <c r="D547" s="7"/>
      <c r="E547" s="17"/>
      <c r="F547" s="17"/>
      <c r="G547" s="17"/>
    </row>
    <row r="548" spans="3:7">
      <c r="C548" s="6"/>
      <c r="D548" s="7"/>
      <c r="E548" s="17"/>
      <c r="F548" s="17"/>
      <c r="G548" s="17"/>
    </row>
    <row r="549" spans="3:7">
      <c r="C549" s="6"/>
      <c r="D549" s="7"/>
      <c r="E549" s="17"/>
      <c r="F549" s="17"/>
      <c r="G549" s="17"/>
    </row>
    <row r="550" spans="3:7">
      <c r="C550" s="6"/>
      <c r="D550" s="7"/>
      <c r="E550" s="17"/>
      <c r="F550" s="17"/>
      <c r="G550" s="17"/>
    </row>
    <row r="551" spans="3:7">
      <c r="C551" s="6"/>
      <c r="D551" s="7"/>
      <c r="E551" s="17"/>
      <c r="F551" s="17"/>
      <c r="G551" s="17"/>
    </row>
    <row r="552" spans="3:7">
      <c r="C552" s="6"/>
      <c r="D552" s="7"/>
      <c r="E552" s="17"/>
      <c r="F552" s="17"/>
      <c r="G552" s="17"/>
    </row>
    <row r="553" spans="3:7">
      <c r="C553" s="6"/>
      <c r="D553" s="7"/>
      <c r="E553" s="17"/>
      <c r="F553" s="17"/>
      <c r="G553" s="17"/>
    </row>
    <row r="554" spans="3:7">
      <c r="C554" s="6"/>
      <c r="D554" s="7"/>
      <c r="E554" s="17"/>
      <c r="F554" s="17"/>
      <c r="G554" s="17"/>
    </row>
    <row r="555" spans="3:7">
      <c r="C555" s="6"/>
      <c r="D555" s="7"/>
      <c r="E555" s="17"/>
      <c r="F555" s="17"/>
      <c r="G555" s="17"/>
    </row>
    <row r="556" spans="3:7">
      <c r="C556" s="6"/>
      <c r="D556" s="7"/>
      <c r="E556" s="17"/>
      <c r="F556" s="17"/>
      <c r="G556" s="17"/>
    </row>
    <row r="557" spans="3:7">
      <c r="C557" s="6"/>
      <c r="D557" s="7"/>
      <c r="E557" s="17"/>
      <c r="F557" s="17"/>
      <c r="G557" s="17"/>
    </row>
    <row r="558" spans="3:7">
      <c r="C558" s="6"/>
      <c r="D558" s="7"/>
      <c r="E558" s="17"/>
      <c r="F558" s="17"/>
      <c r="G558" s="17"/>
    </row>
    <row r="559" spans="3:7">
      <c r="C559" s="6"/>
      <c r="D559" s="7"/>
      <c r="E559" s="17"/>
      <c r="F559" s="17"/>
      <c r="G559" s="17"/>
    </row>
    <row r="560" spans="3:7">
      <c r="C560" s="6"/>
      <c r="D560" s="7"/>
      <c r="E560" s="17"/>
      <c r="F560" s="17"/>
      <c r="G560" s="17"/>
    </row>
    <row r="561" spans="3:7">
      <c r="C561" s="6"/>
      <c r="D561" s="7"/>
      <c r="E561" s="17"/>
      <c r="F561" s="17"/>
      <c r="G561" s="17"/>
    </row>
    <row r="562" spans="3:7">
      <c r="C562" s="6"/>
      <c r="D562" s="7"/>
      <c r="E562" s="17"/>
      <c r="F562" s="17"/>
      <c r="G562" s="17"/>
    </row>
    <row r="563" spans="3:7">
      <c r="C563" s="6"/>
      <c r="D563" s="7"/>
      <c r="E563" s="17"/>
      <c r="F563" s="17"/>
      <c r="G563" s="17"/>
    </row>
    <row r="564" spans="3:7">
      <c r="C564" s="6"/>
      <c r="D564" s="7"/>
      <c r="E564" s="17"/>
      <c r="F564" s="17"/>
      <c r="G564" s="17"/>
    </row>
    <row r="565" spans="3:7">
      <c r="C565" s="6"/>
      <c r="D565" s="7"/>
      <c r="E565" s="17"/>
      <c r="F565" s="17"/>
      <c r="G565" s="17"/>
    </row>
    <row r="566" spans="3:7">
      <c r="C566" s="6"/>
      <c r="D566" s="7"/>
      <c r="E566" s="17"/>
      <c r="F566" s="17"/>
      <c r="G566" s="17"/>
    </row>
    <row r="567" spans="3:7">
      <c r="C567" s="6"/>
      <c r="D567" s="7"/>
      <c r="E567" s="17"/>
      <c r="F567" s="17"/>
      <c r="G567" s="17"/>
    </row>
    <row r="568" spans="3:7">
      <c r="C568" s="6"/>
      <c r="D568" s="7"/>
      <c r="E568" s="17"/>
      <c r="F568" s="17"/>
      <c r="G568" s="17"/>
    </row>
    <row r="569" spans="3:7">
      <c r="C569" s="6"/>
      <c r="D569" s="7"/>
      <c r="E569" s="17"/>
      <c r="F569" s="17"/>
      <c r="G569" s="17"/>
    </row>
    <row r="570" spans="3:7">
      <c r="C570" s="6"/>
      <c r="D570" s="7"/>
      <c r="E570" s="17"/>
      <c r="F570" s="17"/>
      <c r="G570" s="17"/>
    </row>
    <row r="571" spans="3:7">
      <c r="C571" s="6"/>
      <c r="D571" s="7"/>
      <c r="E571" s="17"/>
      <c r="F571" s="17"/>
      <c r="G571" s="17"/>
    </row>
    <row r="572" spans="3:7">
      <c r="C572" s="6"/>
      <c r="D572" s="7"/>
      <c r="E572" s="17"/>
      <c r="F572" s="17"/>
      <c r="G572" s="17"/>
    </row>
    <row r="573" spans="3:7">
      <c r="C573" s="6"/>
      <c r="D573" s="7"/>
      <c r="E573" s="17"/>
      <c r="F573" s="17"/>
      <c r="G573" s="17"/>
    </row>
    <row r="574" spans="3:7">
      <c r="C574" s="6"/>
      <c r="D574" s="7"/>
      <c r="E574" s="17"/>
      <c r="F574" s="17"/>
      <c r="G574" s="17"/>
    </row>
    <row r="575" spans="3:7">
      <c r="C575" s="6"/>
      <c r="D575" s="7"/>
      <c r="E575" s="17"/>
      <c r="F575" s="17"/>
      <c r="G575" s="17"/>
    </row>
    <row r="576" spans="3:7">
      <c r="C576" s="6"/>
      <c r="D576" s="7"/>
      <c r="E576" s="17"/>
      <c r="F576" s="17"/>
      <c r="G576" s="17"/>
    </row>
    <row r="577" spans="3:7">
      <c r="C577" s="6"/>
      <c r="D577" s="7"/>
      <c r="E577" s="17"/>
      <c r="F577" s="17"/>
      <c r="G577" s="17"/>
    </row>
    <row r="578" spans="3:7">
      <c r="C578" s="6"/>
      <c r="D578" s="7"/>
      <c r="E578" s="17"/>
      <c r="F578" s="17"/>
      <c r="G578" s="17"/>
    </row>
    <row r="579" spans="3:7">
      <c r="C579" s="6"/>
      <c r="D579" s="7"/>
      <c r="E579" s="17"/>
      <c r="F579" s="17"/>
      <c r="G579" s="17"/>
    </row>
    <row r="580" spans="3:7">
      <c r="C580" s="6"/>
      <c r="D580" s="7"/>
      <c r="E580" s="17"/>
      <c r="F580" s="17"/>
      <c r="G580" s="17"/>
    </row>
    <row r="581" spans="3:7">
      <c r="C581" s="6"/>
      <c r="D581" s="7"/>
      <c r="E581" s="17"/>
      <c r="F581" s="17"/>
      <c r="G581" s="17"/>
    </row>
    <row r="582" spans="3:7">
      <c r="C582" s="6"/>
      <c r="D582" s="7"/>
      <c r="E582" s="17"/>
      <c r="F582" s="17"/>
      <c r="G582" s="17"/>
    </row>
    <row r="583" spans="3:7">
      <c r="C583" s="6"/>
      <c r="D583" s="7"/>
      <c r="E583" s="17"/>
      <c r="F583" s="17"/>
      <c r="G583" s="17"/>
    </row>
    <row r="584" spans="3:7">
      <c r="C584" s="6"/>
      <c r="D584" s="7"/>
      <c r="E584" s="17"/>
      <c r="F584" s="17"/>
      <c r="G584" s="17"/>
    </row>
    <row r="585" spans="3:7">
      <c r="C585" s="6"/>
      <c r="D585" s="7"/>
      <c r="E585" s="17"/>
      <c r="F585" s="17"/>
      <c r="G585" s="17"/>
    </row>
    <row r="586" spans="3:7">
      <c r="C586" s="6"/>
      <c r="D586" s="7"/>
      <c r="E586" s="17"/>
      <c r="F586" s="17"/>
      <c r="G586" s="17"/>
    </row>
    <row r="587" spans="3:7">
      <c r="C587" s="6"/>
      <c r="D587" s="7"/>
      <c r="E587" s="17"/>
      <c r="F587" s="17"/>
      <c r="G587" s="17"/>
    </row>
    <row r="588" spans="3:7">
      <c r="C588" s="6"/>
      <c r="D588" s="7"/>
      <c r="E588" s="17"/>
      <c r="F588" s="17"/>
      <c r="G588" s="17"/>
    </row>
    <row r="589" spans="3:7">
      <c r="C589" s="6"/>
      <c r="D589" s="7"/>
      <c r="E589" s="17"/>
      <c r="F589" s="17"/>
      <c r="G589" s="17"/>
    </row>
    <row r="590" spans="3:7">
      <c r="C590" s="6"/>
      <c r="D590" s="7"/>
      <c r="E590" s="17"/>
      <c r="F590" s="17"/>
      <c r="G590" s="17"/>
    </row>
    <row r="591" spans="3:7">
      <c r="C591" s="6"/>
      <c r="D591" s="7"/>
      <c r="E591" s="17"/>
      <c r="F591" s="17"/>
      <c r="G591" s="17"/>
    </row>
    <row r="592" spans="3:7">
      <c r="C592" s="6"/>
      <c r="D592" s="7"/>
      <c r="E592" s="17"/>
      <c r="F592" s="17"/>
      <c r="G592" s="17"/>
    </row>
    <row r="593" spans="3:7">
      <c r="C593" s="6"/>
      <c r="D593" s="7"/>
      <c r="E593" s="17"/>
      <c r="F593" s="17"/>
      <c r="G593" s="17"/>
    </row>
    <row r="594" spans="3:7">
      <c r="C594" s="6"/>
      <c r="D594" s="7"/>
      <c r="E594" s="17"/>
      <c r="F594" s="17"/>
      <c r="G594" s="17"/>
    </row>
    <row r="595" spans="3:7">
      <c r="C595" s="6"/>
      <c r="D595" s="7"/>
      <c r="E595" s="17"/>
      <c r="F595" s="17"/>
      <c r="G595" s="17"/>
    </row>
    <row r="596" spans="3:7">
      <c r="C596" s="6"/>
      <c r="D596" s="7"/>
      <c r="E596" s="17"/>
      <c r="F596" s="17"/>
      <c r="G596" s="17"/>
    </row>
    <row r="597" spans="3:7">
      <c r="C597" s="6"/>
      <c r="D597" s="7"/>
      <c r="E597" s="17"/>
      <c r="F597" s="17"/>
      <c r="G597" s="17"/>
    </row>
    <row r="598" spans="3:7">
      <c r="C598" s="6"/>
      <c r="D598" s="7"/>
      <c r="E598" s="17"/>
      <c r="F598" s="17"/>
      <c r="G598" s="17"/>
    </row>
    <row r="599" spans="3:7">
      <c r="C599" s="6"/>
      <c r="D599" s="7"/>
      <c r="E599" s="17"/>
      <c r="F599" s="17"/>
      <c r="G599" s="17"/>
    </row>
    <row r="600" spans="3:7">
      <c r="C600" s="6"/>
      <c r="D600" s="7"/>
      <c r="E600" s="17"/>
      <c r="F600" s="17"/>
      <c r="G600" s="17"/>
    </row>
    <row r="601" spans="3:7">
      <c r="C601" s="6"/>
      <c r="D601" s="7"/>
      <c r="E601" s="17"/>
      <c r="F601" s="17"/>
      <c r="G601" s="17"/>
    </row>
    <row r="602" spans="3:7">
      <c r="C602" s="6"/>
      <c r="D602" s="7"/>
      <c r="E602" s="17"/>
      <c r="F602" s="17"/>
      <c r="G602" s="17"/>
    </row>
    <row r="603" spans="3:7">
      <c r="C603" s="6"/>
      <c r="D603" s="7"/>
      <c r="E603" s="17"/>
      <c r="F603" s="17"/>
      <c r="G603" s="17"/>
    </row>
    <row r="604" spans="3:7">
      <c r="C604" s="6"/>
      <c r="D604" s="7"/>
      <c r="E604" s="17"/>
      <c r="F604" s="17"/>
      <c r="G604" s="17"/>
    </row>
    <row r="605" spans="3:7">
      <c r="C605" s="6"/>
      <c r="D605" s="7"/>
      <c r="E605" s="17"/>
      <c r="F605" s="17"/>
      <c r="G605" s="17"/>
    </row>
    <row r="606" spans="3:7">
      <c r="C606" s="6"/>
      <c r="D606" s="7"/>
      <c r="E606" s="17"/>
      <c r="F606" s="17"/>
      <c r="G606" s="17"/>
    </row>
    <row r="607" spans="3:7">
      <c r="C607" s="6"/>
      <c r="D607" s="7"/>
      <c r="E607" s="17"/>
      <c r="F607" s="17"/>
      <c r="G607" s="17"/>
    </row>
    <row r="608" spans="3:7">
      <c r="C608" s="6"/>
      <c r="D608" s="7"/>
      <c r="E608" s="17"/>
      <c r="F608" s="17"/>
      <c r="G608" s="17"/>
    </row>
    <row r="609" spans="3:7">
      <c r="C609" s="6"/>
      <c r="D609" s="7"/>
      <c r="E609" s="17"/>
      <c r="F609" s="17"/>
      <c r="G609" s="17"/>
    </row>
    <row r="610" spans="3:7">
      <c r="C610" s="6"/>
      <c r="D610" s="7"/>
      <c r="E610" s="17"/>
      <c r="F610" s="17"/>
      <c r="G610" s="17"/>
    </row>
    <row r="611" spans="3:7">
      <c r="C611" s="6"/>
      <c r="D611" s="7"/>
      <c r="E611" s="17"/>
      <c r="F611" s="17"/>
      <c r="G611" s="17"/>
    </row>
    <row r="612" spans="3:7">
      <c r="C612" s="6"/>
      <c r="D612" s="7"/>
      <c r="E612" s="17"/>
      <c r="F612" s="17"/>
      <c r="G612" s="17"/>
    </row>
    <row r="613" spans="3:7">
      <c r="C613" s="6"/>
      <c r="D613" s="7"/>
      <c r="E613" s="17"/>
      <c r="F613" s="17"/>
      <c r="G613" s="17"/>
    </row>
    <row r="614" spans="3:7">
      <c r="C614" s="6"/>
      <c r="D614" s="7"/>
      <c r="E614" s="17"/>
      <c r="F614" s="17"/>
      <c r="G614" s="17"/>
    </row>
    <row r="615" spans="3:7">
      <c r="C615" s="6"/>
      <c r="D615" s="7"/>
      <c r="E615" s="17"/>
      <c r="F615" s="17"/>
      <c r="G615" s="17"/>
    </row>
    <row r="616" spans="3:7">
      <c r="C616" s="6"/>
      <c r="D616" s="7"/>
      <c r="E616" s="17"/>
      <c r="F616" s="17"/>
      <c r="G616" s="17"/>
    </row>
    <row r="617" spans="3:7">
      <c r="C617" s="6"/>
      <c r="D617" s="7"/>
      <c r="E617" s="17"/>
      <c r="F617" s="17"/>
      <c r="G617" s="17"/>
    </row>
    <row r="618" spans="3:7">
      <c r="C618" s="6"/>
      <c r="D618" s="7"/>
      <c r="E618" s="17"/>
      <c r="F618" s="17"/>
      <c r="G618" s="17"/>
    </row>
    <row r="619" spans="3:7">
      <c r="C619" s="6"/>
      <c r="D619" s="7"/>
      <c r="E619" s="17"/>
      <c r="F619" s="17"/>
      <c r="G619" s="17"/>
    </row>
    <row r="620" spans="3:7">
      <c r="C620" s="6"/>
      <c r="D620" s="7"/>
      <c r="E620" s="17"/>
      <c r="F620" s="17"/>
      <c r="G620" s="17"/>
    </row>
    <row r="621" spans="3:7">
      <c r="C621" s="6"/>
      <c r="D621" s="7"/>
      <c r="E621" s="17"/>
      <c r="F621" s="17"/>
      <c r="G621" s="17"/>
    </row>
    <row r="622" spans="3:7">
      <c r="C622" s="6"/>
      <c r="D622" s="7"/>
      <c r="E622" s="17"/>
      <c r="F622" s="17"/>
      <c r="G622" s="17"/>
    </row>
    <row r="623" spans="3:7">
      <c r="C623" s="6"/>
      <c r="D623" s="7"/>
      <c r="E623" s="17"/>
      <c r="F623" s="17"/>
      <c r="G623" s="17"/>
    </row>
    <row r="624" spans="3:7">
      <c r="C624" s="6"/>
      <c r="D624" s="7"/>
      <c r="E624" s="17"/>
      <c r="F624" s="17"/>
      <c r="G624" s="17"/>
    </row>
    <row r="625" spans="3:7">
      <c r="C625" s="6"/>
      <c r="D625" s="7"/>
      <c r="E625" s="17"/>
      <c r="F625" s="17"/>
      <c r="G625" s="17"/>
    </row>
    <row r="626" spans="3:7">
      <c r="C626" s="6"/>
      <c r="D626" s="7"/>
      <c r="E626" s="17"/>
      <c r="F626" s="17"/>
      <c r="G626" s="17"/>
    </row>
    <row r="627" spans="3:7">
      <c r="C627" s="6"/>
      <c r="D627" s="7"/>
      <c r="E627" s="17"/>
      <c r="F627" s="17"/>
      <c r="G627" s="17"/>
    </row>
    <row r="628" spans="3:7">
      <c r="C628" s="6"/>
      <c r="D628" s="7"/>
      <c r="E628" s="17"/>
      <c r="F628" s="17"/>
      <c r="G628" s="17"/>
    </row>
    <row r="629" spans="3:7">
      <c r="C629" s="6"/>
      <c r="D629" s="7"/>
      <c r="E629" s="17"/>
      <c r="F629" s="17"/>
      <c r="G629" s="17"/>
    </row>
    <row r="630" spans="3:7">
      <c r="C630" s="6"/>
      <c r="D630" s="7"/>
      <c r="E630" s="17"/>
      <c r="F630" s="17"/>
      <c r="G630" s="17"/>
    </row>
    <row r="631" spans="3:7">
      <c r="C631" s="6"/>
      <c r="D631" s="7"/>
      <c r="E631" s="17"/>
      <c r="F631" s="17"/>
      <c r="G631" s="17"/>
    </row>
    <row r="632" spans="3:7">
      <c r="C632" s="6"/>
      <c r="D632" s="7"/>
      <c r="E632" s="17"/>
      <c r="F632" s="17"/>
      <c r="G632" s="17"/>
    </row>
    <row r="633" spans="3:7">
      <c r="C633" s="6"/>
      <c r="D633" s="7"/>
      <c r="E633" s="17"/>
      <c r="F633" s="17"/>
      <c r="G633" s="17"/>
    </row>
    <row r="634" spans="3:7">
      <c r="C634" s="6"/>
      <c r="D634" s="7"/>
      <c r="E634" s="17"/>
      <c r="F634" s="17"/>
      <c r="G634" s="17"/>
    </row>
    <row r="635" spans="3:7">
      <c r="C635" s="6"/>
      <c r="D635" s="7"/>
      <c r="E635" s="17"/>
      <c r="F635" s="17"/>
      <c r="G635" s="17"/>
    </row>
    <row r="636" spans="3:7">
      <c r="C636" s="6"/>
      <c r="D636" s="7"/>
      <c r="E636" s="17"/>
      <c r="F636" s="17"/>
      <c r="G636" s="17"/>
    </row>
    <row r="637" spans="3:7">
      <c r="C637" s="6"/>
      <c r="D637" s="7"/>
      <c r="E637" s="17"/>
      <c r="F637" s="17"/>
      <c r="G637" s="17"/>
    </row>
    <row r="638" spans="3:7">
      <c r="C638" s="6"/>
      <c r="D638" s="7"/>
      <c r="E638" s="17"/>
      <c r="F638" s="17"/>
      <c r="G638" s="17"/>
    </row>
    <row r="639" spans="3:7">
      <c r="C639" s="6"/>
      <c r="D639" s="7"/>
      <c r="E639" s="17"/>
      <c r="F639" s="17"/>
      <c r="G639" s="17"/>
    </row>
    <row r="640" spans="3:7">
      <c r="C640" s="6"/>
      <c r="D640" s="7"/>
      <c r="E640" s="17"/>
      <c r="F640" s="17"/>
      <c r="G640" s="17"/>
    </row>
    <row r="641" spans="3:7">
      <c r="C641" s="6"/>
      <c r="D641" s="7"/>
      <c r="E641" s="17"/>
      <c r="F641" s="17"/>
      <c r="G641" s="17"/>
    </row>
    <row r="642" spans="3:7">
      <c r="C642" s="6"/>
      <c r="D642" s="7"/>
      <c r="E642" s="17"/>
      <c r="F642" s="17"/>
      <c r="G642" s="17"/>
    </row>
    <row r="643" spans="3:7">
      <c r="C643" s="6"/>
      <c r="D643" s="7"/>
      <c r="E643" s="17"/>
      <c r="F643" s="17"/>
      <c r="G643" s="17"/>
    </row>
    <row r="644" spans="3:7">
      <c r="C644" s="6"/>
      <c r="D644" s="7"/>
      <c r="E644" s="17"/>
      <c r="F644" s="17"/>
      <c r="G644" s="17"/>
    </row>
    <row r="645" spans="3:7">
      <c r="C645" s="6"/>
      <c r="D645" s="7"/>
      <c r="E645" s="17"/>
      <c r="F645" s="17"/>
      <c r="G645" s="17"/>
    </row>
    <row r="646" spans="3:7">
      <c r="C646" s="6"/>
      <c r="D646" s="7"/>
      <c r="E646" s="17"/>
      <c r="F646" s="17"/>
      <c r="G646" s="17"/>
    </row>
    <row r="647" spans="3:7">
      <c r="C647" s="6"/>
      <c r="D647" s="7"/>
      <c r="E647" s="17"/>
      <c r="F647" s="17"/>
      <c r="G647" s="17"/>
    </row>
    <row r="648" spans="3:7">
      <c r="C648" s="6"/>
      <c r="D648" s="7"/>
      <c r="E648" s="17"/>
      <c r="F648" s="17"/>
      <c r="G648" s="17"/>
    </row>
    <row r="649" spans="3:7">
      <c r="C649" s="6"/>
      <c r="D649" s="7"/>
      <c r="E649" s="17"/>
      <c r="F649" s="17"/>
      <c r="G649" s="17"/>
    </row>
    <row r="650" spans="3:7">
      <c r="C650" s="6"/>
      <c r="D650" s="7"/>
      <c r="E650" s="17"/>
      <c r="F650" s="17"/>
      <c r="G650" s="17"/>
    </row>
    <row r="651" spans="3:7">
      <c r="C651" s="6"/>
      <c r="D651" s="7"/>
      <c r="E651" s="17"/>
      <c r="F651" s="17"/>
      <c r="G651" s="17"/>
    </row>
    <row r="652" spans="3:7">
      <c r="C652" s="6"/>
      <c r="D652" s="7"/>
      <c r="E652" s="17"/>
      <c r="F652" s="17"/>
      <c r="G652" s="17"/>
    </row>
    <row r="653" spans="3:7">
      <c r="C653" s="6"/>
      <c r="D653" s="7"/>
      <c r="E653" s="17"/>
      <c r="F653" s="17"/>
      <c r="G653" s="17"/>
    </row>
    <row r="654" spans="3:7">
      <c r="C654" s="6"/>
      <c r="D654" s="7"/>
      <c r="E654" s="17"/>
      <c r="F654" s="17"/>
      <c r="G654" s="17"/>
    </row>
    <row r="655" spans="3:7">
      <c r="C655" s="6"/>
      <c r="D655" s="7"/>
      <c r="E655" s="17"/>
      <c r="F655" s="17"/>
      <c r="G655" s="17"/>
    </row>
    <row r="656" spans="3:7">
      <c r="C656" s="6"/>
      <c r="D656" s="7"/>
      <c r="E656" s="17"/>
      <c r="F656" s="17"/>
      <c r="G656" s="17"/>
    </row>
    <row r="657" spans="3:7">
      <c r="C657" s="6"/>
      <c r="D657" s="7"/>
      <c r="E657" s="17"/>
      <c r="F657" s="17"/>
      <c r="G657" s="17"/>
    </row>
    <row r="658" spans="3:7">
      <c r="C658" s="6"/>
      <c r="D658" s="7"/>
      <c r="E658" s="17"/>
      <c r="F658" s="17"/>
      <c r="G658" s="17"/>
    </row>
    <row r="659" spans="3:7">
      <c r="C659" s="6"/>
      <c r="D659" s="7"/>
      <c r="E659" s="17"/>
      <c r="F659" s="17"/>
      <c r="G659" s="17"/>
    </row>
    <row r="660" spans="3:7">
      <c r="C660" s="6"/>
      <c r="D660" s="7"/>
      <c r="E660" s="17"/>
      <c r="F660" s="17"/>
      <c r="G660" s="17"/>
    </row>
    <row r="661" spans="3:7">
      <c r="C661" s="6"/>
      <c r="D661" s="7"/>
      <c r="E661" s="17"/>
      <c r="F661" s="17"/>
      <c r="G661" s="17"/>
    </row>
    <row r="662" spans="3:7">
      <c r="C662" s="6"/>
      <c r="D662" s="7"/>
      <c r="E662" s="17"/>
      <c r="F662" s="17"/>
      <c r="G662" s="17"/>
    </row>
    <row r="663" spans="3:7">
      <c r="C663" s="6"/>
      <c r="D663" s="7"/>
      <c r="E663" s="17"/>
      <c r="F663" s="17"/>
      <c r="G663" s="17"/>
    </row>
    <row r="664" spans="3:7">
      <c r="C664" s="6"/>
      <c r="D664" s="7"/>
      <c r="E664" s="17"/>
      <c r="F664" s="17"/>
      <c r="G664" s="17"/>
    </row>
    <row r="665" spans="3:7">
      <c r="C665" s="6"/>
      <c r="D665" s="7"/>
      <c r="E665" s="17"/>
      <c r="F665" s="17"/>
      <c r="G665" s="17"/>
    </row>
    <row r="666" spans="3:7">
      <c r="C666" s="6"/>
      <c r="D666" s="7"/>
      <c r="E666" s="17"/>
      <c r="F666" s="17"/>
      <c r="G666" s="17"/>
    </row>
    <row r="667" spans="3:7">
      <c r="C667" s="6"/>
      <c r="D667" s="7"/>
      <c r="E667" s="17"/>
      <c r="F667" s="17"/>
      <c r="G667" s="17"/>
    </row>
    <row r="668" spans="3:7">
      <c r="C668" s="6"/>
      <c r="D668" s="7"/>
      <c r="E668" s="17"/>
      <c r="F668" s="17"/>
      <c r="G668" s="17"/>
    </row>
    <row r="669" spans="3:7">
      <c r="C669" s="6"/>
      <c r="D669" s="7"/>
      <c r="E669" s="17"/>
      <c r="F669" s="17"/>
      <c r="G669" s="17"/>
    </row>
    <row r="670" spans="3:7">
      <c r="C670" s="6"/>
      <c r="D670" s="7"/>
      <c r="E670" s="17"/>
      <c r="F670" s="17"/>
      <c r="G670" s="17"/>
    </row>
    <row r="671" spans="3:7">
      <c r="C671" s="6"/>
      <c r="D671" s="7"/>
      <c r="E671" s="17"/>
      <c r="F671" s="17"/>
      <c r="G671" s="17"/>
    </row>
    <row r="672" spans="3:7">
      <c r="C672" s="6"/>
      <c r="D672" s="7"/>
      <c r="E672" s="17"/>
      <c r="F672" s="17"/>
      <c r="G672" s="17"/>
    </row>
    <row r="673" spans="3:7">
      <c r="C673" s="6"/>
      <c r="D673" s="7"/>
      <c r="E673" s="17"/>
      <c r="F673" s="17"/>
      <c r="G673" s="17"/>
    </row>
    <row r="674" spans="3:7">
      <c r="C674" s="6"/>
      <c r="D674" s="7"/>
      <c r="E674" s="17"/>
      <c r="F674" s="17"/>
      <c r="G674" s="17"/>
    </row>
    <row r="675" spans="3:7">
      <c r="C675" s="6"/>
      <c r="D675" s="7"/>
      <c r="E675" s="17"/>
      <c r="F675" s="17"/>
      <c r="G675" s="17"/>
    </row>
    <row r="676" spans="3:7">
      <c r="C676" s="6"/>
      <c r="D676" s="7"/>
      <c r="E676" s="17"/>
      <c r="F676" s="17"/>
      <c r="G676" s="17"/>
    </row>
    <row r="677" spans="3:7">
      <c r="C677" s="6"/>
      <c r="D677" s="7"/>
      <c r="E677" s="17"/>
      <c r="F677" s="17"/>
      <c r="G677" s="17"/>
    </row>
    <row r="678" spans="3:7">
      <c r="C678" s="6"/>
      <c r="D678" s="7"/>
      <c r="E678" s="17"/>
      <c r="F678" s="17"/>
      <c r="G678" s="17"/>
    </row>
    <row r="679" spans="3:7">
      <c r="C679" s="6"/>
      <c r="D679" s="7"/>
      <c r="E679" s="17"/>
      <c r="F679" s="17"/>
      <c r="G679" s="17"/>
    </row>
    <row r="680" spans="3:7">
      <c r="C680" s="6"/>
      <c r="D680" s="7"/>
      <c r="E680" s="17"/>
      <c r="F680" s="17"/>
      <c r="G680" s="17"/>
    </row>
    <row r="681" spans="3:7">
      <c r="C681" s="6"/>
      <c r="D681" s="7"/>
      <c r="E681" s="17"/>
      <c r="F681" s="17"/>
      <c r="G681" s="17"/>
    </row>
    <row r="682" spans="3:7">
      <c r="C682" s="6"/>
      <c r="D682" s="7"/>
      <c r="E682" s="17"/>
      <c r="F682" s="17"/>
      <c r="G682" s="17"/>
    </row>
    <row r="683" spans="3:7">
      <c r="C683" s="6"/>
      <c r="D683" s="7"/>
      <c r="E683" s="17"/>
      <c r="F683" s="17"/>
      <c r="G683" s="17"/>
    </row>
    <row r="684" spans="3:7">
      <c r="C684" s="6"/>
      <c r="D684" s="7"/>
      <c r="E684" s="17"/>
      <c r="F684" s="17"/>
      <c r="G684" s="17"/>
    </row>
    <row r="685" spans="3:7">
      <c r="C685" s="6"/>
      <c r="D685" s="7"/>
      <c r="E685" s="17"/>
      <c r="F685" s="17"/>
      <c r="G685" s="17"/>
    </row>
    <row r="686" spans="3:7">
      <c r="C686" s="6"/>
      <c r="D686" s="7"/>
      <c r="E686" s="17"/>
      <c r="F686" s="17"/>
      <c r="G686" s="17"/>
    </row>
    <row r="687" spans="3:7">
      <c r="C687" s="6"/>
      <c r="D687" s="7"/>
      <c r="E687" s="17"/>
      <c r="F687" s="17"/>
      <c r="G687" s="17"/>
    </row>
    <row r="688" spans="3:7">
      <c r="C688" s="6"/>
      <c r="D688" s="7"/>
      <c r="E688" s="17"/>
      <c r="F688" s="17"/>
      <c r="G688" s="17"/>
    </row>
    <row r="689" spans="3:7">
      <c r="C689" s="6"/>
      <c r="D689" s="7"/>
      <c r="E689" s="17"/>
      <c r="F689" s="17"/>
      <c r="G689" s="17"/>
    </row>
    <row r="690" spans="3:7">
      <c r="C690" s="6"/>
      <c r="D690" s="7"/>
      <c r="E690" s="17"/>
      <c r="F690" s="17"/>
      <c r="G690" s="17"/>
    </row>
  </sheetData>
  <pageMargins left="0.70866141732283472" right="0.70866141732283472" top="0.74803149606299213" bottom="0.74803149606299213" header="0.31496062992125984" footer="0.31496062992125984"/>
  <pageSetup paperSize="9" scale="65"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Blad23"/>
  <dimension ref="B1:O49"/>
  <sheetViews>
    <sheetView view="pageBreakPreview" zoomScale="90" zoomScaleNormal="100" zoomScaleSheetLayoutView="90" workbookViewId="0">
      <selection activeCell="C1" sqref="C1"/>
    </sheetView>
  </sheetViews>
  <sheetFormatPr defaultColWidth="8.6640625" defaultRowHeight="13.2"/>
  <cols>
    <col min="1" max="1" width="0.6640625" style="21" customWidth="1"/>
    <col min="2" max="2" width="3.44140625" style="90" customWidth="1"/>
    <col min="3" max="3" width="5" style="21" customWidth="1"/>
    <col min="4" max="4" width="74.44140625" style="21" customWidth="1"/>
    <col min="5" max="5" width="17" style="20" customWidth="1"/>
    <col min="6" max="6" width="14.109375" style="20" customWidth="1"/>
    <col min="7" max="7" width="16" style="20" customWidth="1"/>
    <col min="8" max="8" width="13" style="20" customWidth="1"/>
    <col min="9" max="9" width="11.88671875" style="20" customWidth="1"/>
    <col min="10" max="10" width="8.6640625" style="21"/>
    <col min="11" max="11" width="17.33203125" style="21" customWidth="1"/>
    <col min="12" max="12" width="16.33203125" style="21" customWidth="1"/>
    <col min="13" max="13" width="13.33203125" style="21" customWidth="1"/>
    <col min="14" max="14" width="16.44140625" style="21" customWidth="1"/>
    <col min="15" max="16384" width="8.6640625" style="21"/>
  </cols>
  <sheetData>
    <row r="1" spans="2:14" s="126" customFormat="1" ht="15.6">
      <c r="B1" s="40"/>
      <c r="C1" s="127" t="s">
        <v>439</v>
      </c>
      <c r="D1" s="128"/>
      <c r="E1" s="129"/>
      <c r="F1" s="130"/>
      <c r="G1" s="129"/>
      <c r="H1" s="129"/>
      <c r="I1" s="129"/>
      <c r="M1" s="173"/>
    </row>
    <row r="2" spans="2:14" s="130" customFormat="1" ht="10.199999999999999">
      <c r="B2" s="90"/>
      <c r="C2" s="131"/>
      <c r="D2" s="129"/>
      <c r="E2" s="129"/>
      <c r="G2" s="129"/>
      <c r="H2" s="129"/>
      <c r="I2" s="129"/>
    </row>
    <row r="3" spans="2:14">
      <c r="C3" s="132" t="s">
        <v>440</v>
      </c>
      <c r="D3" s="132"/>
      <c r="E3" s="133" t="s">
        <v>215</v>
      </c>
      <c r="G3" s="21"/>
      <c r="H3" s="21"/>
      <c r="I3" s="21"/>
      <c r="L3" s="40" t="s">
        <v>441</v>
      </c>
    </row>
    <row r="4" spans="2:14" s="20" customFormat="1" ht="12.75" customHeight="1">
      <c r="B4" s="90"/>
      <c r="C4" s="20" t="s">
        <v>442</v>
      </c>
      <c r="D4" s="37" t="s">
        <v>443</v>
      </c>
      <c r="E4" s="134" t="s">
        <v>96</v>
      </c>
    </row>
    <row r="5" spans="2:14" s="20" customFormat="1" ht="12.75" customHeight="1">
      <c r="B5" s="90"/>
      <c r="C5" s="20" t="s">
        <v>444</v>
      </c>
      <c r="D5" s="37" t="s">
        <v>445</v>
      </c>
      <c r="E5" s="134" t="s">
        <v>96</v>
      </c>
    </row>
    <row r="6" spans="2:14" s="20" customFormat="1" ht="12.75" customHeight="1">
      <c r="B6" s="90"/>
      <c r="C6" s="20" t="s">
        <v>446</v>
      </c>
      <c r="D6" s="37" t="s">
        <v>447</v>
      </c>
      <c r="E6" s="134" t="s">
        <v>96</v>
      </c>
    </row>
    <row r="7" spans="2:14">
      <c r="C7" s="20" t="s">
        <v>448</v>
      </c>
      <c r="D7" s="37" t="s">
        <v>449</v>
      </c>
      <c r="E7" s="134" t="s">
        <v>96</v>
      </c>
      <c r="J7" s="20"/>
    </row>
    <row r="8" spans="2:14">
      <c r="D8" s="37" t="s">
        <v>450</v>
      </c>
      <c r="E8" s="315">
        <f>SUM(E4:E7)</f>
        <v>0</v>
      </c>
      <c r="J8" s="20"/>
    </row>
    <row r="9" spans="2:14">
      <c r="D9" s="36"/>
      <c r="E9" s="304"/>
      <c r="J9" s="20"/>
    </row>
    <row r="10" spans="2:14">
      <c r="C10" s="205" t="s">
        <v>451</v>
      </c>
      <c r="D10" s="149"/>
      <c r="E10" s="150"/>
      <c r="F10" s="150"/>
      <c r="G10" s="150"/>
      <c r="H10" s="150"/>
      <c r="I10" s="150"/>
      <c r="J10" s="100"/>
      <c r="K10" s="416"/>
      <c r="L10" s="21" t="s">
        <v>452</v>
      </c>
      <c r="M10" s="56"/>
      <c r="N10" s="40"/>
    </row>
    <row r="11" spans="2:14">
      <c r="C11" s="205"/>
      <c r="D11" s="149"/>
      <c r="E11" s="150"/>
      <c r="F11" s="150"/>
      <c r="G11" s="150"/>
      <c r="H11" s="150"/>
      <c r="I11" s="150"/>
      <c r="J11" s="100"/>
      <c r="K11" s="416"/>
      <c r="M11" s="56"/>
      <c r="N11" s="40"/>
    </row>
    <row r="12" spans="2:14">
      <c r="C12" s="42" t="s">
        <v>453</v>
      </c>
      <c r="D12" s="39"/>
      <c r="E12" s="133" t="s">
        <v>215</v>
      </c>
      <c r="F12" s="150"/>
      <c r="G12" s="150"/>
      <c r="H12" s="150"/>
      <c r="I12" s="150"/>
      <c r="J12" s="100"/>
      <c r="K12" s="416"/>
      <c r="M12" s="56"/>
      <c r="N12" s="40"/>
    </row>
    <row r="13" spans="2:14">
      <c r="C13" s="40" t="s">
        <v>454</v>
      </c>
      <c r="D13" s="39"/>
      <c r="E13" s="65" t="s">
        <v>96</v>
      </c>
      <c r="F13" s="150"/>
      <c r="G13" s="150"/>
      <c r="H13" s="150"/>
      <c r="I13" s="150"/>
      <c r="J13" s="100"/>
      <c r="K13" s="416"/>
      <c r="M13" s="56"/>
      <c r="N13" s="40"/>
    </row>
    <row r="14" spans="2:14">
      <c r="C14" s="40" t="s">
        <v>455</v>
      </c>
      <c r="D14" s="39"/>
      <c r="E14" s="65" t="s">
        <v>96</v>
      </c>
      <c r="F14" s="150"/>
      <c r="G14" s="150"/>
      <c r="H14" s="150"/>
      <c r="I14" s="150"/>
      <c r="J14" s="100"/>
      <c r="K14" s="416"/>
      <c r="M14" s="56"/>
      <c r="N14" s="40"/>
    </row>
    <row r="15" spans="2:14">
      <c r="C15" s="40" t="s">
        <v>456</v>
      </c>
      <c r="D15" s="39"/>
      <c r="E15" s="12" t="e">
        <f>E13+E14</f>
        <v>#VALUE!</v>
      </c>
      <c r="F15" s="150"/>
      <c r="G15" s="150"/>
      <c r="H15" s="150"/>
      <c r="I15" s="150"/>
      <c r="J15" s="100"/>
      <c r="K15" s="416"/>
      <c r="M15" s="56"/>
      <c r="N15" s="40"/>
    </row>
    <row r="16" spans="2:14">
      <c r="C16" s="40" t="s">
        <v>457</v>
      </c>
      <c r="D16" s="39"/>
      <c r="E16" s="65" t="s">
        <v>458</v>
      </c>
      <c r="F16" s="150"/>
      <c r="G16" s="150"/>
      <c r="H16" s="150"/>
      <c r="I16" s="150"/>
      <c r="J16" s="100"/>
      <c r="K16" s="416"/>
      <c r="M16" s="56"/>
      <c r="N16" s="40"/>
    </row>
    <row r="17" spans="3:15">
      <c r="C17" s="205"/>
      <c r="D17" s="149"/>
      <c r="E17" s="150"/>
      <c r="F17" s="150"/>
      <c r="G17" s="150"/>
      <c r="H17" s="150"/>
      <c r="I17" s="150"/>
      <c r="J17" s="100"/>
      <c r="K17" s="416"/>
      <c r="M17" s="56"/>
      <c r="N17" s="40"/>
    </row>
    <row r="18" spans="3:15">
      <c r="C18" s="42" t="s">
        <v>459</v>
      </c>
      <c r="D18" s="39"/>
      <c r="E18" s="133" t="s">
        <v>215</v>
      </c>
      <c r="F18" s="39"/>
      <c r="G18" s="39"/>
      <c r="H18" s="39"/>
      <c r="I18" s="39"/>
      <c r="J18" s="39"/>
      <c r="K18" s="416"/>
      <c r="M18" s="135"/>
      <c r="N18" s="40"/>
    </row>
    <row r="19" spans="3:15">
      <c r="C19" s="40" t="s">
        <v>460</v>
      </c>
      <c r="D19" s="39"/>
      <c r="E19" s="65" t="s">
        <v>96</v>
      </c>
      <c r="F19" s="39"/>
      <c r="G19" s="39"/>
      <c r="H19" s="39"/>
      <c r="I19" s="39"/>
      <c r="J19" s="39"/>
      <c r="K19" s="416"/>
      <c r="M19" s="135"/>
      <c r="N19" s="40"/>
    </row>
    <row r="20" spans="3:15">
      <c r="C20" s="40" t="s">
        <v>461</v>
      </c>
      <c r="D20" s="39"/>
      <c r="E20" s="65" t="s">
        <v>96</v>
      </c>
      <c r="F20" s="39"/>
      <c r="G20" s="39"/>
      <c r="H20" s="39"/>
      <c r="I20" s="39"/>
      <c r="J20" s="39"/>
      <c r="K20" s="39"/>
      <c r="M20" s="135"/>
      <c r="N20" s="40"/>
    </row>
    <row r="21" spans="3:15">
      <c r="C21" s="40" t="s">
        <v>462</v>
      </c>
      <c r="D21" s="39"/>
      <c r="E21" s="12" t="e">
        <f>E19+E20</f>
        <v>#VALUE!</v>
      </c>
      <c r="F21" s="39"/>
      <c r="G21" s="39"/>
      <c r="H21" s="39"/>
      <c r="I21" s="39"/>
      <c r="J21" s="39"/>
      <c r="K21" s="39"/>
      <c r="M21" s="135"/>
      <c r="N21" s="40"/>
    </row>
    <row r="22" spans="3:15">
      <c r="C22" s="40" t="s">
        <v>463</v>
      </c>
      <c r="D22" s="39"/>
      <c r="E22" s="65" t="s">
        <v>458</v>
      </c>
      <c r="F22" s="39"/>
      <c r="G22" s="39"/>
      <c r="H22" s="39"/>
      <c r="I22" s="39"/>
      <c r="J22" s="39"/>
      <c r="K22" s="39"/>
      <c r="M22" s="135"/>
      <c r="N22" s="40"/>
    </row>
    <row r="23" spans="3:15">
      <c r="C23" s="40"/>
      <c r="D23" s="39"/>
      <c r="E23" s="40"/>
      <c r="F23" s="39"/>
      <c r="G23" s="39"/>
      <c r="H23" s="39"/>
      <c r="I23" s="39"/>
      <c r="J23" s="39"/>
      <c r="K23" s="39"/>
      <c r="M23" s="135"/>
      <c r="N23" s="40"/>
    </row>
    <row r="24" spans="3:15">
      <c r="C24" s="48" t="s">
        <v>464</v>
      </c>
      <c r="D24" s="186"/>
      <c r="E24" s="186"/>
      <c r="F24" s="186"/>
      <c r="G24" s="186"/>
      <c r="H24" s="186"/>
      <c r="I24" s="186"/>
      <c r="J24" s="40"/>
      <c r="K24" s="40"/>
      <c r="L24" s="21" t="s">
        <v>452</v>
      </c>
      <c r="M24" s="40"/>
      <c r="N24" s="40"/>
    </row>
    <row r="25" spans="3:15">
      <c r="C25" s="40"/>
      <c r="D25" s="40"/>
      <c r="E25" s="40"/>
      <c r="F25" s="40"/>
      <c r="G25" s="40"/>
      <c r="H25" s="40"/>
      <c r="I25" s="40"/>
      <c r="J25" s="40"/>
      <c r="K25" s="40"/>
      <c r="M25" s="40"/>
      <c r="N25" s="40"/>
    </row>
    <row r="26" spans="3:15">
      <c r="C26" s="417"/>
      <c r="D26" s="417"/>
      <c r="E26" s="42"/>
      <c r="F26" s="42"/>
      <c r="G26" s="42"/>
      <c r="H26" s="42"/>
      <c r="I26" s="42"/>
      <c r="J26" s="40"/>
      <c r="K26" s="40"/>
      <c r="M26" s="40"/>
      <c r="N26" s="40"/>
    </row>
    <row r="27" spans="3:15">
      <c r="C27" s="418" t="s">
        <v>465</v>
      </c>
      <c r="D27" s="422"/>
      <c r="E27" s="208" t="s">
        <v>466</v>
      </c>
      <c r="F27" s="208" t="s">
        <v>467</v>
      </c>
      <c r="G27" s="40"/>
      <c r="H27" s="40"/>
      <c r="I27" s="40"/>
    </row>
    <row r="28" spans="3:15">
      <c r="C28" s="153"/>
      <c r="D28" s="151"/>
      <c r="E28" s="65"/>
      <c r="F28" s="65"/>
      <c r="G28" s="40"/>
      <c r="H28" s="40"/>
      <c r="I28" s="40"/>
    </row>
    <row r="29" spans="3:15">
      <c r="C29" s="153"/>
      <c r="D29" s="151"/>
      <c r="E29" s="65"/>
      <c r="F29" s="65"/>
      <c r="G29" s="40"/>
      <c r="H29" s="40"/>
      <c r="I29" s="40"/>
    </row>
    <row r="30" spans="3:15">
      <c r="C30" s="40"/>
      <c r="D30" s="40"/>
      <c r="E30" s="40"/>
      <c r="F30" s="40"/>
      <c r="G30" s="40"/>
      <c r="H30" s="40"/>
      <c r="I30" s="40"/>
      <c r="J30" s="39"/>
      <c r="K30" s="39"/>
      <c r="L30" s="40"/>
      <c r="N30" s="40"/>
      <c r="O30" s="40"/>
    </row>
    <row r="31" spans="3:15">
      <c r="C31" s="42" t="s">
        <v>619</v>
      </c>
      <c r="D31" s="42"/>
      <c r="E31" s="42"/>
      <c r="F31" s="42"/>
      <c r="G31" s="42"/>
      <c r="H31" s="42"/>
      <c r="I31" s="42"/>
      <c r="J31" s="39"/>
      <c r="K31" s="39"/>
      <c r="L31" s="40"/>
      <c r="N31" s="40"/>
      <c r="O31" s="40"/>
    </row>
    <row r="32" spans="3:15">
      <c r="C32" s="418"/>
      <c r="D32" s="419"/>
      <c r="E32" s="151"/>
      <c r="F32" s="151"/>
      <c r="G32" s="152"/>
      <c r="H32" s="40"/>
      <c r="I32" s="40"/>
      <c r="J32" s="40"/>
    </row>
    <row r="33" spans="3:14">
      <c r="C33" s="42"/>
      <c r="D33" s="42"/>
      <c r="E33" s="42"/>
      <c r="F33" s="42"/>
      <c r="G33" s="42"/>
      <c r="H33" s="42"/>
      <c r="I33" s="42"/>
      <c r="J33" s="39"/>
      <c r="K33" s="39"/>
      <c r="M33" s="40"/>
      <c r="N33" s="40"/>
    </row>
    <row r="34" spans="3:14">
      <c r="C34" s="48" t="s">
        <v>468</v>
      </c>
      <c r="D34" s="48"/>
      <c r="E34" s="186"/>
      <c r="F34" s="186"/>
      <c r="G34" s="186"/>
      <c r="H34" s="186"/>
      <c r="I34" s="186"/>
      <c r="J34" s="39"/>
      <c r="K34" s="39"/>
      <c r="L34" s="21" t="s">
        <v>452</v>
      </c>
      <c r="M34" s="40"/>
      <c r="N34" s="40"/>
    </row>
    <row r="35" spans="3:14">
      <c r="C35" s="417"/>
      <c r="D35" s="417"/>
      <c r="E35" s="42"/>
      <c r="F35" s="42"/>
      <c r="G35" s="42"/>
      <c r="H35" s="42"/>
      <c r="I35" s="42"/>
      <c r="J35" s="39"/>
      <c r="K35" s="39"/>
      <c r="L35" s="40"/>
      <c r="M35" s="40"/>
      <c r="N35" s="40"/>
    </row>
    <row r="36" spans="3:14" ht="19.2" customHeight="1">
      <c r="C36" s="418" t="s">
        <v>469</v>
      </c>
      <c r="D36" s="420"/>
      <c r="E36" s="178"/>
      <c r="F36" s="208" t="s">
        <v>470</v>
      </c>
      <c r="G36" s="178"/>
      <c r="H36" s="178"/>
      <c r="I36" s="178"/>
      <c r="J36" s="196"/>
      <c r="K36" s="196"/>
      <c r="L36" s="40"/>
    </row>
    <row r="37" spans="3:14">
      <c r="C37" s="153" t="s">
        <v>471</v>
      </c>
      <c r="D37" s="152"/>
      <c r="E37" s="40"/>
      <c r="F37" s="176" t="s">
        <v>96</v>
      </c>
      <c r="G37" s="40"/>
      <c r="H37" s="40"/>
      <c r="I37" s="40"/>
      <c r="J37" s="39"/>
      <c r="K37" s="39"/>
      <c r="L37" s="40"/>
      <c r="M37" s="40"/>
      <c r="N37" s="40"/>
    </row>
    <row r="38" spans="3:14">
      <c r="C38" s="40"/>
      <c r="D38" s="40"/>
      <c r="E38" s="40"/>
      <c r="F38" s="40"/>
      <c r="G38" s="40"/>
      <c r="H38" s="40"/>
      <c r="I38" s="40"/>
      <c r="J38" s="39"/>
      <c r="K38" s="39"/>
      <c r="L38" s="40"/>
      <c r="M38" s="40"/>
      <c r="N38" s="40"/>
    </row>
    <row r="39" spans="3:14">
      <c r="C39" s="48" t="s">
        <v>472</v>
      </c>
      <c r="D39" s="48"/>
    </row>
    <row r="40" spans="3:14" ht="20.399999999999999">
      <c r="E40" s="208" t="s">
        <v>473</v>
      </c>
      <c r="F40" s="208" t="s">
        <v>474</v>
      </c>
      <c r="G40" s="48"/>
      <c r="H40" s="48"/>
      <c r="I40" s="48"/>
      <c r="J40" s="40"/>
      <c r="K40" s="39"/>
      <c r="L40" s="327"/>
    </row>
    <row r="41" spans="3:14">
      <c r="C41" s="40" t="s">
        <v>475</v>
      </c>
      <c r="E41" s="136" t="s">
        <v>96</v>
      </c>
      <c r="F41" s="136" t="s">
        <v>96</v>
      </c>
      <c r="G41" s="100"/>
      <c r="H41" s="100"/>
      <c r="I41" s="100"/>
      <c r="J41" s="100"/>
      <c r="K41" s="39"/>
      <c r="L41" s="48"/>
    </row>
    <row r="42" spans="3:14">
      <c r="C42" s="40" t="s">
        <v>476</v>
      </c>
      <c r="E42" s="136" t="s">
        <v>96</v>
      </c>
      <c r="F42" s="136" t="s">
        <v>96</v>
      </c>
      <c r="J42" s="40"/>
      <c r="K42" s="39"/>
      <c r="L42" s="48"/>
    </row>
    <row r="43" spans="3:14">
      <c r="C43" s="40" t="s">
        <v>477</v>
      </c>
      <c r="E43" s="136" t="s">
        <v>96</v>
      </c>
      <c r="F43" s="136" t="s">
        <v>96</v>
      </c>
      <c r="G43" s="100"/>
      <c r="H43" s="100"/>
      <c r="I43" s="100"/>
      <c r="J43" s="100"/>
      <c r="K43" s="39"/>
      <c r="L43" s="48"/>
    </row>
    <row r="45" spans="3:14" ht="12.75" customHeight="1">
      <c r="C45" s="48" t="s">
        <v>478</v>
      </c>
      <c r="D45" s="48" t="s">
        <v>479</v>
      </c>
      <c r="E45" s="316"/>
      <c r="F45" s="316"/>
      <c r="G45" s="316"/>
      <c r="H45" s="316"/>
      <c r="I45" s="316"/>
      <c r="J45" s="317"/>
    </row>
    <row r="46" spans="3:14" ht="26.4">
      <c r="C46" s="90"/>
      <c r="D46" s="88"/>
      <c r="E46" s="208" t="s">
        <v>95</v>
      </c>
      <c r="F46" s="208" t="s">
        <v>97</v>
      </c>
      <c r="G46" s="208" t="s">
        <v>98</v>
      </c>
      <c r="H46" s="208" t="s">
        <v>99</v>
      </c>
      <c r="I46" s="208" t="s">
        <v>480</v>
      </c>
      <c r="J46" s="208" t="s">
        <v>581</v>
      </c>
      <c r="K46" s="421" t="s">
        <v>582</v>
      </c>
      <c r="L46" s="320"/>
      <c r="M46" s="344"/>
    </row>
    <row r="47" spans="3:14">
      <c r="C47" s="90"/>
      <c r="D47" s="88" t="s">
        <v>90</v>
      </c>
      <c r="E47" s="346" t="s">
        <v>96</v>
      </c>
      <c r="F47" s="346" t="s">
        <v>96</v>
      </c>
      <c r="G47" s="346" t="s">
        <v>96</v>
      </c>
      <c r="H47" s="346" t="s">
        <v>96</v>
      </c>
      <c r="I47" s="346" t="s">
        <v>96</v>
      </c>
      <c r="J47" s="346" t="s">
        <v>96</v>
      </c>
      <c r="K47" s="318">
        <f>SUM(E47:J47)</f>
        <v>0</v>
      </c>
      <c r="L47" s="320"/>
      <c r="M47" s="345"/>
    </row>
    <row r="48" spans="3:14">
      <c r="C48" s="90"/>
      <c r="D48" s="88" t="s">
        <v>481</v>
      </c>
      <c r="E48" s="346" t="s">
        <v>96</v>
      </c>
      <c r="F48" s="346" t="s">
        <v>96</v>
      </c>
      <c r="G48" s="346" t="s">
        <v>96</v>
      </c>
      <c r="H48" s="346" t="s">
        <v>96</v>
      </c>
      <c r="I48" s="346" t="s">
        <v>96</v>
      </c>
      <c r="J48" s="346" t="s">
        <v>96</v>
      </c>
      <c r="K48" s="318">
        <f>SUM(E48:J48)</f>
        <v>0</v>
      </c>
      <c r="M48" s="341"/>
    </row>
    <row r="49" spans="4:13">
      <c r="D49" s="88" t="s">
        <v>482</v>
      </c>
      <c r="E49" s="346" t="s">
        <v>96</v>
      </c>
      <c r="F49" s="346" t="s">
        <v>96</v>
      </c>
      <c r="G49" s="346" t="s">
        <v>96</v>
      </c>
      <c r="H49" s="346" t="s">
        <v>96</v>
      </c>
      <c r="I49" s="346" t="s">
        <v>96</v>
      </c>
      <c r="J49" s="346" t="s">
        <v>96</v>
      </c>
      <c r="K49" s="318">
        <f>SUM(E49:J49)</f>
        <v>0</v>
      </c>
      <c r="M49" s="342"/>
    </row>
  </sheetData>
  <pageMargins left="0.70866141732283472" right="0.70866141732283472" top="0.74803149606299213" bottom="0.74803149606299213" header="0.31496062992125984" footer="0.31496062992125984"/>
  <pageSetup paperSize="9" scale="65"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Blad29"/>
  <dimension ref="B1:V41"/>
  <sheetViews>
    <sheetView view="pageBreakPreview" zoomScale="110" zoomScaleNormal="100" zoomScaleSheetLayoutView="110" workbookViewId="0">
      <selection activeCell="C2" sqref="C2"/>
    </sheetView>
  </sheetViews>
  <sheetFormatPr defaultColWidth="9.109375" defaultRowHeight="13.2"/>
  <cols>
    <col min="1" max="1" width="0.33203125" style="69" customWidth="1"/>
    <col min="2" max="2" width="2.6640625" style="40" customWidth="1"/>
    <col min="3" max="3" width="12.6640625" style="69" customWidth="1"/>
    <col min="4" max="4" width="34.109375" style="69" customWidth="1"/>
    <col min="5" max="9" width="11.6640625" style="69" customWidth="1"/>
    <col min="10" max="10" width="13.44140625" style="69" customWidth="1"/>
    <col min="11" max="11" width="11.44140625" style="69" customWidth="1"/>
    <col min="12" max="12" width="14.5546875" style="69" customWidth="1"/>
    <col min="13" max="16384" width="9.109375" style="69"/>
  </cols>
  <sheetData>
    <row r="1" spans="2:21" s="42" customFormat="1" ht="10.199999999999999">
      <c r="C1" s="51"/>
    </row>
    <row r="2" spans="2:21" s="40" customFormat="1" ht="10.199999999999999"/>
    <row r="3" spans="2:21" s="52" customFormat="1" ht="17.399999999999999">
      <c r="B3" s="40"/>
      <c r="C3" s="53" t="s">
        <v>483</v>
      </c>
      <c r="D3" s="53"/>
      <c r="E3" s="53"/>
      <c r="F3" s="53"/>
      <c r="G3" s="53"/>
    </row>
    <row r="4" spans="2:21" s="40" customFormat="1" ht="10.199999999999999">
      <c r="C4" s="42"/>
    </row>
    <row r="5" spans="2:21" s="40" customFormat="1">
      <c r="C5" s="48"/>
      <c r="D5" s="39"/>
      <c r="E5" s="39"/>
      <c r="F5" s="39"/>
      <c r="G5" s="39"/>
      <c r="K5" s="138" t="s">
        <v>73</v>
      </c>
    </row>
    <row r="6" spans="2:21" s="40" customFormat="1">
      <c r="C6" s="48" t="s">
        <v>484</v>
      </c>
      <c r="D6" s="39"/>
      <c r="E6" s="139"/>
      <c r="F6" s="139"/>
      <c r="G6" s="139"/>
      <c r="H6" s="39"/>
      <c r="M6" s="40" t="s">
        <v>452</v>
      </c>
      <c r="P6" s="2"/>
      <c r="Q6" s="2"/>
      <c r="R6" s="2"/>
      <c r="S6" s="2"/>
      <c r="T6" s="2"/>
      <c r="U6" s="2"/>
    </row>
    <row r="7" spans="2:21" s="40" customFormat="1" ht="11.25" customHeight="1">
      <c r="C7" s="40" t="s">
        <v>485</v>
      </c>
      <c r="K7" s="136" t="s">
        <v>66</v>
      </c>
      <c r="M7" s="175"/>
      <c r="P7" s="2"/>
      <c r="Q7" s="2"/>
      <c r="R7" s="2"/>
      <c r="S7" s="2"/>
      <c r="T7" s="2"/>
      <c r="U7" s="2"/>
    </row>
    <row r="8" spans="2:21" s="40" customFormat="1" ht="11.25" customHeight="1">
      <c r="C8" s="40" t="s">
        <v>620</v>
      </c>
      <c r="K8" s="137" t="s">
        <v>96</v>
      </c>
      <c r="M8" s="175"/>
      <c r="P8" s="2"/>
      <c r="Q8" s="2"/>
      <c r="R8" s="2"/>
      <c r="S8" s="2"/>
      <c r="T8" s="2"/>
      <c r="U8" s="2"/>
    </row>
    <row r="9" spans="2:21" s="40" customFormat="1" ht="11.25" customHeight="1">
      <c r="C9" s="40" t="s">
        <v>486</v>
      </c>
      <c r="K9" s="140" t="s">
        <v>66</v>
      </c>
      <c r="M9" s="175"/>
      <c r="P9" s="2"/>
      <c r="Q9" s="2"/>
      <c r="R9" s="2"/>
      <c r="S9" s="2"/>
      <c r="T9" s="2"/>
      <c r="U9" s="2"/>
    </row>
    <row r="10" spans="2:21" s="40" customFormat="1" ht="11.25" customHeight="1">
      <c r="C10" s="40" t="s">
        <v>621</v>
      </c>
      <c r="K10" s="136"/>
      <c r="M10" s="175"/>
      <c r="P10" s="2"/>
      <c r="Q10" s="2"/>
      <c r="R10" s="2"/>
      <c r="S10" s="2"/>
      <c r="T10" s="2"/>
      <c r="U10" s="2"/>
    </row>
    <row r="11" spans="2:21" s="40" customFormat="1" ht="11.25" customHeight="1">
      <c r="M11" s="175"/>
      <c r="P11" s="2"/>
      <c r="Q11" s="2"/>
      <c r="R11" s="2"/>
      <c r="S11" s="2"/>
      <c r="T11" s="2"/>
      <c r="U11" s="2"/>
    </row>
    <row r="12" spans="2:21" s="40" customFormat="1" ht="10.199999999999999">
      <c r="C12" s="40" t="s">
        <v>487</v>
      </c>
      <c r="K12" s="137" t="s">
        <v>96</v>
      </c>
      <c r="M12" s="175"/>
      <c r="P12" s="2"/>
      <c r="Q12" s="2"/>
      <c r="R12" s="2"/>
      <c r="S12" s="2"/>
      <c r="T12" s="2"/>
      <c r="U12" s="2"/>
    </row>
    <row r="13" spans="2:21" s="40" customFormat="1" ht="10.199999999999999">
      <c r="C13" s="40" t="s">
        <v>488</v>
      </c>
      <c r="K13" s="137" t="s">
        <v>96</v>
      </c>
      <c r="M13" s="175"/>
      <c r="P13" s="2"/>
      <c r="Q13" s="2"/>
      <c r="R13" s="2"/>
      <c r="S13" s="2"/>
      <c r="T13" s="2"/>
      <c r="U13" s="2"/>
    </row>
    <row r="14" spans="2:21" s="40" customFormat="1" ht="10.199999999999999">
      <c r="M14" s="175"/>
      <c r="P14" s="2"/>
      <c r="Q14" s="2"/>
      <c r="R14" s="2"/>
      <c r="S14" s="2"/>
      <c r="T14" s="2"/>
      <c r="U14" s="2"/>
    </row>
    <row r="15" spans="2:21" s="40" customFormat="1" ht="10.199999999999999">
      <c r="C15" s="40" t="s">
        <v>489</v>
      </c>
      <c r="K15" s="137" t="s">
        <v>96</v>
      </c>
      <c r="M15" s="40" t="s">
        <v>490</v>
      </c>
      <c r="P15" s="2"/>
      <c r="Q15" s="2"/>
      <c r="R15" s="2"/>
      <c r="S15" s="2"/>
      <c r="T15" s="2"/>
      <c r="U15" s="2"/>
    </row>
    <row r="16" spans="2:21" s="40" customFormat="1" ht="10.199999999999999">
      <c r="K16" s="77"/>
      <c r="M16" s="175"/>
      <c r="P16" s="2"/>
      <c r="Q16" s="2"/>
      <c r="R16" s="2"/>
      <c r="S16" s="2"/>
      <c r="T16" s="2"/>
      <c r="U16" s="2"/>
    </row>
    <row r="17" spans="3:21" s="40" customFormat="1">
      <c r="C17" s="48" t="s">
        <v>491</v>
      </c>
      <c r="D17" s="39"/>
      <c r="E17" s="139"/>
      <c r="F17" s="139"/>
      <c r="G17" s="139"/>
      <c r="H17" s="39"/>
      <c r="I17" s="116"/>
      <c r="M17" s="175"/>
      <c r="P17" s="2"/>
      <c r="Q17" s="2"/>
      <c r="R17" s="2"/>
      <c r="S17" s="2"/>
      <c r="T17" s="2"/>
      <c r="U17" s="2"/>
    </row>
    <row r="18" spans="3:21" s="40" customFormat="1" ht="22.5" customHeight="1">
      <c r="C18" s="467" t="s">
        <v>492</v>
      </c>
      <c r="D18" s="467"/>
      <c r="E18" s="467"/>
      <c r="F18" s="467"/>
      <c r="G18" s="467"/>
      <c r="H18" s="467"/>
      <c r="I18" s="467"/>
      <c r="J18" s="468"/>
      <c r="K18" s="147" t="s">
        <v>66</v>
      </c>
      <c r="M18" s="35" t="s">
        <v>493</v>
      </c>
      <c r="P18" s="2"/>
      <c r="Q18" s="2"/>
      <c r="R18" s="2"/>
      <c r="S18" s="2"/>
      <c r="T18" s="2"/>
      <c r="U18" s="2"/>
    </row>
    <row r="19" spans="3:21" s="40" customFormat="1" ht="10.199999999999999">
      <c r="C19" s="142" t="s">
        <v>494</v>
      </c>
      <c r="D19" s="142"/>
      <c r="K19" s="77"/>
      <c r="M19" s="175"/>
      <c r="P19" s="2"/>
      <c r="Q19" s="2"/>
      <c r="R19" s="2"/>
      <c r="S19" s="2"/>
      <c r="T19" s="2"/>
      <c r="U19" s="2"/>
    </row>
    <row r="20" spans="3:21" s="40" customFormat="1" ht="10.199999999999999">
      <c r="C20" s="143" t="s">
        <v>187</v>
      </c>
      <c r="D20" s="47"/>
      <c r="E20" s="47"/>
      <c r="F20" s="47"/>
      <c r="G20" s="47"/>
      <c r="H20" s="47"/>
      <c r="I20" s="47"/>
      <c r="J20" s="47"/>
      <c r="K20" s="144"/>
      <c r="M20" s="175"/>
      <c r="P20" s="2"/>
      <c r="Q20" s="2"/>
      <c r="R20" s="2"/>
      <c r="S20" s="2"/>
      <c r="T20" s="2"/>
      <c r="U20" s="2"/>
    </row>
    <row r="21" spans="3:21" s="40" customFormat="1" ht="10.199999999999999">
      <c r="C21" s="145"/>
      <c r="D21" s="95"/>
      <c r="E21" s="95"/>
      <c r="F21" s="95"/>
      <c r="G21" s="95"/>
      <c r="H21" s="95"/>
      <c r="I21" s="95"/>
      <c r="J21" s="95"/>
      <c r="K21" s="146"/>
      <c r="M21" s="175"/>
      <c r="P21" s="2"/>
      <c r="Q21" s="2"/>
      <c r="R21" s="2"/>
      <c r="S21" s="2"/>
      <c r="T21" s="2"/>
      <c r="U21" s="2"/>
    </row>
    <row r="22" spans="3:21" s="40" customFormat="1" ht="10.199999999999999">
      <c r="K22" s="77"/>
      <c r="P22" s="2"/>
      <c r="Q22" s="2"/>
      <c r="R22" s="2"/>
      <c r="S22" s="2"/>
      <c r="T22" s="2"/>
      <c r="U22" s="2"/>
    </row>
    <row r="23" spans="3:21" s="40" customFormat="1" ht="11.25" customHeight="1">
      <c r="C23" s="40" t="s">
        <v>495</v>
      </c>
      <c r="J23" s="141"/>
      <c r="K23" s="136" t="s">
        <v>66</v>
      </c>
      <c r="M23" s="35" t="s">
        <v>493</v>
      </c>
      <c r="P23" s="2"/>
      <c r="Q23" s="2"/>
      <c r="R23" s="2"/>
      <c r="S23" s="2"/>
      <c r="T23" s="2"/>
      <c r="U23" s="2"/>
    </row>
    <row r="24" spans="3:21" s="40" customFormat="1" ht="11.25" customHeight="1">
      <c r="C24" s="40" t="s">
        <v>496</v>
      </c>
      <c r="I24" s="40" t="s">
        <v>497</v>
      </c>
      <c r="K24" s="56"/>
      <c r="P24" s="2"/>
      <c r="Q24" s="2"/>
      <c r="R24" s="2"/>
      <c r="S24" s="2"/>
      <c r="T24" s="2"/>
      <c r="U24" s="2"/>
    </row>
    <row r="25" spans="3:21" s="40" customFormat="1" ht="10.199999999999999">
      <c r="C25" s="56"/>
      <c r="D25" s="56"/>
      <c r="E25" s="56"/>
      <c r="F25" s="56"/>
      <c r="G25" s="56"/>
      <c r="H25" s="56"/>
      <c r="I25" s="56"/>
      <c r="J25" s="56"/>
      <c r="K25" s="56"/>
      <c r="P25" s="2"/>
      <c r="Q25" s="2"/>
      <c r="R25" s="2"/>
      <c r="S25" s="2"/>
      <c r="T25" s="2"/>
      <c r="U25" s="2"/>
    </row>
    <row r="26" spans="3:21" s="40" customFormat="1" ht="11.25" customHeight="1">
      <c r="C26" s="56" t="s">
        <v>498</v>
      </c>
      <c r="D26" s="56"/>
      <c r="E26" s="56"/>
      <c r="F26" s="56"/>
      <c r="G26" s="56"/>
      <c r="H26" s="56"/>
      <c r="I26" s="56"/>
      <c r="K26" s="136" t="s">
        <v>66</v>
      </c>
      <c r="L26" s="148"/>
      <c r="M26" s="40" t="s">
        <v>499</v>
      </c>
      <c r="P26" s="2"/>
      <c r="Q26" s="2"/>
      <c r="R26" s="2"/>
      <c r="S26" s="2"/>
      <c r="T26" s="2"/>
      <c r="U26" s="2"/>
    </row>
    <row r="27" spans="3:21" s="40" customFormat="1" ht="11.25" customHeight="1">
      <c r="C27" s="56" t="s">
        <v>500</v>
      </c>
      <c r="D27" s="56"/>
      <c r="E27" s="56"/>
      <c r="F27" s="56"/>
      <c r="G27" s="56"/>
      <c r="H27" s="56"/>
      <c r="I27" s="56"/>
      <c r="J27" s="174"/>
      <c r="K27" s="65" t="s">
        <v>96</v>
      </c>
      <c r="L27" s="112"/>
      <c r="P27" s="2"/>
      <c r="Q27" s="2"/>
      <c r="R27" s="2"/>
      <c r="S27" s="2"/>
      <c r="T27" s="2"/>
      <c r="U27" s="2"/>
    </row>
    <row r="28" spans="3:21" s="40" customFormat="1" ht="10.199999999999999">
      <c r="C28" s="56" t="s">
        <v>583</v>
      </c>
      <c r="L28" s="56"/>
      <c r="P28" s="2"/>
      <c r="Q28" s="2"/>
      <c r="R28" s="2"/>
      <c r="S28" s="2"/>
      <c r="T28" s="2"/>
      <c r="U28" s="2"/>
    </row>
    <row r="29" spans="3:21" s="40" customFormat="1" ht="10.199999999999999">
      <c r="K29" s="77"/>
      <c r="P29" s="2"/>
      <c r="Q29" s="2"/>
      <c r="R29" s="2"/>
      <c r="S29" s="2"/>
      <c r="T29" s="2"/>
      <c r="U29" s="2"/>
    </row>
    <row r="30" spans="3:21" s="40" customFormat="1" ht="11.25" customHeight="1">
      <c r="C30" s="56" t="s">
        <v>501</v>
      </c>
      <c r="D30" s="56"/>
      <c r="E30" s="56"/>
      <c r="F30" s="56"/>
      <c r="G30" s="56"/>
      <c r="H30" s="56"/>
      <c r="I30" s="56"/>
      <c r="J30" s="56"/>
      <c r="K30" s="136" t="s">
        <v>66</v>
      </c>
      <c r="M30" s="40" t="s">
        <v>499</v>
      </c>
      <c r="P30" s="2"/>
      <c r="Q30" s="2"/>
      <c r="R30" s="2"/>
      <c r="S30" s="2"/>
      <c r="T30" s="2"/>
      <c r="U30" s="2"/>
    </row>
    <row r="31" spans="3:21" s="40" customFormat="1" ht="11.25" customHeight="1">
      <c r="C31" s="56" t="s">
        <v>502</v>
      </c>
      <c r="D31" s="56"/>
      <c r="E31" s="56"/>
      <c r="F31" s="56"/>
      <c r="G31" s="56"/>
      <c r="H31" s="56"/>
      <c r="I31" s="56"/>
      <c r="J31" s="56"/>
      <c r="K31" s="65" t="s">
        <v>96</v>
      </c>
      <c r="M31" s="175"/>
      <c r="P31" s="2"/>
      <c r="Q31" s="2"/>
      <c r="R31" s="2"/>
      <c r="S31" s="2"/>
      <c r="T31" s="2"/>
      <c r="U31" s="2"/>
    </row>
    <row r="32" spans="3:21">
      <c r="C32" s="20"/>
      <c r="D32" s="37"/>
      <c r="E32" s="304"/>
      <c r="F32" s="20"/>
      <c r="G32" s="39"/>
      <c r="H32" s="39"/>
      <c r="I32" s="39"/>
      <c r="J32" s="39"/>
      <c r="K32" s="39"/>
      <c r="L32" s="39"/>
      <c r="M32"/>
      <c r="N32"/>
      <c r="O32"/>
      <c r="P32" s="18"/>
      <c r="Q32"/>
      <c r="R32"/>
      <c r="S32"/>
      <c r="T32"/>
      <c r="U32"/>
    </row>
    <row r="33" spans="3:22">
      <c r="C33" s="423" t="s">
        <v>38</v>
      </c>
      <c r="D33" s="424" t="s">
        <v>39</v>
      </c>
      <c r="E33" s="425"/>
      <c r="F33" s="425"/>
      <c r="G33" s="20"/>
      <c r="H33" s="39"/>
      <c r="I33" s="37"/>
      <c r="J33" s="39"/>
      <c r="K33" s="39"/>
      <c r="L33" s="39"/>
      <c r="M33" s="18"/>
      <c r="N33"/>
      <c r="O33"/>
      <c r="P33" s="18"/>
      <c r="Q33"/>
      <c r="R33"/>
      <c r="S33"/>
      <c r="T33"/>
      <c r="U33"/>
    </row>
    <row r="34" spans="3:22">
      <c r="C34" s="425"/>
      <c r="D34" s="303" t="s">
        <v>503</v>
      </c>
      <c r="E34" s="426" t="s">
        <v>79</v>
      </c>
      <c r="F34" s="40"/>
      <c r="G34" s="425"/>
      <c r="H34" s="39"/>
      <c r="I34" s="39"/>
      <c r="J34" s="39"/>
      <c r="K34" s="39"/>
      <c r="L34" s="39"/>
      <c r="M34" s="18"/>
      <c r="N34"/>
      <c r="O34"/>
      <c r="P34"/>
      <c r="Q34"/>
      <c r="R34"/>
      <c r="S34"/>
      <c r="T34"/>
      <c r="U34"/>
    </row>
    <row r="35" spans="3:22">
      <c r="C35" s="425"/>
      <c r="D35" s="425" t="s">
        <v>504</v>
      </c>
      <c r="E35" s="426"/>
      <c r="F35" s="40" t="s">
        <v>144</v>
      </c>
      <c r="G35" s="425"/>
      <c r="H35" s="39"/>
      <c r="I35" s="39"/>
      <c r="J35" s="39"/>
      <c r="K35" s="39"/>
      <c r="L35" s="39"/>
      <c r="M35"/>
      <c r="N35"/>
      <c r="O35"/>
      <c r="P35"/>
      <c r="Q35"/>
      <c r="R35"/>
      <c r="S35"/>
      <c r="T35"/>
      <c r="U35"/>
    </row>
    <row r="36" spans="3:22">
      <c r="C36" s="425"/>
      <c r="D36" s="425"/>
      <c r="E36" s="425"/>
      <c r="F36" s="427"/>
      <c r="G36" s="37"/>
      <c r="H36" s="20"/>
      <c r="I36" s="20"/>
      <c r="J36" s="40"/>
      <c r="K36" s="40"/>
      <c r="L36" s="40"/>
      <c r="N36"/>
      <c r="O36"/>
      <c r="P36"/>
      <c r="Q36"/>
      <c r="R36"/>
      <c r="S36"/>
      <c r="T36"/>
      <c r="U36"/>
      <c r="V36"/>
    </row>
    <row r="37" spans="3:22" ht="30.6">
      <c r="C37" s="464" t="s">
        <v>505</v>
      </c>
      <c r="D37" s="465"/>
      <c r="E37" s="465"/>
      <c r="F37" s="465"/>
      <c r="G37" s="466"/>
      <c r="H37" s="428" t="s">
        <v>506</v>
      </c>
      <c r="I37" s="429" t="s">
        <v>507</v>
      </c>
      <c r="J37" s="430" t="s">
        <v>508</v>
      </c>
      <c r="K37" s="430" t="s">
        <v>509</v>
      </c>
      <c r="L37" s="428" t="s">
        <v>510</v>
      </c>
      <c r="N37"/>
      <c r="O37"/>
      <c r="P37"/>
      <c r="Q37"/>
      <c r="R37"/>
      <c r="S37"/>
      <c r="T37"/>
      <c r="U37"/>
      <c r="V37"/>
    </row>
    <row r="38" spans="3:22">
      <c r="C38" s="461" t="s">
        <v>511</v>
      </c>
      <c r="D38" s="462"/>
      <c r="E38" s="462"/>
      <c r="F38" s="462"/>
      <c r="G38" s="463"/>
      <c r="H38" s="431"/>
      <c r="I38" s="432"/>
      <c r="J38" s="431"/>
      <c r="K38" s="431"/>
      <c r="L38" s="433">
        <f>H38+I38-J38</f>
        <v>0</v>
      </c>
    </row>
    <row r="39" spans="3:22">
      <c r="C39" s="461" t="s">
        <v>512</v>
      </c>
      <c r="D39" s="462"/>
      <c r="E39" s="462"/>
      <c r="F39" s="462"/>
      <c r="G39" s="463"/>
      <c r="H39" s="431"/>
      <c r="I39" s="432"/>
      <c r="J39" s="431"/>
      <c r="K39" s="431"/>
      <c r="L39" s="433">
        <f>H39+I39-J39</f>
        <v>0</v>
      </c>
    </row>
    <row r="40" spans="3:22">
      <c r="C40" s="20"/>
      <c r="D40" s="20"/>
      <c r="E40" s="304"/>
      <c r="F40" s="20"/>
      <c r="G40" s="20"/>
      <c r="H40" s="20"/>
      <c r="I40" s="20"/>
      <c r="J40" s="40"/>
      <c r="K40" s="40"/>
      <c r="L40" s="40"/>
    </row>
    <row r="41" spans="3:22">
      <c r="C41" s="40"/>
      <c r="D41" s="178"/>
      <c r="E41" s="178"/>
      <c r="F41" s="40"/>
      <c r="G41" s="40"/>
      <c r="H41" s="40"/>
      <c r="I41" s="40"/>
      <c r="J41" s="40"/>
      <c r="K41" s="40"/>
      <c r="L41" s="40"/>
      <c r="M41" s="40"/>
      <c r="N41" s="177"/>
    </row>
  </sheetData>
  <mergeCells count="4">
    <mergeCell ref="C38:G38"/>
    <mergeCell ref="C39:G39"/>
    <mergeCell ref="C37:G37"/>
    <mergeCell ref="C18:J18"/>
  </mergeCells>
  <phoneticPr fontId="0" type="noConversion"/>
  <pageMargins left="0.70866141732283472" right="0.70866141732283472" top="0.74803149606299213" bottom="0.74803149606299213" header="0.31496062992125984" footer="0.31496062992125984"/>
  <pageSetup paperSize="9" scale="65"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1:S49"/>
  <sheetViews>
    <sheetView view="pageBreakPreview" zoomScaleNormal="100" zoomScaleSheetLayoutView="100" workbookViewId="0">
      <selection activeCell="C4" sqref="C4"/>
    </sheetView>
  </sheetViews>
  <sheetFormatPr defaultColWidth="8.6640625" defaultRowHeight="13.2"/>
  <cols>
    <col min="1" max="1" width="0.33203125" style="69" customWidth="1"/>
    <col min="2" max="2" width="2.6640625" style="40" customWidth="1"/>
    <col min="3" max="3" width="8.44140625" style="69" customWidth="1"/>
    <col min="4" max="4" width="11.33203125" style="69" customWidth="1"/>
    <col min="5" max="5" width="8.109375" style="69" customWidth="1"/>
    <col min="6" max="6" width="11" style="69" customWidth="1"/>
    <col min="7" max="7" width="10" style="69" customWidth="1"/>
    <col min="8" max="8" width="13.6640625" style="69" customWidth="1"/>
    <col min="9" max="9" width="12.88671875" style="69" customWidth="1"/>
    <col min="10" max="10" width="14.44140625" style="69" bestFit="1" customWidth="1"/>
    <col min="11" max="11" width="11.88671875" style="69" customWidth="1"/>
    <col min="12" max="12" width="8" style="69" customWidth="1"/>
    <col min="13" max="13" width="10.88671875" style="69" customWidth="1"/>
    <col min="14" max="14" width="13.109375" style="69" bestFit="1" customWidth="1"/>
    <col min="15" max="15" width="11.88671875" style="69" customWidth="1"/>
    <col min="16" max="16" width="12" style="69" customWidth="1"/>
    <col min="17" max="17" width="6.6640625" style="69" customWidth="1"/>
    <col min="18" max="18" width="11.33203125" style="69" customWidth="1"/>
    <col min="19" max="19" width="10.44140625" style="69" customWidth="1"/>
    <col min="20" max="20" width="8.44140625" style="69" bestFit="1" customWidth="1"/>
    <col min="21" max="23" width="14.44140625" style="69" customWidth="1"/>
    <col min="24" max="29" width="13.6640625" style="69" customWidth="1"/>
    <col min="30" max="16384" width="8.6640625" style="69"/>
  </cols>
  <sheetData>
    <row r="1" spans="2:19" s="42" customFormat="1" ht="10.199999999999999">
      <c r="C1" s="51"/>
    </row>
    <row r="2" spans="2:19" s="40" customFormat="1" ht="10.199999999999999"/>
    <row r="3" spans="2:19" s="52" customFormat="1" ht="17.399999999999999">
      <c r="B3" s="40"/>
      <c r="C3" s="53" t="s">
        <v>513</v>
      </c>
      <c r="D3" s="53"/>
    </row>
    <row r="4" spans="2:19" s="40" customFormat="1" ht="10.199999999999999">
      <c r="C4" s="42"/>
    </row>
    <row r="5" spans="2:19">
      <c r="C5" s="40"/>
      <c r="D5" s="40"/>
      <c r="E5" s="40"/>
      <c r="F5" s="40"/>
      <c r="G5" s="40"/>
      <c r="H5" s="40"/>
      <c r="I5" s="40"/>
      <c r="J5" s="40"/>
      <c r="K5" s="37"/>
      <c r="L5" s="237"/>
      <c r="M5" s="40"/>
      <c r="N5" s="56"/>
      <c r="O5" s="56"/>
      <c r="P5" s="56"/>
    </row>
    <row r="6" spans="2:19">
      <c r="C6" s="40" t="s">
        <v>514</v>
      </c>
      <c r="D6" s="40"/>
      <c r="E6" s="40"/>
      <c r="F6" s="40"/>
      <c r="G6" s="40"/>
      <c r="H6" s="40"/>
      <c r="I6" s="238" t="s">
        <v>79</v>
      </c>
      <c r="J6" s="77"/>
      <c r="K6" s="237"/>
      <c r="L6" s="237"/>
      <c r="M6" s="40"/>
      <c r="N6" s="56"/>
      <c r="O6" s="56"/>
      <c r="P6" s="56"/>
      <c r="Q6" s="39"/>
      <c r="R6" s="39"/>
      <c r="S6" s="39"/>
    </row>
    <row r="7" spans="2:19">
      <c r="C7" s="40"/>
      <c r="D7" s="40"/>
      <c r="E7" s="40"/>
      <c r="F7" s="40"/>
      <c r="G7" s="40"/>
      <c r="H7" s="239"/>
      <c r="I7" s="40"/>
      <c r="J7" s="40"/>
      <c r="K7" s="237"/>
      <c r="L7" s="237"/>
      <c r="M7" s="40"/>
      <c r="N7" s="40"/>
      <c r="O7" s="40"/>
      <c r="P7" s="40"/>
      <c r="Q7" s="39"/>
      <c r="R7" s="39"/>
      <c r="S7" s="39"/>
    </row>
    <row r="8" spans="2:19" ht="40.799999999999997">
      <c r="C8" s="207" t="s">
        <v>515</v>
      </c>
      <c r="D8" s="207" t="s">
        <v>584</v>
      </c>
      <c r="E8" s="207" t="s">
        <v>516</v>
      </c>
      <c r="F8" s="207" t="s">
        <v>517</v>
      </c>
      <c r="G8" s="207" t="s">
        <v>518</v>
      </c>
      <c r="H8" s="207" t="s">
        <v>585</v>
      </c>
      <c r="I8" s="207" t="s">
        <v>586</v>
      </c>
      <c r="J8" s="207" t="s">
        <v>519</v>
      </c>
      <c r="K8" s="207" t="s">
        <v>520</v>
      </c>
      <c r="L8" s="207" t="s">
        <v>521</v>
      </c>
      <c r="M8" s="207" t="s">
        <v>522</v>
      </c>
      <c r="N8" s="207" t="s">
        <v>587</v>
      </c>
      <c r="O8" s="207" t="s">
        <v>588</v>
      </c>
      <c r="P8" s="207" t="s">
        <v>589</v>
      </c>
      <c r="Q8" s="207" t="s">
        <v>523</v>
      </c>
      <c r="R8" s="207" t="s">
        <v>590</v>
      </c>
      <c r="S8" s="207" t="s">
        <v>591</v>
      </c>
    </row>
    <row r="9" spans="2:19" s="40" customFormat="1" ht="10.199999999999999">
      <c r="C9" s="65" t="s">
        <v>524</v>
      </c>
      <c r="D9" s="65"/>
      <c r="E9" s="65"/>
      <c r="F9" s="65" t="s">
        <v>525</v>
      </c>
      <c r="G9" s="65"/>
      <c r="H9" s="65" t="s">
        <v>144</v>
      </c>
      <c r="I9" s="65" t="s">
        <v>144</v>
      </c>
      <c r="J9" s="65" t="s">
        <v>526</v>
      </c>
      <c r="K9" s="65" t="s">
        <v>527</v>
      </c>
      <c r="L9" s="65" t="s">
        <v>527</v>
      </c>
      <c r="M9" s="65" t="s">
        <v>96</v>
      </c>
      <c r="N9" s="65"/>
      <c r="O9" s="65" t="s">
        <v>527</v>
      </c>
      <c r="P9" s="65" t="s">
        <v>527</v>
      </c>
      <c r="Q9" s="65"/>
      <c r="R9" s="65"/>
      <c r="S9" s="65"/>
    </row>
    <row r="10" spans="2:19" s="40" customFormat="1" ht="10.199999999999999">
      <c r="C10" s="65"/>
      <c r="D10" s="65"/>
      <c r="E10" s="65"/>
      <c r="F10" s="65"/>
      <c r="G10" s="65"/>
      <c r="H10" s="65"/>
      <c r="I10" s="65"/>
      <c r="J10" s="65"/>
      <c r="K10" s="65"/>
      <c r="L10" s="65"/>
      <c r="M10" s="65"/>
      <c r="N10" s="65"/>
      <c r="O10" s="65"/>
      <c r="P10" s="65"/>
      <c r="Q10" s="65"/>
      <c r="R10" s="65"/>
      <c r="S10" s="65"/>
    </row>
    <row r="11" spans="2:19" s="40" customFormat="1" ht="10.199999999999999">
      <c r="C11" s="65"/>
      <c r="D11" s="65"/>
      <c r="E11" s="65"/>
      <c r="F11" s="65"/>
      <c r="G11" s="65"/>
      <c r="H11" s="65"/>
      <c r="I11" s="65"/>
      <c r="J11" s="65"/>
      <c r="K11" s="65"/>
      <c r="L11" s="65"/>
      <c r="M11" s="65"/>
      <c r="N11" s="65"/>
      <c r="O11" s="65"/>
      <c r="P11" s="65"/>
      <c r="Q11" s="65"/>
      <c r="R11" s="65"/>
      <c r="S11" s="65"/>
    </row>
    <row r="12" spans="2:19" s="40" customFormat="1" ht="10.199999999999999">
      <c r="C12" s="65"/>
      <c r="D12" s="65"/>
      <c r="E12" s="65"/>
      <c r="F12" s="65"/>
      <c r="G12" s="65"/>
      <c r="H12" s="65"/>
      <c r="I12" s="65"/>
      <c r="J12" s="65"/>
      <c r="K12" s="65"/>
      <c r="L12" s="65"/>
      <c r="M12" s="65"/>
      <c r="N12" s="65"/>
      <c r="O12" s="65"/>
      <c r="P12" s="65"/>
      <c r="Q12" s="65"/>
      <c r="R12" s="65"/>
      <c r="S12" s="65"/>
    </row>
    <row r="13" spans="2:19" s="40" customFormat="1" ht="10.199999999999999">
      <c r="C13" s="65"/>
      <c r="D13" s="65"/>
      <c r="E13" s="65"/>
      <c r="F13" s="65"/>
      <c r="G13" s="65"/>
      <c r="H13" s="65"/>
      <c r="I13" s="65"/>
      <c r="J13" s="65"/>
      <c r="K13" s="65"/>
      <c r="L13" s="65"/>
      <c r="M13" s="65"/>
      <c r="N13" s="65"/>
      <c r="O13" s="65"/>
      <c r="P13" s="65"/>
      <c r="Q13" s="65"/>
      <c r="R13" s="65"/>
      <c r="S13" s="65"/>
    </row>
    <row r="14" spans="2:19" s="40" customFormat="1" ht="10.199999999999999">
      <c r="C14" s="65"/>
      <c r="D14" s="65"/>
      <c r="E14" s="65"/>
      <c r="F14" s="65"/>
      <c r="G14" s="65"/>
      <c r="H14" s="65"/>
      <c r="I14" s="65"/>
      <c r="J14" s="65"/>
      <c r="K14" s="65"/>
      <c r="L14" s="65"/>
      <c r="M14" s="65"/>
      <c r="N14" s="65"/>
      <c r="O14" s="65"/>
      <c r="P14" s="65"/>
      <c r="Q14" s="65"/>
      <c r="R14" s="65"/>
      <c r="S14" s="65"/>
    </row>
    <row r="15" spans="2:19" s="40" customFormat="1" ht="10.199999999999999">
      <c r="C15" s="65"/>
      <c r="D15" s="65"/>
      <c r="E15" s="65"/>
      <c r="F15" s="65"/>
      <c r="G15" s="65"/>
      <c r="H15" s="65"/>
      <c r="I15" s="65"/>
      <c r="J15" s="65"/>
      <c r="K15" s="65"/>
      <c r="L15" s="65"/>
      <c r="M15" s="240"/>
      <c r="N15" s="65"/>
      <c r="O15" s="65"/>
      <c r="P15" s="65"/>
      <c r="Q15" s="65"/>
      <c r="R15" s="65"/>
      <c r="S15" s="65"/>
    </row>
    <row r="16" spans="2:19">
      <c r="M16" s="42"/>
    </row>
    <row r="17" spans="4:13" ht="12.75" customHeight="1">
      <c r="D17" s="40"/>
      <c r="E17" s="209"/>
      <c r="F17" s="209"/>
      <c r="G17" s="209"/>
      <c r="H17" s="209"/>
      <c r="I17" s="209"/>
      <c r="M17" s="56"/>
    </row>
    <row r="18" spans="4:13">
      <c r="M18" s="135"/>
    </row>
    <row r="34" spans="4:4">
      <c r="D34" s="39"/>
    </row>
    <row r="49" ht="17.25" customHeight="1"/>
  </sheetData>
  <pageMargins left="0.70866141732283472" right="0.70866141732283472" top="0.74803149606299213" bottom="0.74803149606299213" header="0.31496062992125984" footer="0.31496062992125984"/>
  <pageSetup paperSize="9" scale="43"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1:I49"/>
  <sheetViews>
    <sheetView view="pageBreakPreview" zoomScaleNormal="100" zoomScaleSheetLayoutView="100" workbookViewId="0">
      <selection activeCell="C4" sqref="C4"/>
    </sheetView>
  </sheetViews>
  <sheetFormatPr defaultColWidth="8.6640625" defaultRowHeight="13.2"/>
  <cols>
    <col min="1" max="1" width="0.33203125" style="21" customWidth="1"/>
    <col min="2" max="2" width="2.6640625" style="20" customWidth="1"/>
    <col min="3" max="3" width="5.44140625" style="279" customWidth="1"/>
    <col min="4" max="4" width="77.33203125" style="237" customWidth="1"/>
    <col min="5" max="5" width="1.44140625" style="21" customWidth="1"/>
    <col min="6" max="6" width="12.44140625" style="21" customWidth="1"/>
    <col min="7" max="247" width="9.109375" style="21"/>
    <col min="248" max="248" width="4.6640625" style="21" customWidth="1"/>
    <col min="249" max="249" width="97.33203125" style="21" customWidth="1"/>
    <col min="250" max="250" width="8.6640625" style="21" customWidth="1"/>
    <col min="251" max="251" width="4.33203125" style="21" customWidth="1"/>
    <col min="252" max="252" width="12.44140625" style="21" customWidth="1"/>
    <col min="253" max="253" width="3.33203125" style="21" customWidth="1"/>
    <col min="254" max="254" width="9.6640625" style="21" customWidth="1"/>
    <col min="255" max="255" width="3.6640625" style="21" customWidth="1"/>
    <col min="256" max="503" width="9.109375" style="21"/>
    <col min="504" max="504" width="4.6640625" style="21" customWidth="1"/>
    <col min="505" max="505" width="97.33203125" style="21" customWidth="1"/>
    <col min="506" max="506" width="8.6640625" style="21" customWidth="1"/>
    <col min="507" max="507" width="4.33203125" style="21" customWidth="1"/>
    <col min="508" max="508" width="12.44140625" style="21" customWidth="1"/>
    <col min="509" max="509" width="3.33203125" style="21" customWidth="1"/>
    <col min="510" max="510" width="9.6640625" style="21" customWidth="1"/>
    <col min="511" max="511" width="3.6640625" style="21" customWidth="1"/>
    <col min="512" max="759" width="9.109375" style="21"/>
    <col min="760" max="760" width="4.6640625" style="21" customWidth="1"/>
    <col min="761" max="761" width="97.33203125" style="21" customWidth="1"/>
    <col min="762" max="762" width="8.6640625" style="21" customWidth="1"/>
    <col min="763" max="763" width="4.33203125" style="21" customWidth="1"/>
    <col min="764" max="764" width="12.44140625" style="21" customWidth="1"/>
    <col min="765" max="765" width="3.33203125" style="21" customWidth="1"/>
    <col min="766" max="766" width="9.6640625" style="21" customWidth="1"/>
    <col min="767" max="767" width="3.6640625" style="21" customWidth="1"/>
    <col min="768" max="1015" width="9.109375" style="21"/>
    <col min="1016" max="1016" width="4.6640625" style="21" customWidth="1"/>
    <col min="1017" max="1017" width="97.33203125" style="21" customWidth="1"/>
    <col min="1018" max="1018" width="8.6640625" style="21" customWidth="1"/>
    <col min="1019" max="1019" width="4.33203125" style="21" customWidth="1"/>
    <col min="1020" max="1020" width="12.44140625" style="21" customWidth="1"/>
    <col min="1021" max="1021" width="3.33203125" style="21" customWidth="1"/>
    <col min="1022" max="1022" width="9.6640625" style="21" customWidth="1"/>
    <col min="1023" max="1023" width="3.6640625" style="21" customWidth="1"/>
    <col min="1024" max="1271" width="9.109375" style="21"/>
    <col min="1272" max="1272" width="4.6640625" style="21" customWidth="1"/>
    <col min="1273" max="1273" width="97.33203125" style="21" customWidth="1"/>
    <col min="1274" max="1274" width="8.6640625" style="21" customWidth="1"/>
    <col min="1275" max="1275" width="4.33203125" style="21" customWidth="1"/>
    <col min="1276" max="1276" width="12.44140625" style="21" customWidth="1"/>
    <col min="1277" max="1277" width="3.33203125" style="21" customWidth="1"/>
    <col min="1278" max="1278" width="9.6640625" style="21" customWidth="1"/>
    <col min="1279" max="1279" width="3.6640625" style="21" customWidth="1"/>
    <col min="1280" max="1527" width="9.109375" style="21"/>
    <col min="1528" max="1528" width="4.6640625" style="21" customWidth="1"/>
    <col min="1529" max="1529" width="97.33203125" style="21" customWidth="1"/>
    <col min="1530" max="1530" width="8.6640625" style="21" customWidth="1"/>
    <col min="1531" max="1531" width="4.33203125" style="21" customWidth="1"/>
    <col min="1532" max="1532" width="12.44140625" style="21" customWidth="1"/>
    <col min="1533" max="1533" width="3.33203125" style="21" customWidth="1"/>
    <col min="1534" max="1534" width="9.6640625" style="21" customWidth="1"/>
    <col min="1535" max="1535" width="3.6640625" style="21" customWidth="1"/>
    <col min="1536" max="1783" width="9.109375" style="21"/>
    <col min="1784" max="1784" width="4.6640625" style="21" customWidth="1"/>
    <col min="1785" max="1785" width="97.33203125" style="21" customWidth="1"/>
    <col min="1786" max="1786" width="8.6640625" style="21" customWidth="1"/>
    <col min="1787" max="1787" width="4.33203125" style="21" customWidth="1"/>
    <col min="1788" max="1788" width="12.44140625" style="21" customWidth="1"/>
    <col min="1789" max="1789" width="3.33203125" style="21" customWidth="1"/>
    <col min="1790" max="1790" width="9.6640625" style="21" customWidth="1"/>
    <col min="1791" max="1791" width="3.6640625" style="21" customWidth="1"/>
    <col min="1792" max="2039" width="9.109375" style="21"/>
    <col min="2040" max="2040" width="4.6640625" style="21" customWidth="1"/>
    <col min="2041" max="2041" width="97.33203125" style="21" customWidth="1"/>
    <col min="2042" max="2042" width="8.6640625" style="21" customWidth="1"/>
    <col min="2043" max="2043" width="4.33203125" style="21" customWidth="1"/>
    <col min="2044" max="2044" width="12.44140625" style="21" customWidth="1"/>
    <col min="2045" max="2045" width="3.33203125" style="21" customWidth="1"/>
    <col min="2046" max="2046" width="9.6640625" style="21" customWidth="1"/>
    <col min="2047" max="2047" width="3.6640625" style="21" customWidth="1"/>
    <col min="2048" max="2295" width="9.109375" style="21"/>
    <col min="2296" max="2296" width="4.6640625" style="21" customWidth="1"/>
    <col min="2297" max="2297" width="97.33203125" style="21" customWidth="1"/>
    <col min="2298" max="2298" width="8.6640625" style="21" customWidth="1"/>
    <col min="2299" max="2299" width="4.33203125" style="21" customWidth="1"/>
    <col min="2300" max="2300" width="12.44140625" style="21" customWidth="1"/>
    <col min="2301" max="2301" width="3.33203125" style="21" customWidth="1"/>
    <col min="2302" max="2302" width="9.6640625" style="21" customWidth="1"/>
    <col min="2303" max="2303" width="3.6640625" style="21" customWidth="1"/>
    <col min="2304" max="2551" width="9.109375" style="21"/>
    <col min="2552" max="2552" width="4.6640625" style="21" customWidth="1"/>
    <col min="2553" max="2553" width="97.33203125" style="21" customWidth="1"/>
    <col min="2554" max="2554" width="8.6640625" style="21" customWidth="1"/>
    <col min="2555" max="2555" width="4.33203125" style="21" customWidth="1"/>
    <col min="2556" max="2556" width="12.44140625" style="21" customWidth="1"/>
    <col min="2557" max="2557" width="3.33203125" style="21" customWidth="1"/>
    <col min="2558" max="2558" width="9.6640625" style="21" customWidth="1"/>
    <col min="2559" max="2559" width="3.6640625" style="21" customWidth="1"/>
    <col min="2560" max="2807" width="9.109375" style="21"/>
    <col min="2808" max="2808" width="4.6640625" style="21" customWidth="1"/>
    <col min="2809" max="2809" width="97.33203125" style="21" customWidth="1"/>
    <col min="2810" max="2810" width="8.6640625" style="21" customWidth="1"/>
    <col min="2811" max="2811" width="4.33203125" style="21" customWidth="1"/>
    <col min="2812" max="2812" width="12.44140625" style="21" customWidth="1"/>
    <col min="2813" max="2813" width="3.33203125" style="21" customWidth="1"/>
    <col min="2814" max="2814" width="9.6640625" style="21" customWidth="1"/>
    <col min="2815" max="2815" width="3.6640625" style="21" customWidth="1"/>
    <col min="2816" max="3063" width="9.109375" style="21"/>
    <col min="3064" max="3064" width="4.6640625" style="21" customWidth="1"/>
    <col min="3065" max="3065" width="97.33203125" style="21" customWidth="1"/>
    <col min="3066" max="3066" width="8.6640625" style="21" customWidth="1"/>
    <col min="3067" max="3067" width="4.33203125" style="21" customWidth="1"/>
    <col min="3068" max="3068" width="12.44140625" style="21" customWidth="1"/>
    <col min="3069" max="3069" width="3.33203125" style="21" customWidth="1"/>
    <col min="3070" max="3070" width="9.6640625" style="21" customWidth="1"/>
    <col min="3071" max="3071" width="3.6640625" style="21" customWidth="1"/>
    <col min="3072" max="3319" width="9.109375" style="21"/>
    <col min="3320" max="3320" width="4.6640625" style="21" customWidth="1"/>
    <col min="3321" max="3321" width="97.33203125" style="21" customWidth="1"/>
    <col min="3322" max="3322" width="8.6640625" style="21" customWidth="1"/>
    <col min="3323" max="3323" width="4.33203125" style="21" customWidth="1"/>
    <col min="3324" max="3324" width="12.44140625" style="21" customWidth="1"/>
    <col min="3325" max="3325" width="3.33203125" style="21" customWidth="1"/>
    <col min="3326" max="3326" width="9.6640625" style="21" customWidth="1"/>
    <col min="3327" max="3327" width="3.6640625" style="21" customWidth="1"/>
    <col min="3328" max="3575" width="9.109375" style="21"/>
    <col min="3576" max="3576" width="4.6640625" style="21" customWidth="1"/>
    <col min="3577" max="3577" width="97.33203125" style="21" customWidth="1"/>
    <col min="3578" max="3578" width="8.6640625" style="21" customWidth="1"/>
    <col min="3579" max="3579" width="4.33203125" style="21" customWidth="1"/>
    <col min="3580" max="3580" width="12.44140625" style="21" customWidth="1"/>
    <col min="3581" max="3581" width="3.33203125" style="21" customWidth="1"/>
    <col min="3582" max="3582" width="9.6640625" style="21" customWidth="1"/>
    <col min="3583" max="3583" width="3.6640625" style="21" customWidth="1"/>
    <col min="3584" max="3831" width="9.109375" style="21"/>
    <col min="3832" max="3832" width="4.6640625" style="21" customWidth="1"/>
    <col min="3833" max="3833" width="97.33203125" style="21" customWidth="1"/>
    <col min="3834" max="3834" width="8.6640625" style="21" customWidth="1"/>
    <col min="3835" max="3835" width="4.33203125" style="21" customWidth="1"/>
    <col min="3836" max="3836" width="12.44140625" style="21" customWidth="1"/>
    <col min="3837" max="3837" width="3.33203125" style="21" customWidth="1"/>
    <col min="3838" max="3838" width="9.6640625" style="21" customWidth="1"/>
    <col min="3839" max="3839" width="3.6640625" style="21" customWidth="1"/>
    <col min="3840" max="4087" width="9.109375" style="21"/>
    <col min="4088" max="4088" width="4.6640625" style="21" customWidth="1"/>
    <col min="4089" max="4089" width="97.33203125" style="21" customWidth="1"/>
    <col min="4090" max="4090" width="8.6640625" style="21" customWidth="1"/>
    <col min="4091" max="4091" width="4.33203125" style="21" customWidth="1"/>
    <col min="4092" max="4092" width="12.44140625" style="21" customWidth="1"/>
    <col min="4093" max="4093" width="3.33203125" style="21" customWidth="1"/>
    <col min="4094" max="4094" width="9.6640625" style="21" customWidth="1"/>
    <col min="4095" max="4095" width="3.6640625" style="21" customWidth="1"/>
    <col min="4096" max="4343" width="9.109375" style="21"/>
    <col min="4344" max="4344" width="4.6640625" style="21" customWidth="1"/>
    <col min="4345" max="4345" width="97.33203125" style="21" customWidth="1"/>
    <col min="4346" max="4346" width="8.6640625" style="21" customWidth="1"/>
    <col min="4347" max="4347" width="4.33203125" style="21" customWidth="1"/>
    <col min="4348" max="4348" width="12.44140625" style="21" customWidth="1"/>
    <col min="4349" max="4349" width="3.33203125" style="21" customWidth="1"/>
    <col min="4350" max="4350" width="9.6640625" style="21" customWidth="1"/>
    <col min="4351" max="4351" width="3.6640625" style="21" customWidth="1"/>
    <col min="4352" max="4599" width="9.109375" style="21"/>
    <col min="4600" max="4600" width="4.6640625" style="21" customWidth="1"/>
    <col min="4601" max="4601" width="97.33203125" style="21" customWidth="1"/>
    <col min="4602" max="4602" width="8.6640625" style="21" customWidth="1"/>
    <col min="4603" max="4603" width="4.33203125" style="21" customWidth="1"/>
    <col min="4604" max="4604" width="12.44140625" style="21" customWidth="1"/>
    <col min="4605" max="4605" width="3.33203125" style="21" customWidth="1"/>
    <col min="4606" max="4606" width="9.6640625" style="21" customWidth="1"/>
    <col min="4607" max="4607" width="3.6640625" style="21" customWidth="1"/>
    <col min="4608" max="4855" width="9.109375" style="21"/>
    <col min="4856" max="4856" width="4.6640625" style="21" customWidth="1"/>
    <col min="4857" max="4857" width="97.33203125" style="21" customWidth="1"/>
    <col min="4858" max="4858" width="8.6640625" style="21" customWidth="1"/>
    <col min="4859" max="4859" width="4.33203125" style="21" customWidth="1"/>
    <col min="4860" max="4860" width="12.44140625" style="21" customWidth="1"/>
    <col min="4861" max="4861" width="3.33203125" style="21" customWidth="1"/>
    <col min="4862" max="4862" width="9.6640625" style="21" customWidth="1"/>
    <col min="4863" max="4863" width="3.6640625" style="21" customWidth="1"/>
    <col min="4864" max="5111" width="9.109375" style="21"/>
    <col min="5112" max="5112" width="4.6640625" style="21" customWidth="1"/>
    <col min="5113" max="5113" width="97.33203125" style="21" customWidth="1"/>
    <col min="5114" max="5114" width="8.6640625" style="21" customWidth="1"/>
    <col min="5115" max="5115" width="4.33203125" style="21" customWidth="1"/>
    <col min="5116" max="5116" width="12.44140625" style="21" customWidth="1"/>
    <col min="5117" max="5117" width="3.33203125" style="21" customWidth="1"/>
    <col min="5118" max="5118" width="9.6640625" style="21" customWidth="1"/>
    <col min="5119" max="5119" width="3.6640625" style="21" customWidth="1"/>
    <col min="5120" max="5367" width="9.109375" style="21"/>
    <col min="5368" max="5368" width="4.6640625" style="21" customWidth="1"/>
    <col min="5369" max="5369" width="97.33203125" style="21" customWidth="1"/>
    <col min="5370" max="5370" width="8.6640625" style="21" customWidth="1"/>
    <col min="5371" max="5371" width="4.33203125" style="21" customWidth="1"/>
    <col min="5372" max="5372" width="12.44140625" style="21" customWidth="1"/>
    <col min="5373" max="5373" width="3.33203125" style="21" customWidth="1"/>
    <col min="5374" max="5374" width="9.6640625" style="21" customWidth="1"/>
    <col min="5375" max="5375" width="3.6640625" style="21" customWidth="1"/>
    <col min="5376" max="5623" width="9.109375" style="21"/>
    <col min="5624" max="5624" width="4.6640625" style="21" customWidth="1"/>
    <col min="5625" max="5625" width="97.33203125" style="21" customWidth="1"/>
    <col min="5626" max="5626" width="8.6640625" style="21" customWidth="1"/>
    <col min="5627" max="5627" width="4.33203125" style="21" customWidth="1"/>
    <col min="5628" max="5628" width="12.44140625" style="21" customWidth="1"/>
    <col min="5629" max="5629" width="3.33203125" style="21" customWidth="1"/>
    <col min="5630" max="5630" width="9.6640625" style="21" customWidth="1"/>
    <col min="5631" max="5631" width="3.6640625" style="21" customWidth="1"/>
    <col min="5632" max="5879" width="9.109375" style="21"/>
    <col min="5880" max="5880" width="4.6640625" style="21" customWidth="1"/>
    <col min="5881" max="5881" width="97.33203125" style="21" customWidth="1"/>
    <col min="5882" max="5882" width="8.6640625" style="21" customWidth="1"/>
    <col min="5883" max="5883" width="4.33203125" style="21" customWidth="1"/>
    <col min="5884" max="5884" width="12.44140625" style="21" customWidth="1"/>
    <col min="5885" max="5885" width="3.33203125" style="21" customWidth="1"/>
    <col min="5886" max="5886" width="9.6640625" style="21" customWidth="1"/>
    <col min="5887" max="5887" width="3.6640625" style="21" customWidth="1"/>
    <col min="5888" max="6135" width="9.109375" style="21"/>
    <col min="6136" max="6136" width="4.6640625" style="21" customWidth="1"/>
    <col min="6137" max="6137" width="97.33203125" style="21" customWidth="1"/>
    <col min="6138" max="6138" width="8.6640625" style="21" customWidth="1"/>
    <col min="6139" max="6139" width="4.33203125" style="21" customWidth="1"/>
    <col min="6140" max="6140" width="12.44140625" style="21" customWidth="1"/>
    <col min="6141" max="6141" width="3.33203125" style="21" customWidth="1"/>
    <col min="6142" max="6142" width="9.6640625" style="21" customWidth="1"/>
    <col min="6143" max="6143" width="3.6640625" style="21" customWidth="1"/>
    <col min="6144" max="6391" width="9.109375" style="21"/>
    <col min="6392" max="6392" width="4.6640625" style="21" customWidth="1"/>
    <col min="6393" max="6393" width="97.33203125" style="21" customWidth="1"/>
    <col min="6394" max="6394" width="8.6640625" style="21" customWidth="1"/>
    <col min="6395" max="6395" width="4.33203125" style="21" customWidth="1"/>
    <col min="6396" max="6396" width="12.44140625" style="21" customWidth="1"/>
    <col min="6397" max="6397" width="3.33203125" style="21" customWidth="1"/>
    <col min="6398" max="6398" width="9.6640625" style="21" customWidth="1"/>
    <col min="6399" max="6399" width="3.6640625" style="21" customWidth="1"/>
    <col min="6400" max="6647" width="9.109375" style="21"/>
    <col min="6648" max="6648" width="4.6640625" style="21" customWidth="1"/>
    <col min="6649" max="6649" width="97.33203125" style="21" customWidth="1"/>
    <col min="6650" max="6650" width="8.6640625" style="21" customWidth="1"/>
    <col min="6651" max="6651" width="4.33203125" style="21" customWidth="1"/>
    <col min="6652" max="6652" width="12.44140625" style="21" customWidth="1"/>
    <col min="6653" max="6653" width="3.33203125" style="21" customWidth="1"/>
    <col min="6654" max="6654" width="9.6640625" style="21" customWidth="1"/>
    <col min="6655" max="6655" width="3.6640625" style="21" customWidth="1"/>
    <col min="6656" max="6903" width="9.109375" style="21"/>
    <col min="6904" max="6904" width="4.6640625" style="21" customWidth="1"/>
    <col min="6905" max="6905" width="97.33203125" style="21" customWidth="1"/>
    <col min="6906" max="6906" width="8.6640625" style="21" customWidth="1"/>
    <col min="6907" max="6907" width="4.33203125" style="21" customWidth="1"/>
    <col min="6908" max="6908" width="12.44140625" style="21" customWidth="1"/>
    <col min="6909" max="6909" width="3.33203125" style="21" customWidth="1"/>
    <col min="6910" max="6910" width="9.6640625" style="21" customWidth="1"/>
    <col min="6911" max="6911" width="3.6640625" style="21" customWidth="1"/>
    <col min="6912" max="7159" width="9.109375" style="21"/>
    <col min="7160" max="7160" width="4.6640625" style="21" customWidth="1"/>
    <col min="7161" max="7161" width="97.33203125" style="21" customWidth="1"/>
    <col min="7162" max="7162" width="8.6640625" style="21" customWidth="1"/>
    <col min="7163" max="7163" width="4.33203125" style="21" customWidth="1"/>
    <col min="7164" max="7164" width="12.44140625" style="21" customWidth="1"/>
    <col min="7165" max="7165" width="3.33203125" style="21" customWidth="1"/>
    <col min="7166" max="7166" width="9.6640625" style="21" customWidth="1"/>
    <col min="7167" max="7167" width="3.6640625" style="21" customWidth="1"/>
    <col min="7168" max="7415" width="9.109375" style="21"/>
    <col min="7416" max="7416" width="4.6640625" style="21" customWidth="1"/>
    <col min="7417" max="7417" width="97.33203125" style="21" customWidth="1"/>
    <col min="7418" max="7418" width="8.6640625" style="21" customWidth="1"/>
    <col min="7419" max="7419" width="4.33203125" style="21" customWidth="1"/>
    <col min="7420" max="7420" width="12.44140625" style="21" customWidth="1"/>
    <col min="7421" max="7421" width="3.33203125" style="21" customWidth="1"/>
    <col min="7422" max="7422" width="9.6640625" style="21" customWidth="1"/>
    <col min="7423" max="7423" width="3.6640625" style="21" customWidth="1"/>
    <col min="7424" max="7671" width="9.109375" style="21"/>
    <col min="7672" max="7672" width="4.6640625" style="21" customWidth="1"/>
    <col min="7673" max="7673" width="97.33203125" style="21" customWidth="1"/>
    <col min="7674" max="7674" width="8.6640625" style="21" customWidth="1"/>
    <col min="7675" max="7675" width="4.33203125" style="21" customWidth="1"/>
    <col min="7676" max="7676" width="12.44140625" style="21" customWidth="1"/>
    <col min="7677" max="7677" width="3.33203125" style="21" customWidth="1"/>
    <col min="7678" max="7678" width="9.6640625" style="21" customWidth="1"/>
    <col min="7679" max="7679" width="3.6640625" style="21" customWidth="1"/>
    <col min="7680" max="7927" width="9.109375" style="21"/>
    <col min="7928" max="7928" width="4.6640625" style="21" customWidth="1"/>
    <col min="7929" max="7929" width="97.33203125" style="21" customWidth="1"/>
    <col min="7930" max="7930" width="8.6640625" style="21" customWidth="1"/>
    <col min="7931" max="7931" width="4.33203125" style="21" customWidth="1"/>
    <col min="7932" max="7932" width="12.44140625" style="21" customWidth="1"/>
    <col min="7933" max="7933" width="3.33203125" style="21" customWidth="1"/>
    <col min="7934" max="7934" width="9.6640625" style="21" customWidth="1"/>
    <col min="7935" max="7935" width="3.6640625" style="21" customWidth="1"/>
    <col min="7936" max="8183" width="9.109375" style="21"/>
    <col min="8184" max="8184" width="4.6640625" style="21" customWidth="1"/>
    <col min="8185" max="8185" width="97.33203125" style="21" customWidth="1"/>
    <col min="8186" max="8186" width="8.6640625" style="21" customWidth="1"/>
    <col min="8187" max="8187" width="4.33203125" style="21" customWidth="1"/>
    <col min="8188" max="8188" width="12.44140625" style="21" customWidth="1"/>
    <col min="8189" max="8189" width="3.33203125" style="21" customWidth="1"/>
    <col min="8190" max="8190" width="9.6640625" style="21" customWidth="1"/>
    <col min="8191" max="8191" width="3.6640625" style="21" customWidth="1"/>
    <col min="8192" max="8439" width="9.109375" style="21"/>
    <col min="8440" max="8440" width="4.6640625" style="21" customWidth="1"/>
    <col min="8441" max="8441" width="97.33203125" style="21" customWidth="1"/>
    <col min="8442" max="8442" width="8.6640625" style="21" customWidth="1"/>
    <col min="8443" max="8443" width="4.33203125" style="21" customWidth="1"/>
    <col min="8444" max="8444" width="12.44140625" style="21" customWidth="1"/>
    <col min="8445" max="8445" width="3.33203125" style="21" customWidth="1"/>
    <col min="8446" max="8446" width="9.6640625" style="21" customWidth="1"/>
    <col min="8447" max="8447" width="3.6640625" style="21" customWidth="1"/>
    <col min="8448" max="8695" width="9.109375" style="21"/>
    <col min="8696" max="8696" width="4.6640625" style="21" customWidth="1"/>
    <col min="8697" max="8697" width="97.33203125" style="21" customWidth="1"/>
    <col min="8698" max="8698" width="8.6640625" style="21" customWidth="1"/>
    <col min="8699" max="8699" width="4.33203125" style="21" customWidth="1"/>
    <col min="8700" max="8700" width="12.44140625" style="21" customWidth="1"/>
    <col min="8701" max="8701" width="3.33203125" style="21" customWidth="1"/>
    <col min="8702" max="8702" width="9.6640625" style="21" customWidth="1"/>
    <col min="8703" max="8703" width="3.6640625" style="21" customWidth="1"/>
    <col min="8704" max="8951" width="9.109375" style="21"/>
    <col min="8952" max="8952" width="4.6640625" style="21" customWidth="1"/>
    <col min="8953" max="8953" width="97.33203125" style="21" customWidth="1"/>
    <col min="8954" max="8954" width="8.6640625" style="21" customWidth="1"/>
    <col min="8955" max="8955" width="4.33203125" style="21" customWidth="1"/>
    <col min="8956" max="8956" width="12.44140625" style="21" customWidth="1"/>
    <col min="8957" max="8957" width="3.33203125" style="21" customWidth="1"/>
    <col min="8958" max="8958" width="9.6640625" style="21" customWidth="1"/>
    <col min="8959" max="8959" width="3.6640625" style="21" customWidth="1"/>
    <col min="8960" max="9207" width="9.109375" style="21"/>
    <col min="9208" max="9208" width="4.6640625" style="21" customWidth="1"/>
    <col min="9209" max="9209" width="97.33203125" style="21" customWidth="1"/>
    <col min="9210" max="9210" width="8.6640625" style="21" customWidth="1"/>
    <col min="9211" max="9211" width="4.33203125" style="21" customWidth="1"/>
    <col min="9212" max="9212" width="12.44140625" style="21" customWidth="1"/>
    <col min="9213" max="9213" width="3.33203125" style="21" customWidth="1"/>
    <col min="9214" max="9214" width="9.6640625" style="21" customWidth="1"/>
    <col min="9215" max="9215" width="3.6640625" style="21" customWidth="1"/>
    <col min="9216" max="9463" width="9.109375" style="21"/>
    <col min="9464" max="9464" width="4.6640625" style="21" customWidth="1"/>
    <col min="9465" max="9465" width="97.33203125" style="21" customWidth="1"/>
    <col min="9466" max="9466" width="8.6640625" style="21" customWidth="1"/>
    <col min="9467" max="9467" width="4.33203125" style="21" customWidth="1"/>
    <col min="9468" max="9468" width="12.44140625" style="21" customWidth="1"/>
    <col min="9469" max="9469" width="3.33203125" style="21" customWidth="1"/>
    <col min="9470" max="9470" width="9.6640625" style="21" customWidth="1"/>
    <col min="9471" max="9471" width="3.6640625" style="21" customWidth="1"/>
    <col min="9472" max="9719" width="9.109375" style="21"/>
    <col min="9720" max="9720" width="4.6640625" style="21" customWidth="1"/>
    <col min="9721" max="9721" width="97.33203125" style="21" customWidth="1"/>
    <col min="9722" max="9722" width="8.6640625" style="21" customWidth="1"/>
    <col min="9723" max="9723" width="4.33203125" style="21" customWidth="1"/>
    <col min="9724" max="9724" width="12.44140625" style="21" customWidth="1"/>
    <col min="9725" max="9725" width="3.33203125" style="21" customWidth="1"/>
    <col min="9726" max="9726" width="9.6640625" style="21" customWidth="1"/>
    <col min="9727" max="9727" width="3.6640625" style="21" customWidth="1"/>
    <col min="9728" max="9975" width="9.109375" style="21"/>
    <col min="9976" max="9976" width="4.6640625" style="21" customWidth="1"/>
    <col min="9977" max="9977" width="97.33203125" style="21" customWidth="1"/>
    <col min="9978" max="9978" width="8.6640625" style="21" customWidth="1"/>
    <col min="9979" max="9979" width="4.33203125" style="21" customWidth="1"/>
    <col min="9980" max="9980" width="12.44140625" style="21" customWidth="1"/>
    <col min="9981" max="9981" width="3.33203125" style="21" customWidth="1"/>
    <col min="9982" max="9982" width="9.6640625" style="21" customWidth="1"/>
    <col min="9983" max="9983" width="3.6640625" style="21" customWidth="1"/>
    <col min="9984" max="10231" width="9.109375" style="21"/>
    <col min="10232" max="10232" width="4.6640625" style="21" customWidth="1"/>
    <col min="10233" max="10233" width="97.33203125" style="21" customWidth="1"/>
    <col min="10234" max="10234" width="8.6640625" style="21" customWidth="1"/>
    <col min="10235" max="10235" width="4.33203125" style="21" customWidth="1"/>
    <col min="10236" max="10236" width="12.44140625" style="21" customWidth="1"/>
    <col min="10237" max="10237" width="3.33203125" style="21" customWidth="1"/>
    <col min="10238" max="10238" width="9.6640625" style="21" customWidth="1"/>
    <col min="10239" max="10239" width="3.6640625" style="21" customWidth="1"/>
    <col min="10240" max="10487" width="9.109375" style="21"/>
    <col min="10488" max="10488" width="4.6640625" style="21" customWidth="1"/>
    <col min="10489" max="10489" width="97.33203125" style="21" customWidth="1"/>
    <col min="10490" max="10490" width="8.6640625" style="21" customWidth="1"/>
    <col min="10491" max="10491" width="4.33203125" style="21" customWidth="1"/>
    <col min="10492" max="10492" width="12.44140625" style="21" customWidth="1"/>
    <col min="10493" max="10493" width="3.33203125" style="21" customWidth="1"/>
    <col min="10494" max="10494" width="9.6640625" style="21" customWidth="1"/>
    <col min="10495" max="10495" width="3.6640625" style="21" customWidth="1"/>
    <col min="10496" max="10743" width="9.109375" style="21"/>
    <col min="10744" max="10744" width="4.6640625" style="21" customWidth="1"/>
    <col min="10745" max="10745" width="97.33203125" style="21" customWidth="1"/>
    <col min="10746" max="10746" width="8.6640625" style="21" customWidth="1"/>
    <col min="10747" max="10747" width="4.33203125" style="21" customWidth="1"/>
    <col min="10748" max="10748" width="12.44140625" style="21" customWidth="1"/>
    <col min="10749" max="10749" width="3.33203125" style="21" customWidth="1"/>
    <col min="10750" max="10750" width="9.6640625" style="21" customWidth="1"/>
    <col min="10751" max="10751" width="3.6640625" style="21" customWidth="1"/>
    <col min="10752" max="10999" width="9.109375" style="21"/>
    <col min="11000" max="11000" width="4.6640625" style="21" customWidth="1"/>
    <col min="11001" max="11001" width="97.33203125" style="21" customWidth="1"/>
    <col min="11002" max="11002" width="8.6640625" style="21" customWidth="1"/>
    <col min="11003" max="11003" width="4.33203125" style="21" customWidth="1"/>
    <col min="11004" max="11004" width="12.44140625" style="21" customWidth="1"/>
    <col min="11005" max="11005" width="3.33203125" style="21" customWidth="1"/>
    <col min="11006" max="11006" width="9.6640625" style="21" customWidth="1"/>
    <col min="11007" max="11007" width="3.6640625" style="21" customWidth="1"/>
    <col min="11008" max="11255" width="9.109375" style="21"/>
    <col min="11256" max="11256" width="4.6640625" style="21" customWidth="1"/>
    <col min="11257" max="11257" width="97.33203125" style="21" customWidth="1"/>
    <col min="11258" max="11258" width="8.6640625" style="21" customWidth="1"/>
    <col min="11259" max="11259" width="4.33203125" style="21" customWidth="1"/>
    <col min="11260" max="11260" width="12.44140625" style="21" customWidth="1"/>
    <col min="11261" max="11261" width="3.33203125" style="21" customWidth="1"/>
    <col min="11262" max="11262" width="9.6640625" style="21" customWidth="1"/>
    <col min="11263" max="11263" width="3.6640625" style="21" customWidth="1"/>
    <col min="11264" max="11511" width="9.109375" style="21"/>
    <col min="11512" max="11512" width="4.6640625" style="21" customWidth="1"/>
    <col min="11513" max="11513" width="97.33203125" style="21" customWidth="1"/>
    <col min="11514" max="11514" width="8.6640625" style="21" customWidth="1"/>
    <col min="11515" max="11515" width="4.33203125" style="21" customWidth="1"/>
    <col min="11516" max="11516" width="12.44140625" style="21" customWidth="1"/>
    <col min="11517" max="11517" width="3.33203125" style="21" customWidth="1"/>
    <col min="11518" max="11518" width="9.6640625" style="21" customWidth="1"/>
    <col min="11519" max="11519" width="3.6640625" style="21" customWidth="1"/>
    <col min="11520" max="11767" width="9.109375" style="21"/>
    <col min="11768" max="11768" width="4.6640625" style="21" customWidth="1"/>
    <col min="11769" max="11769" width="97.33203125" style="21" customWidth="1"/>
    <col min="11770" max="11770" width="8.6640625" style="21" customWidth="1"/>
    <col min="11771" max="11771" width="4.33203125" style="21" customWidth="1"/>
    <col min="11772" max="11772" width="12.44140625" style="21" customWidth="1"/>
    <col min="11773" max="11773" width="3.33203125" style="21" customWidth="1"/>
    <col min="11774" max="11774" width="9.6640625" style="21" customWidth="1"/>
    <col min="11775" max="11775" width="3.6640625" style="21" customWidth="1"/>
    <col min="11776" max="12023" width="9.109375" style="21"/>
    <col min="12024" max="12024" width="4.6640625" style="21" customWidth="1"/>
    <col min="12025" max="12025" width="97.33203125" style="21" customWidth="1"/>
    <col min="12026" max="12026" width="8.6640625" style="21" customWidth="1"/>
    <col min="12027" max="12027" width="4.33203125" style="21" customWidth="1"/>
    <col min="12028" max="12028" width="12.44140625" style="21" customWidth="1"/>
    <col min="12029" max="12029" width="3.33203125" style="21" customWidth="1"/>
    <col min="12030" max="12030" width="9.6640625" style="21" customWidth="1"/>
    <col min="12031" max="12031" width="3.6640625" style="21" customWidth="1"/>
    <col min="12032" max="12279" width="9.109375" style="21"/>
    <col min="12280" max="12280" width="4.6640625" style="21" customWidth="1"/>
    <col min="12281" max="12281" width="97.33203125" style="21" customWidth="1"/>
    <col min="12282" max="12282" width="8.6640625" style="21" customWidth="1"/>
    <col min="12283" max="12283" width="4.33203125" style="21" customWidth="1"/>
    <col min="12284" max="12284" width="12.44140625" style="21" customWidth="1"/>
    <col min="12285" max="12285" width="3.33203125" style="21" customWidth="1"/>
    <col min="12286" max="12286" width="9.6640625" style="21" customWidth="1"/>
    <col min="12287" max="12287" width="3.6640625" style="21" customWidth="1"/>
    <col min="12288" max="12535" width="9.109375" style="21"/>
    <col min="12536" max="12536" width="4.6640625" style="21" customWidth="1"/>
    <col min="12537" max="12537" width="97.33203125" style="21" customWidth="1"/>
    <col min="12538" max="12538" width="8.6640625" style="21" customWidth="1"/>
    <col min="12539" max="12539" width="4.33203125" style="21" customWidth="1"/>
    <col min="12540" max="12540" width="12.44140625" style="21" customWidth="1"/>
    <col min="12541" max="12541" width="3.33203125" style="21" customWidth="1"/>
    <col min="12542" max="12542" width="9.6640625" style="21" customWidth="1"/>
    <col min="12543" max="12543" width="3.6640625" style="21" customWidth="1"/>
    <col min="12544" max="12791" width="9.109375" style="21"/>
    <col min="12792" max="12792" width="4.6640625" style="21" customWidth="1"/>
    <col min="12793" max="12793" width="97.33203125" style="21" customWidth="1"/>
    <col min="12794" max="12794" width="8.6640625" style="21" customWidth="1"/>
    <col min="12795" max="12795" width="4.33203125" style="21" customWidth="1"/>
    <col min="12796" max="12796" width="12.44140625" style="21" customWidth="1"/>
    <col min="12797" max="12797" width="3.33203125" style="21" customWidth="1"/>
    <col min="12798" max="12798" width="9.6640625" style="21" customWidth="1"/>
    <col min="12799" max="12799" width="3.6640625" style="21" customWidth="1"/>
    <col min="12800" max="13047" width="9.109375" style="21"/>
    <col min="13048" max="13048" width="4.6640625" style="21" customWidth="1"/>
    <col min="13049" max="13049" width="97.33203125" style="21" customWidth="1"/>
    <col min="13050" max="13050" width="8.6640625" style="21" customWidth="1"/>
    <col min="13051" max="13051" width="4.33203125" style="21" customWidth="1"/>
    <col min="13052" max="13052" width="12.44140625" style="21" customWidth="1"/>
    <col min="13053" max="13053" width="3.33203125" style="21" customWidth="1"/>
    <col min="13054" max="13054" width="9.6640625" style="21" customWidth="1"/>
    <col min="13055" max="13055" width="3.6640625" style="21" customWidth="1"/>
    <col min="13056" max="13303" width="9.109375" style="21"/>
    <col min="13304" max="13304" width="4.6640625" style="21" customWidth="1"/>
    <col min="13305" max="13305" width="97.33203125" style="21" customWidth="1"/>
    <col min="13306" max="13306" width="8.6640625" style="21" customWidth="1"/>
    <col min="13307" max="13307" width="4.33203125" style="21" customWidth="1"/>
    <col min="13308" max="13308" width="12.44140625" style="21" customWidth="1"/>
    <col min="13309" max="13309" width="3.33203125" style="21" customWidth="1"/>
    <col min="13310" max="13310" width="9.6640625" style="21" customWidth="1"/>
    <col min="13311" max="13311" width="3.6640625" style="21" customWidth="1"/>
    <col min="13312" max="13559" width="9.109375" style="21"/>
    <col min="13560" max="13560" width="4.6640625" style="21" customWidth="1"/>
    <col min="13561" max="13561" width="97.33203125" style="21" customWidth="1"/>
    <col min="13562" max="13562" width="8.6640625" style="21" customWidth="1"/>
    <col min="13563" max="13563" width="4.33203125" style="21" customWidth="1"/>
    <col min="13564" max="13564" width="12.44140625" style="21" customWidth="1"/>
    <col min="13565" max="13565" width="3.33203125" style="21" customWidth="1"/>
    <col min="13566" max="13566" width="9.6640625" style="21" customWidth="1"/>
    <col min="13567" max="13567" width="3.6640625" style="21" customWidth="1"/>
    <col min="13568" max="13815" width="9.109375" style="21"/>
    <col min="13816" max="13816" width="4.6640625" style="21" customWidth="1"/>
    <col min="13817" max="13817" width="97.33203125" style="21" customWidth="1"/>
    <col min="13818" max="13818" width="8.6640625" style="21" customWidth="1"/>
    <col min="13819" max="13819" width="4.33203125" style="21" customWidth="1"/>
    <col min="13820" max="13820" width="12.44140625" style="21" customWidth="1"/>
    <col min="13821" max="13821" width="3.33203125" style="21" customWidth="1"/>
    <col min="13822" max="13822" width="9.6640625" style="21" customWidth="1"/>
    <col min="13823" max="13823" width="3.6640625" style="21" customWidth="1"/>
    <col min="13824" max="14071" width="9.109375" style="21"/>
    <col min="14072" max="14072" width="4.6640625" style="21" customWidth="1"/>
    <col min="14073" max="14073" width="97.33203125" style="21" customWidth="1"/>
    <col min="14074" max="14074" width="8.6640625" style="21" customWidth="1"/>
    <col min="14075" max="14075" width="4.33203125" style="21" customWidth="1"/>
    <col min="14076" max="14076" width="12.44140625" style="21" customWidth="1"/>
    <col min="14077" max="14077" width="3.33203125" style="21" customWidth="1"/>
    <col min="14078" max="14078" width="9.6640625" style="21" customWidth="1"/>
    <col min="14079" max="14079" width="3.6640625" style="21" customWidth="1"/>
    <col min="14080" max="14327" width="9.109375" style="21"/>
    <col min="14328" max="14328" width="4.6640625" style="21" customWidth="1"/>
    <col min="14329" max="14329" width="97.33203125" style="21" customWidth="1"/>
    <col min="14330" max="14330" width="8.6640625" style="21" customWidth="1"/>
    <col min="14331" max="14331" width="4.33203125" style="21" customWidth="1"/>
    <col min="14332" max="14332" width="12.44140625" style="21" customWidth="1"/>
    <col min="14333" max="14333" width="3.33203125" style="21" customWidth="1"/>
    <col min="14334" max="14334" width="9.6640625" style="21" customWidth="1"/>
    <col min="14335" max="14335" width="3.6640625" style="21" customWidth="1"/>
    <col min="14336" max="14583" width="9.109375" style="21"/>
    <col min="14584" max="14584" width="4.6640625" style="21" customWidth="1"/>
    <col min="14585" max="14585" width="97.33203125" style="21" customWidth="1"/>
    <col min="14586" max="14586" width="8.6640625" style="21" customWidth="1"/>
    <col min="14587" max="14587" width="4.33203125" style="21" customWidth="1"/>
    <col min="14588" max="14588" width="12.44140625" style="21" customWidth="1"/>
    <col min="14589" max="14589" width="3.33203125" style="21" customWidth="1"/>
    <col min="14590" max="14590" width="9.6640625" style="21" customWidth="1"/>
    <col min="14591" max="14591" width="3.6640625" style="21" customWidth="1"/>
    <col min="14592" max="14839" width="9.109375" style="21"/>
    <col min="14840" max="14840" width="4.6640625" style="21" customWidth="1"/>
    <col min="14841" max="14841" width="97.33203125" style="21" customWidth="1"/>
    <col min="14842" max="14842" width="8.6640625" style="21" customWidth="1"/>
    <col min="14843" max="14843" width="4.33203125" style="21" customWidth="1"/>
    <col min="14844" max="14844" width="12.44140625" style="21" customWidth="1"/>
    <col min="14845" max="14845" width="3.33203125" style="21" customWidth="1"/>
    <col min="14846" max="14846" width="9.6640625" style="21" customWidth="1"/>
    <col min="14847" max="14847" width="3.6640625" style="21" customWidth="1"/>
    <col min="14848" max="15095" width="9.109375" style="21"/>
    <col min="15096" max="15096" width="4.6640625" style="21" customWidth="1"/>
    <col min="15097" max="15097" width="97.33203125" style="21" customWidth="1"/>
    <col min="15098" max="15098" width="8.6640625" style="21" customWidth="1"/>
    <col min="15099" max="15099" width="4.33203125" style="21" customWidth="1"/>
    <col min="15100" max="15100" width="12.44140625" style="21" customWidth="1"/>
    <col min="15101" max="15101" width="3.33203125" style="21" customWidth="1"/>
    <col min="15102" max="15102" width="9.6640625" style="21" customWidth="1"/>
    <col min="15103" max="15103" width="3.6640625" style="21" customWidth="1"/>
    <col min="15104" max="15351" width="9.109375" style="21"/>
    <col min="15352" max="15352" width="4.6640625" style="21" customWidth="1"/>
    <col min="15353" max="15353" width="97.33203125" style="21" customWidth="1"/>
    <col min="15354" max="15354" width="8.6640625" style="21" customWidth="1"/>
    <col min="15355" max="15355" width="4.33203125" style="21" customWidth="1"/>
    <col min="15356" max="15356" width="12.44140625" style="21" customWidth="1"/>
    <col min="15357" max="15357" width="3.33203125" style="21" customWidth="1"/>
    <col min="15358" max="15358" width="9.6640625" style="21" customWidth="1"/>
    <col min="15359" max="15359" width="3.6640625" style="21" customWidth="1"/>
    <col min="15360" max="15607" width="9.109375" style="21"/>
    <col min="15608" max="15608" width="4.6640625" style="21" customWidth="1"/>
    <col min="15609" max="15609" width="97.33203125" style="21" customWidth="1"/>
    <col min="15610" max="15610" width="8.6640625" style="21" customWidth="1"/>
    <col min="15611" max="15611" width="4.33203125" style="21" customWidth="1"/>
    <col min="15612" max="15612" width="12.44140625" style="21" customWidth="1"/>
    <col min="15613" max="15613" width="3.33203125" style="21" customWidth="1"/>
    <col min="15614" max="15614" width="9.6640625" style="21" customWidth="1"/>
    <col min="15615" max="15615" width="3.6640625" style="21" customWidth="1"/>
    <col min="15616" max="15863" width="9.109375" style="21"/>
    <col min="15864" max="15864" width="4.6640625" style="21" customWidth="1"/>
    <col min="15865" max="15865" width="97.33203125" style="21" customWidth="1"/>
    <col min="15866" max="15866" width="8.6640625" style="21" customWidth="1"/>
    <col min="15867" max="15867" width="4.33203125" style="21" customWidth="1"/>
    <col min="15868" max="15868" width="12.44140625" style="21" customWidth="1"/>
    <col min="15869" max="15869" width="3.33203125" style="21" customWidth="1"/>
    <col min="15870" max="15870" width="9.6640625" style="21" customWidth="1"/>
    <col min="15871" max="15871" width="3.6640625" style="21" customWidth="1"/>
    <col min="15872" max="16119" width="9.109375" style="21"/>
    <col min="16120" max="16120" width="4.6640625" style="21" customWidth="1"/>
    <col min="16121" max="16121" width="97.33203125" style="21" customWidth="1"/>
    <col min="16122" max="16122" width="8.6640625" style="21" customWidth="1"/>
    <col min="16123" max="16123" width="4.33203125" style="21" customWidth="1"/>
    <col min="16124" max="16124" width="12.44140625" style="21" customWidth="1"/>
    <col min="16125" max="16125" width="3.33203125" style="21" customWidth="1"/>
    <col min="16126" max="16126" width="9.6640625" style="21" customWidth="1"/>
    <col min="16127" max="16127" width="3.6640625" style="21" customWidth="1"/>
    <col min="16128" max="16382" width="9.109375" style="21"/>
    <col min="16383" max="16384" width="9.33203125" style="21" customWidth="1"/>
  </cols>
  <sheetData>
    <row r="1" spans="2:9" s="155" customFormat="1" ht="10.199999999999999">
      <c r="C1" s="273"/>
      <c r="D1" s="235"/>
    </row>
    <row r="2" spans="2:9" s="20" customFormat="1" ht="10.199999999999999">
      <c r="C2" s="274"/>
      <c r="D2" s="37"/>
    </row>
    <row r="3" spans="2:9" s="258" customFormat="1" ht="18" customHeight="1">
      <c r="B3" s="20"/>
      <c r="C3" s="275" t="s">
        <v>528</v>
      </c>
      <c r="D3" s="276"/>
    </row>
    <row r="4" spans="2:9" s="20" customFormat="1" ht="10.199999999999999">
      <c r="C4" s="274"/>
      <c r="D4" s="37"/>
    </row>
    <row r="5" spans="2:9" s="55" customFormat="1" ht="15.75" customHeight="1">
      <c r="B5" s="20"/>
      <c r="C5" s="277" t="s">
        <v>529</v>
      </c>
      <c r="D5" s="246"/>
      <c r="H5" s="278"/>
      <c r="I5" s="20"/>
    </row>
    <row r="6" spans="2:9">
      <c r="D6" s="280"/>
      <c r="E6" s="281"/>
      <c r="F6" s="282"/>
      <c r="I6" s="20"/>
    </row>
    <row r="7" spans="2:9">
      <c r="C7" s="274"/>
      <c r="D7" s="272"/>
      <c r="E7" s="283"/>
      <c r="F7" s="38"/>
    </row>
    <row r="8" spans="2:9" ht="20.399999999999999">
      <c r="C8" s="274">
        <v>1</v>
      </c>
      <c r="D8" s="272" t="s">
        <v>599</v>
      </c>
      <c r="E8" s="272"/>
      <c r="F8" s="284" t="s">
        <v>66</v>
      </c>
    </row>
    <row r="9" spans="2:9">
      <c r="C9" s="285" t="s">
        <v>530</v>
      </c>
      <c r="D9" s="272" t="s">
        <v>531</v>
      </c>
      <c r="E9" s="272"/>
      <c r="F9" s="284" t="s">
        <v>66</v>
      </c>
    </row>
    <row r="10" spans="2:9">
      <c r="C10" s="286"/>
      <c r="D10" s="287"/>
      <c r="E10" s="288"/>
      <c r="F10" s="20"/>
      <c r="G10" s="37"/>
    </row>
    <row r="11" spans="2:9" ht="20.399999999999999">
      <c r="C11" s="274">
        <v>2</v>
      </c>
      <c r="D11" s="272" t="s">
        <v>600</v>
      </c>
      <c r="E11" s="272"/>
      <c r="F11" s="284" t="s">
        <v>66</v>
      </c>
    </row>
    <row r="12" spans="2:9" ht="20.399999999999999">
      <c r="C12" s="285" t="s">
        <v>530</v>
      </c>
      <c r="D12" s="272" t="s">
        <v>532</v>
      </c>
      <c r="E12" s="272"/>
      <c r="F12" s="284" t="s">
        <v>66</v>
      </c>
    </row>
    <row r="13" spans="2:9">
      <c r="C13" s="286"/>
      <c r="D13" s="287"/>
      <c r="E13" s="288"/>
      <c r="F13" s="20"/>
      <c r="G13" s="37"/>
    </row>
    <row r="14" spans="2:9" ht="20.399999999999999">
      <c r="B14" s="21"/>
      <c r="C14" s="274">
        <v>3</v>
      </c>
      <c r="D14" s="289" t="s">
        <v>601</v>
      </c>
      <c r="F14" s="284" t="s">
        <v>66</v>
      </c>
      <c r="G14" s="37"/>
    </row>
    <row r="15" spans="2:9" ht="20.399999999999999">
      <c r="B15" s="21"/>
      <c r="C15" s="285" t="s">
        <v>530</v>
      </c>
      <c r="D15" s="272" t="s">
        <v>533</v>
      </c>
      <c r="F15" s="284" t="s">
        <v>66</v>
      </c>
      <c r="G15" s="37"/>
    </row>
    <row r="16" spans="2:9">
      <c r="C16" s="286"/>
      <c r="D16" s="287"/>
      <c r="E16" s="288"/>
      <c r="F16" s="20"/>
    </row>
    <row r="17" spans="2:6" ht="22.5" customHeight="1">
      <c r="B17" s="21"/>
      <c r="C17" s="274">
        <v>4</v>
      </c>
      <c r="D17" s="272" t="s">
        <v>602</v>
      </c>
      <c r="F17" s="284" t="s">
        <v>66</v>
      </c>
    </row>
    <row r="18" spans="2:6" ht="45.75" customHeight="1">
      <c r="B18" s="21"/>
      <c r="C18" s="285" t="s">
        <v>530</v>
      </c>
      <c r="D18" s="272" t="s">
        <v>534</v>
      </c>
      <c r="F18" s="284" t="s">
        <v>66</v>
      </c>
    </row>
    <row r="19" spans="2:6">
      <c r="C19" s="286"/>
      <c r="D19" s="256"/>
      <c r="E19" s="256"/>
      <c r="F19" s="38"/>
    </row>
    <row r="20" spans="2:6" ht="20.399999999999999">
      <c r="C20" s="274">
        <v>5</v>
      </c>
      <c r="D20" s="272" t="s">
        <v>603</v>
      </c>
      <c r="E20" s="272"/>
      <c r="F20" s="284" t="s">
        <v>66</v>
      </c>
    </row>
    <row r="21" spans="2:6" ht="20.399999999999999">
      <c r="C21" s="285" t="s">
        <v>530</v>
      </c>
      <c r="D21" s="272" t="s">
        <v>604</v>
      </c>
      <c r="E21" s="272"/>
      <c r="F21" s="284" t="s">
        <v>66</v>
      </c>
    </row>
    <row r="22" spans="2:6">
      <c r="C22" s="286"/>
      <c r="D22" s="287"/>
      <c r="E22" s="288"/>
      <c r="F22" s="20"/>
    </row>
    <row r="23" spans="2:6" ht="24.75" customHeight="1">
      <c r="C23" s="274">
        <v>6</v>
      </c>
      <c r="D23" s="272" t="s">
        <v>605</v>
      </c>
      <c r="E23" s="272"/>
      <c r="F23" s="290" t="s">
        <v>66</v>
      </c>
    </row>
    <row r="24" spans="2:6">
      <c r="C24" s="285" t="s">
        <v>530</v>
      </c>
      <c r="D24" s="272" t="s">
        <v>535</v>
      </c>
      <c r="E24" s="272"/>
      <c r="F24" s="290" t="s">
        <v>66</v>
      </c>
    </row>
    <row r="25" spans="2:6">
      <c r="C25" s="286"/>
      <c r="D25" s="291"/>
      <c r="E25" s="292"/>
      <c r="F25" s="20"/>
    </row>
    <row r="26" spans="2:6" ht="20.399999999999999">
      <c r="C26" s="274">
        <v>7</v>
      </c>
      <c r="D26" s="272" t="s">
        <v>606</v>
      </c>
      <c r="E26" s="272"/>
      <c r="F26" s="284" t="s">
        <v>66</v>
      </c>
    </row>
    <row r="27" spans="2:6" ht="20.399999999999999">
      <c r="C27" s="285" t="s">
        <v>530</v>
      </c>
      <c r="D27" s="272" t="s">
        <v>536</v>
      </c>
      <c r="E27" s="272"/>
      <c r="F27" s="290" t="s">
        <v>66</v>
      </c>
    </row>
    <row r="28" spans="2:6">
      <c r="C28" s="286"/>
      <c r="D28" s="291"/>
      <c r="E28" s="292"/>
      <c r="F28" s="20"/>
    </row>
    <row r="29" spans="2:6">
      <c r="C29" s="274">
        <v>8</v>
      </c>
      <c r="D29" s="272" t="s">
        <v>607</v>
      </c>
      <c r="E29" s="272"/>
      <c r="F29" s="284" t="s">
        <v>66</v>
      </c>
    </row>
    <row r="30" spans="2:6" ht="20.399999999999999">
      <c r="C30" s="285" t="s">
        <v>530</v>
      </c>
      <c r="D30" s="272" t="s">
        <v>608</v>
      </c>
      <c r="E30" s="272"/>
      <c r="F30" s="284" t="s">
        <v>66</v>
      </c>
    </row>
    <row r="31" spans="2:6">
      <c r="C31" s="286"/>
      <c r="D31" s="256"/>
      <c r="E31" s="256"/>
      <c r="F31" s="38"/>
    </row>
    <row r="32" spans="2:6">
      <c r="C32" s="274">
        <v>9</v>
      </c>
      <c r="D32" s="434" t="s">
        <v>609</v>
      </c>
      <c r="E32" s="256"/>
      <c r="F32" s="284" t="s">
        <v>66</v>
      </c>
    </row>
    <row r="33" spans="3:6" ht="20.399999999999999">
      <c r="C33" s="285" t="s">
        <v>530</v>
      </c>
      <c r="D33" s="256" t="s">
        <v>610</v>
      </c>
      <c r="E33" s="256"/>
      <c r="F33" s="284" t="s">
        <v>66</v>
      </c>
    </row>
    <row r="34" spans="3:6" ht="17.25" customHeight="1">
      <c r="C34" s="286"/>
      <c r="D34" s="397"/>
      <c r="E34" s="256"/>
      <c r="F34" s="38"/>
    </row>
    <row r="35" spans="3:6" ht="20.399999999999999">
      <c r="C35" s="274">
        <v>10</v>
      </c>
      <c r="D35" s="256" t="s">
        <v>611</v>
      </c>
      <c r="E35" s="256"/>
      <c r="F35" s="284" t="s">
        <v>66</v>
      </c>
    </row>
    <row r="36" spans="3:6" ht="20.399999999999999">
      <c r="C36" s="285" t="s">
        <v>530</v>
      </c>
      <c r="D36" s="256" t="s">
        <v>612</v>
      </c>
      <c r="E36" s="256"/>
      <c r="F36" s="284" t="s">
        <v>66</v>
      </c>
    </row>
    <row r="37" spans="3:6">
      <c r="C37" s="286"/>
      <c r="D37" s="256"/>
      <c r="E37" s="256"/>
      <c r="F37" s="38"/>
    </row>
    <row r="38" spans="3:6" ht="20.399999999999999">
      <c r="C38" s="286">
        <v>11</v>
      </c>
      <c r="D38" s="256" t="s">
        <v>613</v>
      </c>
      <c r="E38" s="256"/>
      <c r="F38" s="284" t="s">
        <v>66</v>
      </c>
    </row>
    <row r="39" spans="3:6" ht="20.399999999999999">
      <c r="C39" s="285" t="s">
        <v>530</v>
      </c>
      <c r="D39" s="256" t="s">
        <v>537</v>
      </c>
      <c r="E39" s="256"/>
      <c r="F39" s="284" t="s">
        <v>66</v>
      </c>
    </row>
    <row r="40" spans="3:6">
      <c r="C40" s="286"/>
      <c r="D40" s="256"/>
      <c r="E40" s="256"/>
      <c r="F40" s="38"/>
    </row>
    <row r="41" spans="3:6">
      <c r="C41" s="286">
        <v>12</v>
      </c>
      <c r="D41" s="256" t="s">
        <v>614</v>
      </c>
      <c r="E41" s="256"/>
      <c r="F41" s="284" t="s">
        <v>66</v>
      </c>
    </row>
    <row r="42" spans="3:6">
      <c r="C42" s="285" t="s">
        <v>530</v>
      </c>
      <c r="D42" s="256" t="s">
        <v>538</v>
      </c>
      <c r="E42" s="256"/>
      <c r="F42" s="284" t="s">
        <v>66</v>
      </c>
    </row>
    <row r="43" spans="3:6">
      <c r="C43" s="286"/>
      <c r="D43" s="256"/>
      <c r="E43" s="256"/>
      <c r="F43" s="38"/>
    </row>
    <row r="44" spans="3:6" ht="20.399999999999999">
      <c r="C44" s="274">
        <v>13</v>
      </c>
      <c r="D44" s="435" t="s">
        <v>539</v>
      </c>
      <c r="E44" s="293"/>
      <c r="F44" s="290" t="s">
        <v>66</v>
      </c>
    </row>
    <row r="45" spans="3:6">
      <c r="C45" s="274"/>
      <c r="D45" s="272"/>
      <c r="E45" s="293"/>
      <c r="F45" s="294"/>
    </row>
    <row r="46" spans="3:6">
      <c r="C46" s="289">
        <v>14</v>
      </c>
      <c r="D46" s="289" t="s">
        <v>615</v>
      </c>
      <c r="E46" s="295"/>
      <c r="F46" s="290" t="s">
        <v>66</v>
      </c>
    </row>
    <row r="47" spans="3:6">
      <c r="C47" s="289" t="s">
        <v>530</v>
      </c>
      <c r="D47" s="289" t="s">
        <v>540</v>
      </c>
      <c r="E47" s="295"/>
      <c r="F47" s="284" t="s">
        <v>66</v>
      </c>
    </row>
    <row r="49" spans="3:6" ht="20.399999999999999">
      <c r="C49" s="274">
        <v>15</v>
      </c>
      <c r="D49" s="289" t="s">
        <v>541</v>
      </c>
      <c r="F49" s="290" t="s">
        <v>66</v>
      </c>
    </row>
  </sheetData>
  <pageMargins left="0.70866141732283472" right="0.70866141732283472" top="0.74803149606299213" bottom="0.74803149606299213" header="0.31496062992125984" footer="0.31496062992125984"/>
  <pageSetup paperSize="9" scale="65"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Blad46"/>
  <dimension ref="B1:J59"/>
  <sheetViews>
    <sheetView view="pageBreakPreview" zoomScaleNormal="100" zoomScaleSheetLayoutView="100" workbookViewId="0">
      <selection activeCell="C2" sqref="C2"/>
    </sheetView>
  </sheetViews>
  <sheetFormatPr defaultColWidth="8.6640625" defaultRowHeight="13.2"/>
  <cols>
    <col min="1" max="1" width="0.33203125" style="21" customWidth="1"/>
    <col min="2" max="2" width="2.6640625" style="20" customWidth="1"/>
    <col min="3" max="3" width="56.109375" style="20" customWidth="1"/>
    <col min="4" max="4" width="10.44140625" style="20" customWidth="1"/>
    <col min="5" max="5" width="19.6640625" style="20" customWidth="1"/>
    <col min="6" max="6" width="18.6640625" style="20" customWidth="1"/>
    <col min="7" max="7" width="20.33203125" style="20" customWidth="1"/>
    <col min="8" max="8" width="20.88671875" style="20" customWidth="1"/>
    <col min="9" max="258" width="9.109375" style="21"/>
    <col min="259" max="259" width="45.44140625" style="21" customWidth="1"/>
    <col min="260" max="260" width="7.44140625" style="21" customWidth="1"/>
    <col min="261" max="261" width="19.6640625" style="21" customWidth="1"/>
    <col min="262" max="262" width="18.6640625" style="21" customWidth="1"/>
    <col min="263" max="263" width="20.33203125" style="21" customWidth="1"/>
    <col min="264" max="264" width="19.6640625" style="21" customWidth="1"/>
    <col min="265" max="514" width="9.109375" style="21"/>
    <col min="515" max="515" width="45.44140625" style="21" customWidth="1"/>
    <col min="516" max="516" width="7.44140625" style="21" customWidth="1"/>
    <col min="517" max="517" width="19.6640625" style="21" customWidth="1"/>
    <col min="518" max="518" width="18.6640625" style="21" customWidth="1"/>
    <col min="519" max="519" width="20.33203125" style="21" customWidth="1"/>
    <col min="520" max="520" width="19.6640625" style="21" customWidth="1"/>
    <col min="521" max="770" width="9.109375" style="21"/>
    <col min="771" max="771" width="45.44140625" style="21" customWidth="1"/>
    <col min="772" max="772" width="7.44140625" style="21" customWidth="1"/>
    <col min="773" max="773" width="19.6640625" style="21" customWidth="1"/>
    <col min="774" max="774" width="18.6640625" style="21" customWidth="1"/>
    <col min="775" max="775" width="20.33203125" style="21" customWidth="1"/>
    <col min="776" max="776" width="19.6640625" style="21" customWidth="1"/>
    <col min="777" max="1026" width="9.109375" style="21"/>
    <col min="1027" max="1027" width="45.44140625" style="21" customWidth="1"/>
    <col min="1028" max="1028" width="7.44140625" style="21" customWidth="1"/>
    <col min="1029" max="1029" width="19.6640625" style="21" customWidth="1"/>
    <col min="1030" max="1030" width="18.6640625" style="21" customWidth="1"/>
    <col min="1031" max="1031" width="20.33203125" style="21" customWidth="1"/>
    <col min="1032" max="1032" width="19.6640625" style="21" customWidth="1"/>
    <col min="1033" max="1282" width="9.109375" style="21"/>
    <col min="1283" max="1283" width="45.44140625" style="21" customWidth="1"/>
    <col min="1284" max="1284" width="7.44140625" style="21" customWidth="1"/>
    <col min="1285" max="1285" width="19.6640625" style="21" customWidth="1"/>
    <col min="1286" max="1286" width="18.6640625" style="21" customWidth="1"/>
    <col min="1287" max="1287" width="20.33203125" style="21" customWidth="1"/>
    <col min="1288" max="1288" width="19.6640625" style="21" customWidth="1"/>
    <col min="1289" max="1538" width="9.109375" style="21"/>
    <col min="1539" max="1539" width="45.44140625" style="21" customWidth="1"/>
    <col min="1540" max="1540" width="7.44140625" style="21" customWidth="1"/>
    <col min="1541" max="1541" width="19.6640625" style="21" customWidth="1"/>
    <col min="1542" max="1542" width="18.6640625" style="21" customWidth="1"/>
    <col min="1543" max="1543" width="20.33203125" style="21" customWidth="1"/>
    <col min="1544" max="1544" width="19.6640625" style="21" customWidth="1"/>
    <col min="1545" max="1794" width="9.109375" style="21"/>
    <col min="1795" max="1795" width="45.44140625" style="21" customWidth="1"/>
    <col min="1796" max="1796" width="7.44140625" style="21" customWidth="1"/>
    <col min="1797" max="1797" width="19.6640625" style="21" customWidth="1"/>
    <col min="1798" max="1798" width="18.6640625" style="21" customWidth="1"/>
    <col min="1799" max="1799" width="20.33203125" style="21" customWidth="1"/>
    <col min="1800" max="1800" width="19.6640625" style="21" customWidth="1"/>
    <col min="1801" max="2050" width="9.109375" style="21"/>
    <col min="2051" max="2051" width="45.44140625" style="21" customWidth="1"/>
    <col min="2052" max="2052" width="7.44140625" style="21" customWidth="1"/>
    <col min="2053" max="2053" width="19.6640625" style="21" customWidth="1"/>
    <col min="2054" max="2054" width="18.6640625" style="21" customWidth="1"/>
    <col min="2055" max="2055" width="20.33203125" style="21" customWidth="1"/>
    <col min="2056" max="2056" width="19.6640625" style="21" customWidth="1"/>
    <col min="2057" max="2306" width="9.109375" style="21"/>
    <col min="2307" max="2307" width="45.44140625" style="21" customWidth="1"/>
    <col min="2308" max="2308" width="7.44140625" style="21" customWidth="1"/>
    <col min="2309" max="2309" width="19.6640625" style="21" customWidth="1"/>
    <col min="2310" max="2310" width="18.6640625" style="21" customWidth="1"/>
    <col min="2311" max="2311" width="20.33203125" style="21" customWidth="1"/>
    <col min="2312" max="2312" width="19.6640625" style="21" customWidth="1"/>
    <col min="2313" max="2562" width="9.109375" style="21"/>
    <col min="2563" max="2563" width="45.44140625" style="21" customWidth="1"/>
    <col min="2564" max="2564" width="7.44140625" style="21" customWidth="1"/>
    <col min="2565" max="2565" width="19.6640625" style="21" customWidth="1"/>
    <col min="2566" max="2566" width="18.6640625" style="21" customWidth="1"/>
    <col min="2567" max="2567" width="20.33203125" style="21" customWidth="1"/>
    <col min="2568" max="2568" width="19.6640625" style="21" customWidth="1"/>
    <col min="2569" max="2818" width="9.109375" style="21"/>
    <col min="2819" max="2819" width="45.44140625" style="21" customWidth="1"/>
    <col min="2820" max="2820" width="7.44140625" style="21" customWidth="1"/>
    <col min="2821" max="2821" width="19.6640625" style="21" customWidth="1"/>
    <col min="2822" max="2822" width="18.6640625" style="21" customWidth="1"/>
    <col min="2823" max="2823" width="20.33203125" style="21" customWidth="1"/>
    <col min="2824" max="2824" width="19.6640625" style="21" customWidth="1"/>
    <col min="2825" max="3074" width="9.109375" style="21"/>
    <col min="3075" max="3075" width="45.44140625" style="21" customWidth="1"/>
    <col min="3076" max="3076" width="7.44140625" style="21" customWidth="1"/>
    <col min="3077" max="3077" width="19.6640625" style="21" customWidth="1"/>
    <col min="3078" max="3078" width="18.6640625" style="21" customWidth="1"/>
    <col min="3079" max="3079" width="20.33203125" style="21" customWidth="1"/>
    <col min="3080" max="3080" width="19.6640625" style="21" customWidth="1"/>
    <col min="3081" max="3330" width="9.109375" style="21"/>
    <col min="3331" max="3331" width="45.44140625" style="21" customWidth="1"/>
    <col min="3332" max="3332" width="7.44140625" style="21" customWidth="1"/>
    <col min="3333" max="3333" width="19.6640625" style="21" customWidth="1"/>
    <col min="3334" max="3334" width="18.6640625" style="21" customWidth="1"/>
    <col min="3335" max="3335" width="20.33203125" style="21" customWidth="1"/>
    <col min="3336" max="3336" width="19.6640625" style="21" customWidth="1"/>
    <col min="3337" max="3586" width="9.109375" style="21"/>
    <col min="3587" max="3587" width="45.44140625" style="21" customWidth="1"/>
    <col min="3588" max="3588" width="7.44140625" style="21" customWidth="1"/>
    <col min="3589" max="3589" width="19.6640625" style="21" customWidth="1"/>
    <col min="3590" max="3590" width="18.6640625" style="21" customWidth="1"/>
    <col min="3591" max="3591" width="20.33203125" style="21" customWidth="1"/>
    <col min="3592" max="3592" width="19.6640625" style="21" customWidth="1"/>
    <col min="3593" max="3842" width="9.109375" style="21"/>
    <col min="3843" max="3843" width="45.44140625" style="21" customWidth="1"/>
    <col min="3844" max="3844" width="7.44140625" style="21" customWidth="1"/>
    <col min="3845" max="3845" width="19.6640625" style="21" customWidth="1"/>
    <col min="3846" max="3846" width="18.6640625" style="21" customWidth="1"/>
    <col min="3847" max="3847" width="20.33203125" style="21" customWidth="1"/>
    <col min="3848" max="3848" width="19.6640625" style="21" customWidth="1"/>
    <col min="3849" max="4098" width="9.109375" style="21"/>
    <col min="4099" max="4099" width="45.44140625" style="21" customWidth="1"/>
    <col min="4100" max="4100" width="7.44140625" style="21" customWidth="1"/>
    <col min="4101" max="4101" width="19.6640625" style="21" customWidth="1"/>
    <col min="4102" max="4102" width="18.6640625" style="21" customWidth="1"/>
    <col min="4103" max="4103" width="20.33203125" style="21" customWidth="1"/>
    <col min="4104" max="4104" width="19.6640625" style="21" customWidth="1"/>
    <col min="4105" max="4354" width="9.109375" style="21"/>
    <col min="4355" max="4355" width="45.44140625" style="21" customWidth="1"/>
    <col min="4356" max="4356" width="7.44140625" style="21" customWidth="1"/>
    <col min="4357" max="4357" width="19.6640625" style="21" customWidth="1"/>
    <col min="4358" max="4358" width="18.6640625" style="21" customWidth="1"/>
    <col min="4359" max="4359" width="20.33203125" style="21" customWidth="1"/>
    <col min="4360" max="4360" width="19.6640625" style="21" customWidth="1"/>
    <col min="4361" max="4610" width="9.109375" style="21"/>
    <col min="4611" max="4611" width="45.44140625" style="21" customWidth="1"/>
    <col min="4612" max="4612" width="7.44140625" style="21" customWidth="1"/>
    <col min="4613" max="4613" width="19.6640625" style="21" customWidth="1"/>
    <col min="4614" max="4614" width="18.6640625" style="21" customWidth="1"/>
    <col min="4615" max="4615" width="20.33203125" style="21" customWidth="1"/>
    <col min="4616" max="4616" width="19.6640625" style="21" customWidth="1"/>
    <col min="4617" max="4866" width="9.109375" style="21"/>
    <col min="4867" max="4867" width="45.44140625" style="21" customWidth="1"/>
    <col min="4868" max="4868" width="7.44140625" style="21" customWidth="1"/>
    <col min="4869" max="4869" width="19.6640625" style="21" customWidth="1"/>
    <col min="4870" max="4870" width="18.6640625" style="21" customWidth="1"/>
    <col min="4871" max="4871" width="20.33203125" style="21" customWidth="1"/>
    <col min="4872" max="4872" width="19.6640625" style="21" customWidth="1"/>
    <col min="4873" max="5122" width="9.109375" style="21"/>
    <col min="5123" max="5123" width="45.44140625" style="21" customWidth="1"/>
    <col min="5124" max="5124" width="7.44140625" style="21" customWidth="1"/>
    <col min="5125" max="5125" width="19.6640625" style="21" customWidth="1"/>
    <col min="5126" max="5126" width="18.6640625" style="21" customWidth="1"/>
    <col min="5127" max="5127" width="20.33203125" style="21" customWidth="1"/>
    <col min="5128" max="5128" width="19.6640625" style="21" customWidth="1"/>
    <col min="5129" max="5378" width="9.109375" style="21"/>
    <col min="5379" max="5379" width="45.44140625" style="21" customWidth="1"/>
    <col min="5380" max="5380" width="7.44140625" style="21" customWidth="1"/>
    <col min="5381" max="5381" width="19.6640625" style="21" customWidth="1"/>
    <col min="5382" max="5382" width="18.6640625" style="21" customWidth="1"/>
    <col min="5383" max="5383" width="20.33203125" style="21" customWidth="1"/>
    <col min="5384" max="5384" width="19.6640625" style="21" customWidth="1"/>
    <col min="5385" max="5634" width="9.109375" style="21"/>
    <col min="5635" max="5635" width="45.44140625" style="21" customWidth="1"/>
    <col min="5636" max="5636" width="7.44140625" style="21" customWidth="1"/>
    <col min="5637" max="5637" width="19.6640625" style="21" customWidth="1"/>
    <col min="5638" max="5638" width="18.6640625" style="21" customWidth="1"/>
    <col min="5639" max="5639" width="20.33203125" style="21" customWidth="1"/>
    <col min="5640" max="5640" width="19.6640625" style="21" customWidth="1"/>
    <col min="5641" max="5890" width="9.109375" style="21"/>
    <col min="5891" max="5891" width="45.44140625" style="21" customWidth="1"/>
    <col min="5892" max="5892" width="7.44140625" style="21" customWidth="1"/>
    <col min="5893" max="5893" width="19.6640625" style="21" customWidth="1"/>
    <col min="5894" max="5894" width="18.6640625" style="21" customWidth="1"/>
    <col min="5895" max="5895" width="20.33203125" style="21" customWidth="1"/>
    <col min="5896" max="5896" width="19.6640625" style="21" customWidth="1"/>
    <col min="5897" max="6146" width="9.109375" style="21"/>
    <col min="6147" max="6147" width="45.44140625" style="21" customWidth="1"/>
    <col min="6148" max="6148" width="7.44140625" style="21" customWidth="1"/>
    <col min="6149" max="6149" width="19.6640625" style="21" customWidth="1"/>
    <col min="6150" max="6150" width="18.6640625" style="21" customWidth="1"/>
    <col min="6151" max="6151" width="20.33203125" style="21" customWidth="1"/>
    <col min="6152" max="6152" width="19.6640625" style="21" customWidth="1"/>
    <col min="6153" max="6402" width="9.109375" style="21"/>
    <col min="6403" max="6403" width="45.44140625" style="21" customWidth="1"/>
    <col min="6404" max="6404" width="7.44140625" style="21" customWidth="1"/>
    <col min="6405" max="6405" width="19.6640625" style="21" customWidth="1"/>
    <col min="6406" max="6406" width="18.6640625" style="21" customWidth="1"/>
    <col min="6407" max="6407" width="20.33203125" style="21" customWidth="1"/>
    <col min="6408" max="6408" width="19.6640625" style="21" customWidth="1"/>
    <col min="6409" max="6658" width="9.109375" style="21"/>
    <col min="6659" max="6659" width="45.44140625" style="21" customWidth="1"/>
    <col min="6660" max="6660" width="7.44140625" style="21" customWidth="1"/>
    <col min="6661" max="6661" width="19.6640625" style="21" customWidth="1"/>
    <col min="6662" max="6662" width="18.6640625" style="21" customWidth="1"/>
    <col min="6663" max="6663" width="20.33203125" style="21" customWidth="1"/>
    <col min="6664" max="6664" width="19.6640625" style="21" customWidth="1"/>
    <col min="6665" max="6914" width="9.109375" style="21"/>
    <col min="6915" max="6915" width="45.44140625" style="21" customWidth="1"/>
    <col min="6916" max="6916" width="7.44140625" style="21" customWidth="1"/>
    <col min="6917" max="6917" width="19.6640625" style="21" customWidth="1"/>
    <col min="6918" max="6918" width="18.6640625" style="21" customWidth="1"/>
    <col min="6919" max="6919" width="20.33203125" style="21" customWidth="1"/>
    <col min="6920" max="6920" width="19.6640625" style="21" customWidth="1"/>
    <col min="6921" max="7170" width="9.109375" style="21"/>
    <col min="7171" max="7171" width="45.44140625" style="21" customWidth="1"/>
    <col min="7172" max="7172" width="7.44140625" style="21" customWidth="1"/>
    <col min="7173" max="7173" width="19.6640625" style="21" customWidth="1"/>
    <col min="7174" max="7174" width="18.6640625" style="21" customWidth="1"/>
    <col min="7175" max="7175" width="20.33203125" style="21" customWidth="1"/>
    <col min="7176" max="7176" width="19.6640625" style="21" customWidth="1"/>
    <col min="7177" max="7426" width="9.109375" style="21"/>
    <col min="7427" max="7427" width="45.44140625" style="21" customWidth="1"/>
    <col min="7428" max="7428" width="7.44140625" style="21" customWidth="1"/>
    <col min="7429" max="7429" width="19.6640625" style="21" customWidth="1"/>
    <col min="7430" max="7430" width="18.6640625" style="21" customWidth="1"/>
    <col min="7431" max="7431" width="20.33203125" style="21" customWidth="1"/>
    <col min="7432" max="7432" width="19.6640625" style="21" customWidth="1"/>
    <col min="7433" max="7682" width="9.109375" style="21"/>
    <col min="7683" max="7683" width="45.44140625" style="21" customWidth="1"/>
    <col min="7684" max="7684" width="7.44140625" style="21" customWidth="1"/>
    <col min="7685" max="7685" width="19.6640625" style="21" customWidth="1"/>
    <col min="7686" max="7686" width="18.6640625" style="21" customWidth="1"/>
    <col min="7687" max="7687" width="20.33203125" style="21" customWidth="1"/>
    <col min="7688" max="7688" width="19.6640625" style="21" customWidth="1"/>
    <col min="7689" max="7938" width="9.109375" style="21"/>
    <col min="7939" max="7939" width="45.44140625" style="21" customWidth="1"/>
    <col min="7940" max="7940" width="7.44140625" style="21" customWidth="1"/>
    <col min="7941" max="7941" width="19.6640625" style="21" customWidth="1"/>
    <col min="7942" max="7942" width="18.6640625" style="21" customWidth="1"/>
    <col min="7943" max="7943" width="20.33203125" style="21" customWidth="1"/>
    <col min="7944" max="7944" width="19.6640625" style="21" customWidth="1"/>
    <col min="7945" max="8194" width="9.109375" style="21"/>
    <col min="8195" max="8195" width="45.44140625" style="21" customWidth="1"/>
    <col min="8196" max="8196" width="7.44140625" style="21" customWidth="1"/>
    <col min="8197" max="8197" width="19.6640625" style="21" customWidth="1"/>
    <col min="8198" max="8198" width="18.6640625" style="21" customWidth="1"/>
    <col min="8199" max="8199" width="20.33203125" style="21" customWidth="1"/>
    <col min="8200" max="8200" width="19.6640625" style="21" customWidth="1"/>
    <col min="8201" max="8450" width="9.109375" style="21"/>
    <col min="8451" max="8451" width="45.44140625" style="21" customWidth="1"/>
    <col min="8452" max="8452" width="7.44140625" style="21" customWidth="1"/>
    <col min="8453" max="8453" width="19.6640625" style="21" customWidth="1"/>
    <col min="8454" max="8454" width="18.6640625" style="21" customWidth="1"/>
    <col min="8455" max="8455" width="20.33203125" style="21" customWidth="1"/>
    <col min="8456" max="8456" width="19.6640625" style="21" customWidth="1"/>
    <col min="8457" max="8706" width="9.109375" style="21"/>
    <col min="8707" max="8707" width="45.44140625" style="21" customWidth="1"/>
    <col min="8708" max="8708" width="7.44140625" style="21" customWidth="1"/>
    <col min="8709" max="8709" width="19.6640625" style="21" customWidth="1"/>
    <col min="8710" max="8710" width="18.6640625" style="21" customWidth="1"/>
    <col min="8711" max="8711" width="20.33203125" style="21" customWidth="1"/>
    <col min="8712" max="8712" width="19.6640625" style="21" customWidth="1"/>
    <col min="8713" max="8962" width="9.109375" style="21"/>
    <col min="8963" max="8963" width="45.44140625" style="21" customWidth="1"/>
    <col min="8964" max="8964" width="7.44140625" style="21" customWidth="1"/>
    <col min="8965" max="8965" width="19.6640625" style="21" customWidth="1"/>
    <col min="8966" max="8966" width="18.6640625" style="21" customWidth="1"/>
    <col min="8967" max="8967" width="20.33203125" style="21" customWidth="1"/>
    <col min="8968" max="8968" width="19.6640625" style="21" customWidth="1"/>
    <col min="8969" max="9218" width="9.109375" style="21"/>
    <col min="9219" max="9219" width="45.44140625" style="21" customWidth="1"/>
    <col min="9220" max="9220" width="7.44140625" style="21" customWidth="1"/>
    <col min="9221" max="9221" width="19.6640625" style="21" customWidth="1"/>
    <col min="9222" max="9222" width="18.6640625" style="21" customWidth="1"/>
    <col min="9223" max="9223" width="20.33203125" style="21" customWidth="1"/>
    <col min="9224" max="9224" width="19.6640625" style="21" customWidth="1"/>
    <col min="9225" max="9474" width="9.109375" style="21"/>
    <col min="9475" max="9475" width="45.44140625" style="21" customWidth="1"/>
    <col min="9476" max="9476" width="7.44140625" style="21" customWidth="1"/>
    <col min="9477" max="9477" width="19.6640625" style="21" customWidth="1"/>
    <col min="9478" max="9478" width="18.6640625" style="21" customWidth="1"/>
    <col min="9479" max="9479" width="20.33203125" style="21" customWidth="1"/>
    <col min="9480" max="9480" width="19.6640625" style="21" customWidth="1"/>
    <col min="9481" max="9730" width="9.109375" style="21"/>
    <col min="9731" max="9731" width="45.44140625" style="21" customWidth="1"/>
    <col min="9732" max="9732" width="7.44140625" style="21" customWidth="1"/>
    <col min="9733" max="9733" width="19.6640625" style="21" customWidth="1"/>
    <col min="9734" max="9734" width="18.6640625" style="21" customWidth="1"/>
    <col min="9735" max="9735" width="20.33203125" style="21" customWidth="1"/>
    <col min="9736" max="9736" width="19.6640625" style="21" customWidth="1"/>
    <col min="9737" max="9986" width="9.109375" style="21"/>
    <col min="9987" max="9987" width="45.44140625" style="21" customWidth="1"/>
    <col min="9988" max="9988" width="7.44140625" style="21" customWidth="1"/>
    <col min="9989" max="9989" width="19.6640625" style="21" customWidth="1"/>
    <col min="9990" max="9990" width="18.6640625" style="21" customWidth="1"/>
    <col min="9991" max="9991" width="20.33203125" style="21" customWidth="1"/>
    <col min="9992" max="9992" width="19.6640625" style="21" customWidth="1"/>
    <col min="9993" max="10242" width="9.109375" style="21"/>
    <col min="10243" max="10243" width="45.44140625" style="21" customWidth="1"/>
    <col min="10244" max="10244" width="7.44140625" style="21" customWidth="1"/>
    <col min="10245" max="10245" width="19.6640625" style="21" customWidth="1"/>
    <col min="10246" max="10246" width="18.6640625" style="21" customWidth="1"/>
    <col min="10247" max="10247" width="20.33203125" style="21" customWidth="1"/>
    <col min="10248" max="10248" width="19.6640625" style="21" customWidth="1"/>
    <col min="10249" max="10498" width="9.109375" style="21"/>
    <col min="10499" max="10499" width="45.44140625" style="21" customWidth="1"/>
    <col min="10500" max="10500" width="7.44140625" style="21" customWidth="1"/>
    <col min="10501" max="10501" width="19.6640625" style="21" customWidth="1"/>
    <col min="10502" max="10502" width="18.6640625" style="21" customWidth="1"/>
    <col min="10503" max="10503" width="20.33203125" style="21" customWidth="1"/>
    <col min="10504" max="10504" width="19.6640625" style="21" customWidth="1"/>
    <col min="10505" max="10754" width="9.109375" style="21"/>
    <col min="10755" max="10755" width="45.44140625" style="21" customWidth="1"/>
    <col min="10756" max="10756" width="7.44140625" style="21" customWidth="1"/>
    <col min="10757" max="10757" width="19.6640625" style="21" customWidth="1"/>
    <col min="10758" max="10758" width="18.6640625" style="21" customWidth="1"/>
    <col min="10759" max="10759" width="20.33203125" style="21" customWidth="1"/>
    <col min="10760" max="10760" width="19.6640625" style="21" customWidth="1"/>
    <col min="10761" max="11010" width="9.109375" style="21"/>
    <col min="11011" max="11011" width="45.44140625" style="21" customWidth="1"/>
    <col min="11012" max="11012" width="7.44140625" style="21" customWidth="1"/>
    <col min="11013" max="11013" width="19.6640625" style="21" customWidth="1"/>
    <col min="11014" max="11014" width="18.6640625" style="21" customWidth="1"/>
    <col min="11015" max="11015" width="20.33203125" style="21" customWidth="1"/>
    <col min="11016" max="11016" width="19.6640625" style="21" customWidth="1"/>
    <col min="11017" max="11266" width="9.109375" style="21"/>
    <col min="11267" max="11267" width="45.44140625" style="21" customWidth="1"/>
    <col min="11268" max="11268" width="7.44140625" style="21" customWidth="1"/>
    <col min="11269" max="11269" width="19.6640625" style="21" customWidth="1"/>
    <col min="11270" max="11270" width="18.6640625" style="21" customWidth="1"/>
    <col min="11271" max="11271" width="20.33203125" style="21" customWidth="1"/>
    <col min="11272" max="11272" width="19.6640625" style="21" customWidth="1"/>
    <col min="11273" max="11522" width="9.109375" style="21"/>
    <col min="11523" max="11523" width="45.44140625" style="21" customWidth="1"/>
    <col min="11524" max="11524" width="7.44140625" style="21" customWidth="1"/>
    <col min="11525" max="11525" width="19.6640625" style="21" customWidth="1"/>
    <col min="11526" max="11526" width="18.6640625" style="21" customWidth="1"/>
    <col min="11527" max="11527" width="20.33203125" style="21" customWidth="1"/>
    <col min="11528" max="11528" width="19.6640625" style="21" customWidth="1"/>
    <col min="11529" max="11778" width="9.109375" style="21"/>
    <col min="11779" max="11779" width="45.44140625" style="21" customWidth="1"/>
    <col min="11780" max="11780" width="7.44140625" style="21" customWidth="1"/>
    <col min="11781" max="11781" width="19.6640625" style="21" customWidth="1"/>
    <col min="11782" max="11782" width="18.6640625" style="21" customWidth="1"/>
    <col min="11783" max="11783" width="20.33203125" style="21" customWidth="1"/>
    <col min="11784" max="11784" width="19.6640625" style="21" customWidth="1"/>
    <col min="11785" max="12034" width="9.109375" style="21"/>
    <col min="12035" max="12035" width="45.44140625" style="21" customWidth="1"/>
    <col min="12036" max="12036" width="7.44140625" style="21" customWidth="1"/>
    <col min="12037" max="12037" width="19.6640625" style="21" customWidth="1"/>
    <col min="12038" max="12038" width="18.6640625" style="21" customWidth="1"/>
    <col min="12039" max="12039" width="20.33203125" style="21" customWidth="1"/>
    <col min="12040" max="12040" width="19.6640625" style="21" customWidth="1"/>
    <col min="12041" max="12290" width="9.109375" style="21"/>
    <col min="12291" max="12291" width="45.44140625" style="21" customWidth="1"/>
    <col min="12292" max="12292" width="7.44140625" style="21" customWidth="1"/>
    <col min="12293" max="12293" width="19.6640625" style="21" customWidth="1"/>
    <col min="12294" max="12294" width="18.6640625" style="21" customWidth="1"/>
    <col min="12295" max="12295" width="20.33203125" style="21" customWidth="1"/>
    <col min="12296" max="12296" width="19.6640625" style="21" customWidth="1"/>
    <col min="12297" max="12546" width="9.109375" style="21"/>
    <col min="12547" max="12547" width="45.44140625" style="21" customWidth="1"/>
    <col min="12548" max="12548" width="7.44140625" style="21" customWidth="1"/>
    <col min="12549" max="12549" width="19.6640625" style="21" customWidth="1"/>
    <col min="12550" max="12550" width="18.6640625" style="21" customWidth="1"/>
    <col min="12551" max="12551" width="20.33203125" style="21" customWidth="1"/>
    <col min="12552" max="12552" width="19.6640625" style="21" customWidth="1"/>
    <col min="12553" max="12802" width="9.109375" style="21"/>
    <col min="12803" max="12803" width="45.44140625" style="21" customWidth="1"/>
    <col min="12804" max="12804" width="7.44140625" style="21" customWidth="1"/>
    <col min="12805" max="12805" width="19.6640625" style="21" customWidth="1"/>
    <col min="12806" max="12806" width="18.6640625" style="21" customWidth="1"/>
    <col min="12807" max="12807" width="20.33203125" style="21" customWidth="1"/>
    <col min="12808" max="12808" width="19.6640625" style="21" customWidth="1"/>
    <col min="12809" max="13058" width="9.109375" style="21"/>
    <col min="13059" max="13059" width="45.44140625" style="21" customWidth="1"/>
    <col min="13060" max="13060" width="7.44140625" style="21" customWidth="1"/>
    <col min="13061" max="13061" width="19.6640625" style="21" customWidth="1"/>
    <col min="13062" max="13062" width="18.6640625" style="21" customWidth="1"/>
    <col min="13063" max="13063" width="20.33203125" style="21" customWidth="1"/>
    <col min="13064" max="13064" width="19.6640625" style="21" customWidth="1"/>
    <col min="13065" max="13314" width="9.109375" style="21"/>
    <col min="13315" max="13315" width="45.44140625" style="21" customWidth="1"/>
    <col min="13316" max="13316" width="7.44140625" style="21" customWidth="1"/>
    <col min="13317" max="13317" width="19.6640625" style="21" customWidth="1"/>
    <col min="13318" max="13318" width="18.6640625" style="21" customWidth="1"/>
    <col min="13319" max="13319" width="20.33203125" style="21" customWidth="1"/>
    <col min="13320" max="13320" width="19.6640625" style="21" customWidth="1"/>
    <col min="13321" max="13570" width="9.109375" style="21"/>
    <col min="13571" max="13571" width="45.44140625" style="21" customWidth="1"/>
    <col min="13572" max="13572" width="7.44140625" style="21" customWidth="1"/>
    <col min="13573" max="13573" width="19.6640625" style="21" customWidth="1"/>
    <col min="13574" max="13574" width="18.6640625" style="21" customWidth="1"/>
    <col min="13575" max="13575" width="20.33203125" style="21" customWidth="1"/>
    <col min="13576" max="13576" width="19.6640625" style="21" customWidth="1"/>
    <col min="13577" max="13826" width="9.109375" style="21"/>
    <col min="13827" max="13827" width="45.44140625" style="21" customWidth="1"/>
    <col min="13828" max="13828" width="7.44140625" style="21" customWidth="1"/>
    <col min="13829" max="13829" width="19.6640625" style="21" customWidth="1"/>
    <col min="13830" max="13830" width="18.6640625" style="21" customWidth="1"/>
    <col min="13831" max="13831" width="20.33203125" style="21" customWidth="1"/>
    <col min="13832" max="13832" width="19.6640625" style="21" customWidth="1"/>
    <col min="13833" max="14082" width="9.109375" style="21"/>
    <col min="14083" max="14083" width="45.44140625" style="21" customWidth="1"/>
    <col min="14084" max="14084" width="7.44140625" style="21" customWidth="1"/>
    <col min="14085" max="14085" width="19.6640625" style="21" customWidth="1"/>
    <col min="14086" max="14086" width="18.6640625" style="21" customWidth="1"/>
    <col min="14087" max="14087" width="20.33203125" style="21" customWidth="1"/>
    <col min="14088" max="14088" width="19.6640625" style="21" customWidth="1"/>
    <col min="14089" max="14338" width="9.109375" style="21"/>
    <col min="14339" max="14339" width="45.44140625" style="21" customWidth="1"/>
    <col min="14340" max="14340" width="7.44140625" style="21" customWidth="1"/>
    <col min="14341" max="14341" width="19.6640625" style="21" customWidth="1"/>
    <col min="14342" max="14342" width="18.6640625" style="21" customWidth="1"/>
    <col min="14343" max="14343" width="20.33203125" style="21" customWidth="1"/>
    <col min="14344" max="14344" width="19.6640625" style="21" customWidth="1"/>
    <col min="14345" max="14594" width="9.109375" style="21"/>
    <col min="14595" max="14595" width="45.44140625" style="21" customWidth="1"/>
    <col min="14596" max="14596" width="7.44140625" style="21" customWidth="1"/>
    <col min="14597" max="14597" width="19.6640625" style="21" customWidth="1"/>
    <col min="14598" max="14598" width="18.6640625" style="21" customWidth="1"/>
    <col min="14599" max="14599" width="20.33203125" style="21" customWidth="1"/>
    <col min="14600" max="14600" width="19.6640625" style="21" customWidth="1"/>
    <col min="14601" max="14850" width="9.109375" style="21"/>
    <col min="14851" max="14851" width="45.44140625" style="21" customWidth="1"/>
    <col min="14852" max="14852" width="7.44140625" style="21" customWidth="1"/>
    <col min="14853" max="14853" width="19.6640625" style="21" customWidth="1"/>
    <col min="14854" max="14854" width="18.6640625" style="21" customWidth="1"/>
    <col min="14855" max="14855" width="20.33203125" style="21" customWidth="1"/>
    <col min="14856" max="14856" width="19.6640625" style="21" customWidth="1"/>
    <col min="14857" max="15106" width="9.109375" style="21"/>
    <col min="15107" max="15107" width="45.44140625" style="21" customWidth="1"/>
    <col min="15108" max="15108" width="7.44140625" style="21" customWidth="1"/>
    <col min="15109" max="15109" width="19.6640625" style="21" customWidth="1"/>
    <col min="15110" max="15110" width="18.6640625" style="21" customWidth="1"/>
    <col min="15111" max="15111" width="20.33203125" style="21" customWidth="1"/>
    <col min="15112" max="15112" width="19.6640625" style="21" customWidth="1"/>
    <col min="15113" max="15362" width="9.109375" style="21"/>
    <col min="15363" max="15363" width="45.44140625" style="21" customWidth="1"/>
    <col min="15364" max="15364" width="7.44140625" style="21" customWidth="1"/>
    <col min="15365" max="15365" width="19.6640625" style="21" customWidth="1"/>
    <col min="15366" max="15366" width="18.6640625" style="21" customWidth="1"/>
    <col min="15367" max="15367" width="20.33203125" style="21" customWidth="1"/>
    <col min="15368" max="15368" width="19.6640625" style="21" customWidth="1"/>
    <col min="15369" max="15618" width="9.109375" style="21"/>
    <col min="15619" max="15619" width="45.44140625" style="21" customWidth="1"/>
    <col min="15620" max="15620" width="7.44140625" style="21" customWidth="1"/>
    <col min="15621" max="15621" width="19.6640625" style="21" customWidth="1"/>
    <col min="15622" max="15622" width="18.6640625" style="21" customWidth="1"/>
    <col min="15623" max="15623" width="20.33203125" style="21" customWidth="1"/>
    <col min="15624" max="15624" width="19.6640625" style="21" customWidth="1"/>
    <col min="15625" max="15874" width="9.109375" style="21"/>
    <col min="15875" max="15875" width="45.44140625" style="21" customWidth="1"/>
    <col min="15876" max="15876" width="7.44140625" style="21" customWidth="1"/>
    <col min="15877" max="15877" width="19.6640625" style="21" customWidth="1"/>
    <col min="15878" max="15878" width="18.6640625" style="21" customWidth="1"/>
    <col min="15879" max="15879" width="20.33203125" style="21" customWidth="1"/>
    <col min="15880" max="15880" width="19.6640625" style="21" customWidth="1"/>
    <col min="15881" max="16130" width="9.109375" style="21"/>
    <col min="16131" max="16131" width="45.44140625" style="21" customWidth="1"/>
    <col min="16132" max="16132" width="7.44140625" style="21" customWidth="1"/>
    <col min="16133" max="16133" width="19.6640625" style="21" customWidth="1"/>
    <col min="16134" max="16134" width="18.6640625" style="21" customWidth="1"/>
    <col min="16135" max="16135" width="20.33203125" style="21" customWidth="1"/>
    <col min="16136" max="16136" width="19.6640625" style="21" customWidth="1"/>
    <col min="16137" max="16382" width="9.109375" style="21"/>
    <col min="16383" max="16384" width="9.109375" style="21" customWidth="1"/>
  </cols>
  <sheetData>
    <row r="1" spans="2:10" s="155" customFormat="1" ht="10.199999999999999">
      <c r="D1" s="257"/>
    </row>
    <row r="2" spans="2:10" s="20" customFormat="1" ht="10.199999999999999"/>
    <row r="3" spans="2:10" s="258" customFormat="1" ht="17.399999999999999">
      <c r="B3" s="20"/>
      <c r="C3" s="259" t="s">
        <v>528</v>
      </c>
      <c r="D3" s="260"/>
      <c r="H3" s="20"/>
      <c r="J3" s="20"/>
    </row>
    <row r="4" spans="2:10" s="20" customFormat="1" ht="15.6">
      <c r="C4" s="198" t="s">
        <v>542</v>
      </c>
    </row>
    <row r="5" spans="2:10" s="55" customFormat="1" ht="15.6">
      <c r="B5" s="20"/>
      <c r="C5" s="198" t="s">
        <v>596</v>
      </c>
      <c r="D5" s="198"/>
      <c r="E5" s="198"/>
      <c r="F5" s="198"/>
      <c r="G5" s="198"/>
    </row>
    <row r="6" spans="2:10" s="20" customFormat="1" ht="10.199999999999999">
      <c r="C6" s="155"/>
      <c r="D6" s="155"/>
    </row>
    <row r="7" spans="2:10" ht="12.75" customHeight="1">
      <c r="C7" s="39"/>
      <c r="D7" s="39"/>
      <c r="E7" s="470"/>
      <c r="F7" s="470"/>
      <c r="G7" s="470"/>
      <c r="H7" s="470"/>
      <c r="I7" s="69"/>
    </row>
    <row r="8" spans="2:10" ht="20.399999999999999">
      <c r="C8" s="39"/>
      <c r="D8" s="39"/>
      <c r="E8" s="471" t="s">
        <v>597</v>
      </c>
      <c r="F8" s="261" t="s">
        <v>543</v>
      </c>
      <c r="G8" s="261" t="s">
        <v>544</v>
      </c>
      <c r="H8" s="393" t="s">
        <v>545</v>
      </c>
      <c r="I8" s="69"/>
      <c r="J8" s="262"/>
    </row>
    <row r="9" spans="2:10">
      <c r="C9" s="39"/>
      <c r="D9" s="129"/>
      <c r="E9" s="472"/>
      <c r="F9" s="263"/>
      <c r="G9" s="264" t="s">
        <v>546</v>
      </c>
      <c r="H9" s="265"/>
      <c r="I9" s="69"/>
      <c r="J9" s="262"/>
    </row>
    <row r="10" spans="2:10">
      <c r="C10" s="41" t="s">
        <v>547</v>
      </c>
      <c r="D10" s="436"/>
      <c r="E10" s="266"/>
      <c r="F10" s="266"/>
      <c r="G10" s="267"/>
      <c r="H10" s="268"/>
      <c r="I10" s="69"/>
    </row>
    <row r="11" spans="2:10">
      <c r="C11" s="20" t="s">
        <v>548</v>
      </c>
      <c r="D11" s="269"/>
      <c r="E11" s="249" t="s">
        <v>79</v>
      </c>
      <c r="F11" s="249" t="s">
        <v>79</v>
      </c>
      <c r="G11" s="249" t="s">
        <v>79</v>
      </c>
      <c r="H11" s="249" t="s">
        <v>79</v>
      </c>
      <c r="I11" s="69"/>
    </row>
    <row r="12" spans="2:10">
      <c r="C12" s="20" t="s">
        <v>549</v>
      </c>
      <c r="D12" s="269"/>
      <c r="E12" s="249" t="s">
        <v>79</v>
      </c>
      <c r="F12" s="249" t="s">
        <v>79</v>
      </c>
      <c r="G12" s="249" t="s">
        <v>79</v>
      </c>
      <c r="H12" s="249" t="s">
        <v>79</v>
      </c>
      <c r="I12" s="69"/>
    </row>
    <row r="13" spans="2:10">
      <c r="C13" s="20" t="s">
        <v>550</v>
      </c>
      <c r="D13" s="269"/>
      <c r="E13" s="249" t="s">
        <v>79</v>
      </c>
      <c r="F13" s="249" t="s">
        <v>79</v>
      </c>
      <c r="G13" s="249" t="s">
        <v>79</v>
      </c>
      <c r="H13" s="249" t="s">
        <v>79</v>
      </c>
      <c r="I13" s="69"/>
    </row>
    <row r="14" spans="2:10">
      <c r="C14" s="20" t="s">
        <v>551</v>
      </c>
      <c r="D14" s="269"/>
      <c r="E14" s="249" t="s">
        <v>79</v>
      </c>
      <c r="F14" s="249" t="s">
        <v>79</v>
      </c>
      <c r="G14" s="249" t="s">
        <v>79</v>
      </c>
      <c r="H14" s="249" t="s">
        <v>79</v>
      </c>
      <c r="I14" s="39"/>
    </row>
    <row r="15" spans="2:10">
      <c r="C15" s="39"/>
      <c r="D15" s="437" t="s">
        <v>598</v>
      </c>
      <c r="E15" s="12">
        <f>SUM(E11:E14)</f>
        <v>0</v>
      </c>
      <c r="F15" s="12">
        <f>SUM(F11:F14)</f>
        <v>0</v>
      </c>
      <c r="G15" s="12">
        <f>SUM(G11:G14)</f>
        <v>0</v>
      </c>
      <c r="H15" s="12">
        <f>SUM(H11:H14)</f>
        <v>0</v>
      </c>
      <c r="I15" s="69"/>
    </row>
    <row r="16" spans="2:10">
      <c r="C16" s="39"/>
      <c r="D16" s="39"/>
      <c r="E16" s="39"/>
      <c r="I16" s="69"/>
    </row>
    <row r="17" spans="3:9" ht="20.399999999999999">
      <c r="C17" s="39"/>
      <c r="D17" s="39"/>
      <c r="E17" s="471" t="s">
        <v>597</v>
      </c>
      <c r="F17" s="261" t="s">
        <v>543</v>
      </c>
      <c r="G17" s="261" t="s">
        <v>544</v>
      </c>
      <c r="H17" s="393" t="s">
        <v>545</v>
      </c>
      <c r="I17" s="69"/>
    </row>
    <row r="18" spans="3:9">
      <c r="C18" s="39"/>
      <c r="D18" s="129"/>
      <c r="E18" s="472"/>
      <c r="F18" s="263"/>
      <c r="G18" s="264" t="s">
        <v>546</v>
      </c>
      <c r="H18" s="265"/>
      <c r="I18" s="69"/>
    </row>
    <row r="19" spans="3:9">
      <c r="C19" s="41" t="s">
        <v>552</v>
      </c>
      <c r="D19" s="155"/>
      <c r="E19" s="266"/>
      <c r="F19" s="266"/>
      <c r="G19" s="267"/>
      <c r="H19" s="268"/>
      <c r="I19" s="69"/>
    </row>
    <row r="20" spans="3:9">
      <c r="C20" s="20" t="s">
        <v>548</v>
      </c>
      <c r="D20" s="269"/>
      <c r="E20" s="249" t="s">
        <v>79</v>
      </c>
      <c r="F20" s="249" t="s">
        <v>79</v>
      </c>
      <c r="G20" s="249" t="s">
        <v>79</v>
      </c>
      <c r="H20" s="249" t="s">
        <v>79</v>
      </c>
      <c r="I20" s="69"/>
    </row>
    <row r="21" spans="3:9">
      <c r="C21" s="20" t="s">
        <v>549</v>
      </c>
      <c r="D21" s="269"/>
      <c r="E21" s="249" t="s">
        <v>79</v>
      </c>
      <c r="F21" s="249" t="s">
        <v>79</v>
      </c>
      <c r="G21" s="249" t="s">
        <v>79</v>
      </c>
      <c r="H21" s="249" t="s">
        <v>79</v>
      </c>
      <c r="I21" s="69"/>
    </row>
    <row r="22" spans="3:9">
      <c r="C22" s="20" t="s">
        <v>550</v>
      </c>
      <c r="D22" s="269"/>
      <c r="E22" s="249" t="s">
        <v>79</v>
      </c>
      <c r="F22" s="249" t="s">
        <v>79</v>
      </c>
      <c r="G22" s="249" t="s">
        <v>79</v>
      </c>
      <c r="H22" s="249" t="s">
        <v>79</v>
      </c>
      <c r="I22" s="69"/>
    </row>
    <row r="23" spans="3:9">
      <c r="C23" s="20" t="s">
        <v>551</v>
      </c>
      <c r="D23" s="269"/>
      <c r="E23" s="249" t="s">
        <v>79</v>
      </c>
      <c r="F23" s="249" t="s">
        <v>79</v>
      </c>
      <c r="G23" s="249" t="s">
        <v>79</v>
      </c>
      <c r="H23" s="249" t="s">
        <v>79</v>
      </c>
      <c r="I23" s="69"/>
    </row>
    <row r="24" spans="3:9">
      <c r="C24" s="39"/>
      <c r="D24" s="437" t="s">
        <v>598</v>
      </c>
      <c r="E24" s="12">
        <f>SUM(E20:E23)</f>
        <v>0</v>
      </c>
      <c r="F24" s="12">
        <f>SUM(F20:F23)</f>
        <v>0</v>
      </c>
      <c r="G24" s="12">
        <f>SUM(G20:G23)</f>
        <v>0</v>
      </c>
      <c r="H24" s="12">
        <f>SUM(H20:H23)</f>
        <v>0</v>
      </c>
      <c r="I24" s="69"/>
    </row>
    <row r="25" spans="3:9">
      <c r="C25" s="39"/>
      <c r="D25" s="155"/>
      <c r="E25" s="155"/>
      <c r="F25" s="21"/>
      <c r="G25" s="21"/>
      <c r="H25" s="21"/>
      <c r="I25" s="69"/>
    </row>
    <row r="26" spans="3:9" ht="20.399999999999999">
      <c r="C26" s="39"/>
      <c r="D26" s="155"/>
      <c r="E26" s="471" t="s">
        <v>597</v>
      </c>
      <c r="F26" s="261" t="s">
        <v>543</v>
      </c>
      <c r="G26" s="261" t="s">
        <v>544</v>
      </c>
      <c r="H26" s="393" t="s">
        <v>553</v>
      </c>
      <c r="I26" s="69"/>
    </row>
    <row r="27" spans="3:9">
      <c r="C27" s="39"/>
      <c r="D27" s="155"/>
      <c r="E27" s="472"/>
      <c r="F27" s="263"/>
      <c r="G27" s="264" t="s">
        <v>554</v>
      </c>
      <c r="H27" s="265"/>
      <c r="I27" s="69"/>
    </row>
    <row r="28" spans="3:9">
      <c r="C28" s="41" t="s">
        <v>555</v>
      </c>
      <c r="D28" s="155"/>
      <c r="E28" s="266"/>
      <c r="F28" s="266"/>
      <c r="G28" s="267"/>
      <c r="H28" s="268"/>
      <c r="I28" s="69"/>
    </row>
    <row r="29" spans="3:9">
      <c r="C29" s="20" t="s">
        <v>548</v>
      </c>
      <c r="D29" s="269"/>
      <c r="E29" s="249" t="s">
        <v>79</v>
      </c>
      <c r="F29" s="249" t="s">
        <v>79</v>
      </c>
      <c r="G29" s="249" t="s">
        <v>79</v>
      </c>
      <c r="H29" s="249" t="s">
        <v>79</v>
      </c>
      <c r="I29" s="69"/>
    </row>
    <row r="30" spans="3:9">
      <c r="C30" s="20" t="s">
        <v>549</v>
      </c>
      <c r="D30" s="269"/>
      <c r="E30" s="249" t="s">
        <v>79</v>
      </c>
      <c r="F30" s="249" t="s">
        <v>79</v>
      </c>
      <c r="G30" s="249" t="s">
        <v>79</v>
      </c>
      <c r="H30" s="249" t="s">
        <v>79</v>
      </c>
      <c r="I30" s="69"/>
    </row>
    <row r="31" spans="3:9">
      <c r="C31" s="20" t="s">
        <v>550</v>
      </c>
      <c r="D31" s="269"/>
      <c r="E31" s="249" t="s">
        <v>79</v>
      </c>
      <c r="F31" s="249" t="s">
        <v>79</v>
      </c>
      <c r="G31" s="249" t="s">
        <v>79</v>
      </c>
      <c r="H31" s="249" t="s">
        <v>79</v>
      </c>
      <c r="I31" s="69"/>
    </row>
    <row r="32" spans="3:9">
      <c r="C32" s="20" t="s">
        <v>551</v>
      </c>
      <c r="D32" s="269"/>
      <c r="E32" s="249" t="s">
        <v>79</v>
      </c>
      <c r="F32" s="249" t="s">
        <v>79</v>
      </c>
      <c r="G32" s="249" t="s">
        <v>79</v>
      </c>
      <c r="H32" s="249" t="s">
        <v>79</v>
      </c>
      <c r="I32" s="69"/>
    </row>
    <row r="33" spans="3:9">
      <c r="C33" s="39"/>
      <c r="D33" s="437" t="s">
        <v>598</v>
      </c>
      <c r="E33" s="12">
        <f>SUM(E29:E32)</f>
        <v>0</v>
      </c>
      <c r="F33" s="12">
        <f>SUM(F29:F32)</f>
        <v>0</v>
      </c>
      <c r="G33" s="12">
        <f>SUM(G29:G32)</f>
        <v>0</v>
      </c>
      <c r="H33" s="12">
        <f>SUM(H29:H32)</f>
        <v>0</v>
      </c>
      <c r="I33" s="69"/>
    </row>
    <row r="34" spans="3:9">
      <c r="C34" s="39"/>
      <c r="D34" s="396"/>
      <c r="E34" s="270"/>
      <c r="F34" s="39"/>
      <c r="G34" s="39"/>
      <c r="H34" s="39"/>
      <c r="I34" s="69"/>
    </row>
    <row r="35" spans="3:9" ht="12.75" customHeight="1">
      <c r="C35" s="271" t="s">
        <v>556</v>
      </c>
      <c r="D35" s="271"/>
      <c r="E35" s="271"/>
      <c r="F35" s="271"/>
      <c r="G35" s="271"/>
      <c r="H35" s="271"/>
    </row>
    <row r="36" spans="3:9">
      <c r="C36" s="236" t="s">
        <v>557</v>
      </c>
      <c r="D36" s="271"/>
      <c r="E36" s="271"/>
      <c r="F36" s="271"/>
      <c r="G36" s="271"/>
      <c r="H36" s="271"/>
    </row>
    <row r="37" spans="3:9">
      <c r="C37" s="236" t="s">
        <v>558</v>
      </c>
      <c r="D37" s="271"/>
      <c r="E37" s="271"/>
      <c r="F37" s="271"/>
      <c r="G37" s="271"/>
      <c r="H37" s="271"/>
    </row>
    <row r="38" spans="3:9" ht="12.45" customHeight="1">
      <c r="C38" s="480" t="s">
        <v>559</v>
      </c>
      <c r="D38" s="481"/>
      <c r="E38" s="481"/>
      <c r="F38" s="481"/>
      <c r="G38" s="481"/>
      <c r="H38" s="482"/>
    </row>
    <row r="39" spans="3:9" ht="25.5" customHeight="1">
      <c r="C39" s="479" t="s">
        <v>624</v>
      </c>
      <c r="D39" s="479"/>
      <c r="E39" s="479"/>
      <c r="F39" s="483" t="s">
        <v>560</v>
      </c>
      <c r="G39" s="484"/>
      <c r="H39" s="485"/>
    </row>
    <row r="40" spans="3:9" ht="26.25" customHeight="1">
      <c r="C40" s="479" t="s">
        <v>622</v>
      </c>
      <c r="D40" s="479"/>
      <c r="E40" s="479"/>
      <c r="F40" s="483" t="s">
        <v>560</v>
      </c>
      <c r="G40" s="484"/>
      <c r="H40" s="485"/>
    </row>
    <row r="41" spans="3:9" ht="24.75" customHeight="1">
      <c r="C41" s="479" t="s">
        <v>623</v>
      </c>
      <c r="D41" s="479"/>
      <c r="E41" s="479"/>
      <c r="F41" s="483" t="s">
        <v>560</v>
      </c>
      <c r="G41" s="484"/>
      <c r="H41" s="485"/>
    </row>
    <row r="42" spans="3:9" ht="14.25" customHeight="1">
      <c r="C42" s="479" t="s">
        <v>561</v>
      </c>
      <c r="D42" s="479"/>
      <c r="E42" s="479"/>
      <c r="F42" s="486">
        <f>SUM(F39:F41)</f>
        <v>0</v>
      </c>
      <c r="G42" s="487"/>
      <c r="H42" s="488"/>
    </row>
    <row r="43" spans="3:9" ht="12.45" customHeight="1"/>
    <row r="44" spans="3:9" ht="12.45" customHeight="1">
      <c r="C44" s="473" t="s">
        <v>562</v>
      </c>
      <c r="D44" s="474"/>
      <c r="E44" s="474"/>
      <c r="F44" s="474"/>
      <c r="G44" s="474"/>
      <c r="H44" s="475"/>
    </row>
    <row r="45" spans="3:9">
      <c r="C45" s="476"/>
      <c r="D45" s="477"/>
      <c r="E45" s="477"/>
      <c r="F45" s="477"/>
      <c r="G45" s="477"/>
      <c r="H45" s="478"/>
    </row>
    <row r="46" spans="3:9">
      <c r="C46" s="289"/>
      <c r="D46" s="289"/>
      <c r="E46" s="289"/>
      <c r="F46" s="289"/>
      <c r="G46" s="289"/>
      <c r="H46" s="289"/>
    </row>
    <row r="47" spans="3:9" ht="123" customHeight="1">
      <c r="C47" s="469" t="s">
        <v>563</v>
      </c>
      <c r="D47" s="469"/>
      <c r="E47" s="469"/>
      <c r="F47" s="469"/>
      <c r="G47" s="469"/>
      <c r="H47" s="469"/>
    </row>
    <row r="50" spans="3:8">
      <c r="C50" s="21"/>
      <c r="D50" s="21"/>
      <c r="E50" s="21"/>
      <c r="F50" s="21"/>
      <c r="G50" s="21"/>
      <c r="H50" s="21"/>
    </row>
    <row r="51" spans="3:8">
      <c r="C51" s="21"/>
      <c r="D51" s="21"/>
      <c r="E51" s="21"/>
      <c r="F51" s="21"/>
      <c r="G51" s="21"/>
      <c r="H51" s="21"/>
    </row>
    <row r="52" spans="3:8">
      <c r="C52" s="21"/>
      <c r="D52" s="21"/>
      <c r="E52" s="21"/>
      <c r="F52" s="21"/>
      <c r="G52" s="21"/>
      <c r="H52" s="21"/>
    </row>
    <row r="53" spans="3:8">
      <c r="C53" s="21"/>
      <c r="D53" s="21"/>
      <c r="E53" s="21"/>
      <c r="F53" s="21"/>
      <c r="G53" s="21"/>
      <c r="H53" s="21"/>
    </row>
    <row r="54" spans="3:8" ht="39" customHeight="1">
      <c r="C54" s="21"/>
      <c r="D54" s="21"/>
      <c r="E54" s="21"/>
      <c r="F54" s="21"/>
      <c r="G54" s="21"/>
      <c r="H54" s="21"/>
    </row>
    <row r="55" spans="3:8">
      <c r="C55" s="21"/>
      <c r="D55" s="21"/>
      <c r="E55" s="21"/>
      <c r="F55" s="21"/>
      <c r="G55" s="21"/>
      <c r="H55" s="21"/>
    </row>
    <row r="56" spans="3:8">
      <c r="C56" s="21"/>
      <c r="D56" s="21"/>
      <c r="E56" s="21"/>
      <c r="F56" s="21"/>
      <c r="G56" s="21"/>
      <c r="H56" s="21"/>
    </row>
    <row r="57" spans="3:8">
      <c r="C57" s="21"/>
      <c r="D57" s="21"/>
      <c r="E57" s="21"/>
      <c r="F57" s="21"/>
      <c r="G57" s="21"/>
      <c r="H57" s="21"/>
    </row>
    <row r="58" spans="3:8">
      <c r="C58" s="21"/>
      <c r="D58" s="21"/>
      <c r="F58" s="21"/>
      <c r="G58" s="21"/>
      <c r="H58" s="21"/>
    </row>
    <row r="59" spans="3:8">
      <c r="C59" s="21"/>
      <c r="D59" s="21"/>
      <c r="E59" s="21"/>
      <c r="F59" s="21"/>
      <c r="G59" s="21"/>
      <c r="H59" s="21"/>
    </row>
  </sheetData>
  <mergeCells count="15">
    <mergeCell ref="C47:H47"/>
    <mergeCell ref="E7:H7"/>
    <mergeCell ref="E8:E9"/>
    <mergeCell ref="E17:E18"/>
    <mergeCell ref="E26:E27"/>
    <mergeCell ref="C44:H45"/>
    <mergeCell ref="C40:E40"/>
    <mergeCell ref="C38:H38"/>
    <mergeCell ref="F40:H40"/>
    <mergeCell ref="C41:E41"/>
    <mergeCell ref="F41:H41"/>
    <mergeCell ref="C42:E42"/>
    <mergeCell ref="F42:H42"/>
    <mergeCell ref="C39:E39"/>
    <mergeCell ref="F39:H39"/>
  </mergeCells>
  <pageMargins left="0.70866141732283472" right="0.70866141732283472" top="0.74803149606299213" bottom="0.74803149606299213" header="0.31496062992125984" footer="0.31496062992125984"/>
  <pageSetup paperSize="9" scale="5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dimension ref="A1:K43"/>
  <sheetViews>
    <sheetView view="pageBreakPreview" topLeftCell="A6" zoomScale="130" zoomScaleNormal="100" zoomScaleSheetLayoutView="130" workbookViewId="0">
      <selection activeCell="C6" sqref="C6"/>
    </sheetView>
  </sheetViews>
  <sheetFormatPr defaultColWidth="9.109375" defaultRowHeight="13.2"/>
  <cols>
    <col min="1" max="1" width="0.33203125" style="25" customWidth="1"/>
    <col min="2" max="2" width="2.6640625" style="40" customWidth="1"/>
    <col min="3" max="3" width="60.5546875" style="3" customWidth="1"/>
    <col min="4" max="4" width="20.44140625" style="3" customWidth="1"/>
    <col min="5" max="5" width="25.5546875" style="3" customWidth="1"/>
    <col min="6" max="16384" width="9.109375" style="3"/>
  </cols>
  <sheetData>
    <row r="1" spans="1:11" s="1" customFormat="1" ht="10.199999999999999">
      <c r="A1" s="42"/>
      <c r="B1" s="42"/>
      <c r="C1" s="51"/>
      <c r="D1" s="42"/>
      <c r="E1" s="42"/>
      <c r="F1" s="42"/>
      <c r="G1" s="42"/>
      <c r="H1" s="42"/>
      <c r="I1" s="42"/>
      <c r="J1" s="42"/>
      <c r="K1" s="42"/>
    </row>
    <row r="2" spans="1:11" s="2" customFormat="1" ht="10.199999999999999">
      <c r="A2" s="40"/>
      <c r="B2" s="40"/>
      <c r="C2" s="40"/>
      <c r="D2" s="40"/>
      <c r="E2" s="40"/>
      <c r="F2" s="40"/>
      <c r="G2" s="40"/>
      <c r="H2" s="40"/>
      <c r="I2" s="40"/>
      <c r="J2" s="40"/>
      <c r="K2" s="40"/>
    </row>
    <row r="3" spans="1:11" s="13" customFormat="1" ht="17.399999999999999">
      <c r="A3" s="52"/>
      <c r="B3" s="40"/>
      <c r="C3" s="53" t="s">
        <v>53</v>
      </c>
      <c r="D3" s="52"/>
      <c r="E3" s="52"/>
      <c r="F3" s="52"/>
      <c r="G3" s="52"/>
      <c r="H3" s="52"/>
      <c r="I3" s="52"/>
      <c r="J3" s="52"/>
      <c r="K3" s="52"/>
    </row>
    <row r="4" spans="1:11" s="2" customFormat="1" ht="10.199999999999999">
      <c r="A4" s="40"/>
      <c r="B4" s="40"/>
      <c r="C4" s="81"/>
      <c r="D4" s="40"/>
      <c r="E4" s="40"/>
      <c r="F4" s="40"/>
      <c r="G4" s="40"/>
      <c r="H4" s="40"/>
      <c r="I4" s="40"/>
      <c r="J4" s="40"/>
      <c r="K4" s="40"/>
    </row>
    <row r="5" spans="1:11" ht="15.6">
      <c r="A5" s="24"/>
      <c r="C5" s="154"/>
      <c r="D5" s="58"/>
      <c r="E5" s="39"/>
      <c r="F5" s="39"/>
      <c r="G5" s="39"/>
      <c r="H5" s="39"/>
      <c r="I5" s="39"/>
      <c r="J5" s="39"/>
      <c r="K5" s="39"/>
    </row>
    <row r="6" spans="1:11" s="2" customFormat="1" ht="11.25" customHeight="1">
      <c r="A6" s="32"/>
      <c r="B6" s="40"/>
      <c r="C6" s="42"/>
      <c r="D6" s="58"/>
      <c r="E6" s="40"/>
      <c r="F6" s="40"/>
      <c r="G6" s="40"/>
      <c r="H6" s="40"/>
      <c r="I6" s="40"/>
      <c r="J6" s="40"/>
      <c r="K6" s="40"/>
    </row>
    <row r="7" spans="1:11" ht="12.75" customHeight="1">
      <c r="A7" s="24"/>
      <c r="C7" s="48" t="s">
        <v>54</v>
      </c>
      <c r="D7" s="58"/>
      <c r="E7" s="39"/>
      <c r="F7" s="39"/>
      <c r="G7" s="39"/>
      <c r="H7" s="39"/>
      <c r="I7" s="39"/>
      <c r="J7" s="39"/>
      <c r="K7" s="39"/>
    </row>
    <row r="8" spans="1:11" ht="12.75" customHeight="1">
      <c r="A8" s="24"/>
      <c r="C8" s="40" t="s">
        <v>55</v>
      </c>
      <c r="D8" s="12"/>
      <c r="E8" s="329"/>
      <c r="F8" s="39"/>
      <c r="G8" s="39"/>
      <c r="H8" s="39"/>
      <c r="I8" s="39"/>
      <c r="J8" s="39"/>
      <c r="K8" s="39"/>
    </row>
    <row r="9" spans="1:11">
      <c r="A9" s="24"/>
      <c r="C9" s="40" t="s">
        <v>56</v>
      </c>
      <c r="D9" s="33"/>
      <c r="E9" s="39"/>
      <c r="F9" s="39"/>
      <c r="G9" s="39"/>
      <c r="H9" s="39"/>
      <c r="I9" s="39"/>
      <c r="J9" s="39"/>
      <c r="K9" s="39"/>
    </row>
    <row r="10" spans="1:11">
      <c r="A10" s="24"/>
      <c r="C10" s="40" t="s">
        <v>57</v>
      </c>
      <c r="D10" s="4"/>
      <c r="E10" s="39"/>
      <c r="F10" s="39"/>
      <c r="G10" s="39"/>
      <c r="H10" s="39"/>
      <c r="I10" s="39"/>
      <c r="J10" s="39"/>
      <c r="K10" s="39"/>
    </row>
    <row r="11" spans="1:11">
      <c r="A11" s="24"/>
      <c r="C11" s="40" t="s">
        <v>58</v>
      </c>
      <c r="D11" s="65"/>
      <c r="E11" s="39"/>
      <c r="F11" s="48"/>
      <c r="G11" s="39"/>
      <c r="H11" s="39"/>
      <c r="I11" s="39"/>
      <c r="J11" s="39"/>
      <c r="K11" s="39"/>
    </row>
    <row r="12" spans="1:11">
      <c r="A12" s="24"/>
      <c r="C12" s="40" t="s">
        <v>59</v>
      </c>
      <c r="D12" s="65" t="s">
        <v>60</v>
      </c>
      <c r="E12" s="401" t="s">
        <v>61</v>
      </c>
      <c r="F12" s="48"/>
      <c r="G12" s="39"/>
      <c r="H12" s="39"/>
      <c r="I12" s="39"/>
      <c r="J12" s="39"/>
      <c r="K12" s="39"/>
    </row>
    <row r="13" spans="1:11">
      <c r="A13" s="24"/>
      <c r="C13" s="40" t="s">
        <v>62</v>
      </c>
      <c r="D13" s="65"/>
      <c r="E13" s="39"/>
      <c r="F13" s="41"/>
      <c r="G13" s="39"/>
      <c r="H13" s="39"/>
      <c r="I13" s="39"/>
      <c r="J13" s="39"/>
      <c r="K13" s="39"/>
    </row>
    <row r="14" spans="1:11">
      <c r="A14" s="24"/>
      <c r="C14" s="40" t="s">
        <v>63</v>
      </c>
      <c r="D14" s="49"/>
      <c r="E14" s="39"/>
      <c r="F14" s="48"/>
      <c r="G14" s="39"/>
      <c r="H14" s="39"/>
      <c r="I14" s="39"/>
      <c r="J14" s="39"/>
      <c r="K14" s="39"/>
    </row>
    <row r="15" spans="1:11">
      <c r="A15" s="24"/>
      <c r="C15" s="40" t="s">
        <v>64</v>
      </c>
      <c r="D15" s="65"/>
      <c r="E15" s="39"/>
      <c r="F15" s="205"/>
      <c r="G15" s="39"/>
      <c r="H15" s="39"/>
      <c r="I15" s="39"/>
      <c r="J15" s="39"/>
      <c r="K15" s="39"/>
    </row>
    <row r="16" spans="1:11">
      <c r="A16" s="24"/>
      <c r="C16" s="40" t="s">
        <v>65</v>
      </c>
      <c r="D16" s="136" t="s">
        <v>66</v>
      </c>
      <c r="E16" s="39"/>
      <c r="F16" s="39"/>
      <c r="G16" s="39"/>
      <c r="H16" s="39"/>
      <c r="I16" s="39"/>
      <c r="J16" s="39"/>
      <c r="K16" s="39"/>
    </row>
    <row r="17" spans="1:11">
      <c r="A17" s="24"/>
      <c r="C17" s="40" t="s">
        <v>67</v>
      </c>
      <c r="D17" s="33"/>
      <c r="E17" s="39"/>
      <c r="F17" s="39"/>
      <c r="G17" s="39"/>
      <c r="H17" s="39"/>
      <c r="I17" s="39"/>
      <c r="J17" s="39"/>
      <c r="K17" s="39"/>
    </row>
    <row r="18" spans="1:11" s="2" customFormat="1" ht="10.199999999999999">
      <c r="A18" s="32"/>
      <c r="B18" s="40"/>
      <c r="C18" s="1"/>
      <c r="D18" s="40"/>
      <c r="E18" s="40"/>
      <c r="F18" s="40"/>
      <c r="G18" s="40"/>
      <c r="H18" s="40"/>
      <c r="I18" s="40"/>
      <c r="J18" s="40"/>
      <c r="K18" s="40"/>
    </row>
    <row r="19" spans="1:11">
      <c r="A19" s="24"/>
      <c r="C19" s="48" t="s">
        <v>68</v>
      </c>
      <c r="D19" s="48"/>
      <c r="E19" s="439"/>
      <c r="F19" s="439"/>
      <c r="G19" s="439"/>
      <c r="H19" s="439"/>
      <c r="I19" s="439"/>
      <c r="J19" s="439"/>
      <c r="K19" s="439"/>
    </row>
    <row r="20" spans="1:11">
      <c r="A20" s="24"/>
      <c r="C20" s="40" t="s">
        <v>575</v>
      </c>
      <c r="D20" s="65"/>
      <c r="E20" s="439"/>
      <c r="F20" s="439"/>
      <c r="G20" s="439"/>
      <c r="H20" s="439"/>
      <c r="I20" s="439"/>
      <c r="J20" s="439"/>
      <c r="K20" s="439"/>
    </row>
    <row r="21" spans="1:11">
      <c r="A21" s="24"/>
      <c r="C21" s="40" t="s">
        <v>69</v>
      </c>
      <c r="D21" s="65"/>
      <c r="E21" s="439"/>
      <c r="F21" s="439"/>
      <c r="G21" s="439"/>
      <c r="H21" s="439"/>
      <c r="I21" s="439"/>
      <c r="J21" s="439"/>
      <c r="K21" s="439"/>
    </row>
    <row r="22" spans="1:11" s="2" customFormat="1" ht="10.199999999999999">
      <c r="A22" s="32"/>
      <c r="B22" s="40"/>
      <c r="C22" s="40"/>
      <c r="D22" s="40"/>
      <c r="E22" s="40"/>
      <c r="F22" s="40"/>
      <c r="G22" s="40"/>
      <c r="H22" s="40"/>
      <c r="I22" s="40"/>
      <c r="J22" s="40"/>
      <c r="K22" s="40"/>
    </row>
    <row r="23" spans="1:11">
      <c r="A23" s="24"/>
      <c r="C23" s="48" t="s">
        <v>70</v>
      </c>
      <c r="D23" s="39"/>
      <c r="E23" s="69"/>
      <c r="F23" s="69"/>
      <c r="G23" s="227"/>
      <c r="H23" s="39"/>
      <c r="I23" s="39"/>
      <c r="J23" s="39"/>
      <c r="K23" s="39"/>
    </row>
    <row r="24" spans="1:11">
      <c r="A24" s="24"/>
      <c r="C24" s="229" t="s">
        <v>71</v>
      </c>
      <c r="D24" s="45" t="s">
        <v>66</v>
      </c>
      <c r="E24" s="223"/>
      <c r="F24" s="224"/>
      <c r="G24" s="39"/>
      <c r="H24" s="39"/>
      <c r="I24" s="39"/>
      <c r="J24" s="39"/>
      <c r="K24" s="39"/>
    </row>
    <row r="25" spans="1:11">
      <c r="A25" s="24"/>
      <c r="C25" s="223"/>
      <c r="D25" s="226"/>
      <c r="E25" s="225"/>
      <c r="F25" s="224"/>
      <c r="G25" s="39"/>
      <c r="H25" s="39"/>
      <c r="I25" s="39"/>
      <c r="J25" s="39"/>
      <c r="K25" s="39"/>
    </row>
    <row r="26" spans="1:11">
      <c r="A26" s="24"/>
      <c r="C26" s="223" t="s">
        <v>72</v>
      </c>
      <c r="D26" s="44" t="s">
        <v>73</v>
      </c>
      <c r="E26" s="224"/>
      <c r="F26" s="224"/>
      <c r="G26" s="39"/>
      <c r="H26" s="39"/>
      <c r="I26" s="39"/>
      <c r="J26" s="39"/>
      <c r="K26" s="39"/>
    </row>
    <row r="27" spans="1:11">
      <c r="A27" s="24"/>
      <c r="C27" s="223" t="s">
        <v>74</v>
      </c>
      <c r="D27" s="45" t="s">
        <v>66</v>
      </c>
      <c r="E27" s="224"/>
      <c r="F27" s="224"/>
      <c r="G27" s="39"/>
      <c r="H27" s="39"/>
      <c r="I27" s="39"/>
      <c r="J27" s="39"/>
      <c r="K27" s="39"/>
    </row>
    <row r="28" spans="1:11">
      <c r="A28" s="24"/>
      <c r="C28" s="223" t="s">
        <v>75</v>
      </c>
      <c r="D28" s="230" t="s">
        <v>66</v>
      </c>
      <c r="E28" s="224"/>
      <c r="F28" s="224"/>
      <c r="G28" s="39"/>
      <c r="H28" s="39"/>
      <c r="I28" s="39"/>
      <c r="J28" s="39"/>
      <c r="K28" s="39"/>
    </row>
    <row r="29" spans="1:11">
      <c r="A29" s="24"/>
      <c r="C29" s="223" t="s">
        <v>76</v>
      </c>
      <c r="D29" s="230" t="s">
        <v>66</v>
      </c>
      <c r="E29" s="224"/>
      <c r="F29" s="224"/>
      <c r="G29" s="39"/>
      <c r="H29" s="39"/>
      <c r="I29" s="39"/>
      <c r="J29" s="39"/>
      <c r="K29" s="39"/>
    </row>
    <row r="30" spans="1:11">
      <c r="A30" s="24"/>
      <c r="C30" s="225"/>
      <c r="D30" s="225"/>
      <c r="E30" s="224"/>
      <c r="F30" s="224"/>
      <c r="G30" s="116"/>
      <c r="H30" s="39"/>
      <c r="I30" s="39"/>
      <c r="J30" s="39"/>
      <c r="K30" s="39"/>
    </row>
    <row r="31" spans="1:11" s="2" customFormat="1">
      <c r="A31" s="32"/>
      <c r="B31" s="40"/>
      <c r="C31" s="438" t="s">
        <v>77</v>
      </c>
      <c r="D31" s="438"/>
      <c r="E31" s="233"/>
      <c r="F31" s="233"/>
      <c r="G31" s="233"/>
      <c r="H31" s="40"/>
      <c r="I31" s="40"/>
      <c r="J31" s="40"/>
      <c r="K31" s="40"/>
    </row>
    <row r="32" spans="1:11" s="2" customFormat="1">
      <c r="A32" s="32"/>
      <c r="B32" s="40"/>
      <c r="C32" s="223"/>
      <c r="D32" s="400"/>
      <c r="E32" s="228"/>
      <c r="F32" s="228"/>
      <c r="G32" s="228"/>
      <c r="H32" s="40"/>
      <c r="I32" s="40"/>
      <c r="J32" s="40"/>
      <c r="K32" s="40"/>
    </row>
    <row r="33" spans="2:11">
      <c r="C33" s="205" t="s">
        <v>78</v>
      </c>
      <c r="D33" s="231" t="s">
        <v>73</v>
      </c>
      <c r="E33" s="234"/>
      <c r="F33" s="234"/>
      <c r="G33" s="18"/>
      <c r="H33" s="39"/>
      <c r="I33" s="39"/>
      <c r="J33" s="39"/>
      <c r="K33" s="39"/>
    </row>
    <row r="34" spans="2:11">
      <c r="C34" s="39"/>
      <c r="D34" s="39"/>
      <c r="E34" s="39"/>
      <c r="F34" s="69"/>
      <c r="G34" s="18"/>
      <c r="H34" s="39"/>
      <c r="I34" s="39"/>
      <c r="J34" s="39"/>
      <c r="K34" s="39"/>
    </row>
    <row r="35" spans="2:11" ht="12.45" customHeight="1">
      <c r="C35" s="43" t="s">
        <v>576</v>
      </c>
      <c r="D35" s="232" t="s">
        <v>79</v>
      </c>
      <c r="E35" s="39"/>
      <c r="F35" s="69"/>
      <c r="G35" s="18"/>
      <c r="H35" s="39"/>
      <c r="I35" s="39"/>
      <c r="J35" s="39"/>
      <c r="K35" s="39"/>
    </row>
    <row r="36" spans="2:11">
      <c r="B36" s="18"/>
      <c r="C36" s="43" t="s">
        <v>577</v>
      </c>
      <c r="D36" s="232" t="s">
        <v>79</v>
      </c>
      <c r="E36" s="39"/>
      <c r="F36" s="69"/>
      <c r="G36" s="18"/>
      <c r="H36" s="39"/>
      <c r="I36" s="39"/>
      <c r="J36" s="39"/>
      <c r="K36" s="39"/>
    </row>
    <row r="37" spans="2:11">
      <c r="C37" s="43"/>
      <c r="D37" s="39"/>
      <c r="E37" s="39"/>
      <c r="F37" s="39"/>
      <c r="G37" s="39"/>
      <c r="H37" s="39"/>
      <c r="I37" s="39"/>
      <c r="J37" s="39"/>
      <c r="K37" s="39"/>
    </row>
    <row r="43" spans="2:11" ht="17.25" customHeight="1">
      <c r="C43" s="18"/>
      <c r="D43" s="18"/>
      <c r="E43" s="18"/>
      <c r="F43" s="18"/>
      <c r="G43" s="18"/>
      <c r="H43" s="18"/>
      <c r="I43" s="18"/>
      <c r="J43" s="18"/>
      <c r="K43" s="18"/>
    </row>
  </sheetData>
  <dataConsolidate link="1"/>
  <mergeCells count="2">
    <mergeCell ref="C31:D31"/>
    <mergeCell ref="E19:K21"/>
  </mergeCells>
  <phoneticPr fontId="0" type="noConversion"/>
  <pageMargins left="0.70866141732283472" right="0.70866141732283472" top="0.74803149606299213" bottom="0.74803149606299213" header="0.31496062992125984" footer="0.31496062992125984"/>
  <pageSetup paperSize="9" scale="65"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Blad43"/>
  <dimension ref="B1:K34"/>
  <sheetViews>
    <sheetView view="pageBreakPreview" topLeftCell="B1" zoomScaleNormal="100" zoomScaleSheetLayoutView="100" workbookViewId="0">
      <selection activeCell="C1" sqref="C1"/>
    </sheetView>
  </sheetViews>
  <sheetFormatPr defaultColWidth="8.6640625" defaultRowHeight="10.199999999999999"/>
  <cols>
    <col min="1" max="1" width="0.33203125" style="244" customWidth="1"/>
    <col min="2" max="2" width="2.6640625" style="244" customWidth="1"/>
    <col min="3" max="3" width="52.44140625" style="245" customWidth="1"/>
    <col min="4" max="4" width="12.44140625" style="245" customWidth="1"/>
    <col min="5" max="5" width="12.44140625" style="244" customWidth="1"/>
    <col min="6" max="6" width="17.44140625" style="244" customWidth="1"/>
    <col min="7" max="258" width="9.109375" style="244"/>
    <col min="259" max="259" width="52.44140625" style="244" customWidth="1"/>
    <col min="260" max="261" width="12.44140625" style="244" customWidth="1"/>
    <col min="262" max="262" width="17.44140625" style="244" customWidth="1"/>
    <col min="263" max="514" width="9.109375" style="244"/>
    <col min="515" max="515" width="52.44140625" style="244" customWidth="1"/>
    <col min="516" max="517" width="12.44140625" style="244" customWidth="1"/>
    <col min="518" max="518" width="17.44140625" style="244" customWidth="1"/>
    <col min="519" max="770" width="9.109375" style="244"/>
    <col min="771" max="771" width="52.44140625" style="244" customWidth="1"/>
    <col min="772" max="773" width="12.44140625" style="244" customWidth="1"/>
    <col min="774" max="774" width="17.44140625" style="244" customWidth="1"/>
    <col min="775" max="1026" width="9.109375" style="244"/>
    <col min="1027" max="1027" width="52.44140625" style="244" customWidth="1"/>
    <col min="1028" max="1029" width="12.44140625" style="244" customWidth="1"/>
    <col min="1030" max="1030" width="17.44140625" style="244" customWidth="1"/>
    <col min="1031" max="1282" width="9.109375" style="244"/>
    <col min="1283" max="1283" width="52.44140625" style="244" customWidth="1"/>
    <col min="1284" max="1285" width="12.44140625" style="244" customWidth="1"/>
    <col min="1286" max="1286" width="17.44140625" style="244" customWidth="1"/>
    <col min="1287" max="1538" width="9.109375" style="244"/>
    <col min="1539" max="1539" width="52.44140625" style="244" customWidth="1"/>
    <col min="1540" max="1541" width="12.44140625" style="244" customWidth="1"/>
    <col min="1542" max="1542" width="17.44140625" style="244" customWidth="1"/>
    <col min="1543" max="1794" width="9.109375" style="244"/>
    <col min="1795" max="1795" width="52.44140625" style="244" customWidth="1"/>
    <col min="1796" max="1797" width="12.44140625" style="244" customWidth="1"/>
    <col min="1798" max="1798" width="17.44140625" style="244" customWidth="1"/>
    <col min="1799" max="2050" width="9.109375" style="244"/>
    <col min="2051" max="2051" width="52.44140625" style="244" customWidth="1"/>
    <col min="2052" max="2053" width="12.44140625" style="244" customWidth="1"/>
    <col min="2054" max="2054" width="17.44140625" style="244" customWidth="1"/>
    <col min="2055" max="2306" width="9.109375" style="244"/>
    <col min="2307" max="2307" width="52.44140625" style="244" customWidth="1"/>
    <col min="2308" max="2309" width="12.44140625" style="244" customWidth="1"/>
    <col min="2310" max="2310" width="17.44140625" style="244" customWidth="1"/>
    <col min="2311" max="2562" width="9.109375" style="244"/>
    <col min="2563" max="2563" width="52.44140625" style="244" customWidth="1"/>
    <col min="2564" max="2565" width="12.44140625" style="244" customWidth="1"/>
    <col min="2566" max="2566" width="17.44140625" style="244" customWidth="1"/>
    <col min="2567" max="2818" width="9.109375" style="244"/>
    <col min="2819" max="2819" width="52.44140625" style="244" customWidth="1"/>
    <col min="2820" max="2821" width="12.44140625" style="244" customWidth="1"/>
    <col min="2822" max="2822" width="17.44140625" style="244" customWidth="1"/>
    <col min="2823" max="3074" width="9.109375" style="244"/>
    <col min="3075" max="3075" width="52.44140625" style="244" customWidth="1"/>
    <col min="3076" max="3077" width="12.44140625" style="244" customWidth="1"/>
    <col min="3078" max="3078" width="17.44140625" style="244" customWidth="1"/>
    <col min="3079" max="3330" width="9.109375" style="244"/>
    <col min="3331" max="3331" width="52.44140625" style="244" customWidth="1"/>
    <col min="3332" max="3333" width="12.44140625" style="244" customWidth="1"/>
    <col min="3334" max="3334" width="17.44140625" style="244" customWidth="1"/>
    <col min="3335" max="3586" width="9.109375" style="244"/>
    <col min="3587" max="3587" width="52.44140625" style="244" customWidth="1"/>
    <col min="3588" max="3589" width="12.44140625" style="244" customWidth="1"/>
    <col min="3590" max="3590" width="17.44140625" style="244" customWidth="1"/>
    <col min="3591" max="3842" width="9.109375" style="244"/>
    <col min="3843" max="3843" width="52.44140625" style="244" customWidth="1"/>
    <col min="3844" max="3845" width="12.44140625" style="244" customWidth="1"/>
    <col min="3846" max="3846" width="17.44140625" style="244" customWidth="1"/>
    <col min="3847" max="4098" width="9.109375" style="244"/>
    <col min="4099" max="4099" width="52.44140625" style="244" customWidth="1"/>
    <col min="4100" max="4101" width="12.44140625" style="244" customWidth="1"/>
    <col min="4102" max="4102" width="17.44140625" style="244" customWidth="1"/>
    <col min="4103" max="4354" width="9.109375" style="244"/>
    <col min="4355" max="4355" width="52.44140625" style="244" customWidth="1"/>
    <col min="4356" max="4357" width="12.44140625" style="244" customWidth="1"/>
    <col min="4358" max="4358" width="17.44140625" style="244" customWidth="1"/>
    <col min="4359" max="4610" width="9.109375" style="244"/>
    <col min="4611" max="4611" width="52.44140625" style="244" customWidth="1"/>
    <col min="4612" max="4613" width="12.44140625" style="244" customWidth="1"/>
    <col min="4614" max="4614" width="17.44140625" style="244" customWidth="1"/>
    <col min="4615" max="4866" width="9.109375" style="244"/>
    <col min="4867" max="4867" width="52.44140625" style="244" customWidth="1"/>
    <col min="4868" max="4869" width="12.44140625" style="244" customWidth="1"/>
    <col min="4870" max="4870" width="17.44140625" style="244" customWidth="1"/>
    <col min="4871" max="5122" width="9.109375" style="244"/>
    <col min="5123" max="5123" width="52.44140625" style="244" customWidth="1"/>
    <col min="5124" max="5125" width="12.44140625" style="244" customWidth="1"/>
    <col min="5126" max="5126" width="17.44140625" style="244" customWidth="1"/>
    <col min="5127" max="5378" width="9.109375" style="244"/>
    <col min="5379" max="5379" width="52.44140625" style="244" customWidth="1"/>
    <col min="5380" max="5381" width="12.44140625" style="244" customWidth="1"/>
    <col min="5382" max="5382" width="17.44140625" style="244" customWidth="1"/>
    <col min="5383" max="5634" width="9.109375" style="244"/>
    <col min="5635" max="5635" width="52.44140625" style="244" customWidth="1"/>
    <col min="5636" max="5637" width="12.44140625" style="244" customWidth="1"/>
    <col min="5638" max="5638" width="17.44140625" style="244" customWidth="1"/>
    <col min="5639" max="5890" width="9.109375" style="244"/>
    <col min="5891" max="5891" width="52.44140625" style="244" customWidth="1"/>
    <col min="5892" max="5893" width="12.44140625" style="244" customWidth="1"/>
    <col min="5894" max="5894" width="17.44140625" style="244" customWidth="1"/>
    <col min="5895" max="6146" width="9.109375" style="244"/>
    <col min="6147" max="6147" width="52.44140625" style="244" customWidth="1"/>
    <col min="6148" max="6149" width="12.44140625" style="244" customWidth="1"/>
    <col min="6150" max="6150" width="17.44140625" style="244" customWidth="1"/>
    <col min="6151" max="6402" width="9.109375" style="244"/>
    <col min="6403" max="6403" width="52.44140625" style="244" customWidth="1"/>
    <col min="6404" max="6405" width="12.44140625" style="244" customWidth="1"/>
    <col min="6406" max="6406" width="17.44140625" style="244" customWidth="1"/>
    <col min="6407" max="6658" width="9.109375" style="244"/>
    <col min="6659" max="6659" width="52.44140625" style="244" customWidth="1"/>
    <col min="6660" max="6661" width="12.44140625" style="244" customWidth="1"/>
    <col min="6662" max="6662" width="17.44140625" style="244" customWidth="1"/>
    <col min="6663" max="6914" width="9.109375" style="244"/>
    <col min="6915" max="6915" width="52.44140625" style="244" customWidth="1"/>
    <col min="6916" max="6917" width="12.44140625" style="244" customWidth="1"/>
    <col min="6918" max="6918" width="17.44140625" style="244" customWidth="1"/>
    <col min="6919" max="7170" width="9.109375" style="244"/>
    <col min="7171" max="7171" width="52.44140625" style="244" customWidth="1"/>
    <col min="7172" max="7173" width="12.44140625" style="244" customWidth="1"/>
    <col min="7174" max="7174" width="17.44140625" style="244" customWidth="1"/>
    <col min="7175" max="7426" width="9.109375" style="244"/>
    <col min="7427" max="7427" width="52.44140625" style="244" customWidth="1"/>
    <col min="7428" max="7429" width="12.44140625" style="244" customWidth="1"/>
    <col min="7430" max="7430" width="17.44140625" style="244" customWidth="1"/>
    <col min="7431" max="7682" width="9.109375" style="244"/>
    <col min="7683" max="7683" width="52.44140625" style="244" customWidth="1"/>
    <col min="7684" max="7685" width="12.44140625" style="244" customWidth="1"/>
    <col min="7686" max="7686" width="17.44140625" style="244" customWidth="1"/>
    <col min="7687" max="7938" width="9.109375" style="244"/>
    <col min="7939" max="7939" width="52.44140625" style="244" customWidth="1"/>
    <col min="7940" max="7941" width="12.44140625" style="244" customWidth="1"/>
    <col min="7942" max="7942" width="17.44140625" style="244" customWidth="1"/>
    <col min="7943" max="8194" width="9.109375" style="244"/>
    <col min="8195" max="8195" width="52.44140625" style="244" customWidth="1"/>
    <col min="8196" max="8197" width="12.44140625" style="244" customWidth="1"/>
    <col min="8198" max="8198" width="17.44140625" style="244" customWidth="1"/>
    <col min="8199" max="8450" width="9.109375" style="244"/>
    <col min="8451" max="8451" width="52.44140625" style="244" customWidth="1"/>
    <col min="8452" max="8453" width="12.44140625" style="244" customWidth="1"/>
    <col min="8454" max="8454" width="17.44140625" style="244" customWidth="1"/>
    <col min="8455" max="8706" width="9.109375" style="244"/>
    <col min="8707" max="8707" width="52.44140625" style="244" customWidth="1"/>
    <col min="8708" max="8709" width="12.44140625" style="244" customWidth="1"/>
    <col min="8710" max="8710" width="17.44140625" style="244" customWidth="1"/>
    <col min="8711" max="8962" width="9.109375" style="244"/>
    <col min="8963" max="8963" width="52.44140625" style="244" customWidth="1"/>
    <col min="8964" max="8965" width="12.44140625" style="244" customWidth="1"/>
    <col min="8966" max="8966" width="17.44140625" style="244" customWidth="1"/>
    <col min="8967" max="9218" width="9.109375" style="244"/>
    <col min="9219" max="9219" width="52.44140625" style="244" customWidth="1"/>
    <col min="9220" max="9221" width="12.44140625" style="244" customWidth="1"/>
    <col min="9222" max="9222" width="17.44140625" style="244" customWidth="1"/>
    <col min="9223" max="9474" width="9.109375" style="244"/>
    <col min="9475" max="9475" width="52.44140625" style="244" customWidth="1"/>
    <col min="9476" max="9477" width="12.44140625" style="244" customWidth="1"/>
    <col min="9478" max="9478" width="17.44140625" style="244" customWidth="1"/>
    <col min="9479" max="9730" width="9.109375" style="244"/>
    <col min="9731" max="9731" width="52.44140625" style="244" customWidth="1"/>
    <col min="9732" max="9733" width="12.44140625" style="244" customWidth="1"/>
    <col min="9734" max="9734" width="17.44140625" style="244" customWidth="1"/>
    <col min="9735" max="9986" width="9.109375" style="244"/>
    <col min="9987" max="9987" width="52.44140625" style="244" customWidth="1"/>
    <col min="9988" max="9989" width="12.44140625" style="244" customWidth="1"/>
    <col min="9990" max="9990" width="17.44140625" style="244" customWidth="1"/>
    <col min="9991" max="10242" width="9.109375" style="244"/>
    <col min="10243" max="10243" width="52.44140625" style="244" customWidth="1"/>
    <col min="10244" max="10245" width="12.44140625" style="244" customWidth="1"/>
    <col min="10246" max="10246" width="17.44140625" style="244" customWidth="1"/>
    <col min="10247" max="10498" width="9.109375" style="244"/>
    <col min="10499" max="10499" width="52.44140625" style="244" customWidth="1"/>
    <col min="10500" max="10501" width="12.44140625" style="244" customWidth="1"/>
    <col min="10502" max="10502" width="17.44140625" style="244" customWidth="1"/>
    <col min="10503" max="10754" width="9.109375" style="244"/>
    <col min="10755" max="10755" width="52.44140625" style="244" customWidth="1"/>
    <col min="10756" max="10757" width="12.44140625" style="244" customWidth="1"/>
    <col min="10758" max="10758" width="17.44140625" style="244" customWidth="1"/>
    <col min="10759" max="11010" width="9.109375" style="244"/>
    <col min="11011" max="11011" width="52.44140625" style="244" customWidth="1"/>
    <col min="11012" max="11013" width="12.44140625" style="244" customWidth="1"/>
    <col min="11014" max="11014" width="17.44140625" style="244" customWidth="1"/>
    <col min="11015" max="11266" width="9.109375" style="244"/>
    <col min="11267" max="11267" width="52.44140625" style="244" customWidth="1"/>
    <col min="11268" max="11269" width="12.44140625" style="244" customWidth="1"/>
    <col min="11270" max="11270" width="17.44140625" style="244" customWidth="1"/>
    <col min="11271" max="11522" width="9.109375" style="244"/>
    <col min="11523" max="11523" width="52.44140625" style="244" customWidth="1"/>
    <col min="11524" max="11525" width="12.44140625" style="244" customWidth="1"/>
    <col min="11526" max="11526" width="17.44140625" style="244" customWidth="1"/>
    <col min="11527" max="11778" width="9.109375" style="244"/>
    <col min="11779" max="11779" width="52.44140625" style="244" customWidth="1"/>
    <col min="11780" max="11781" width="12.44140625" style="244" customWidth="1"/>
    <col min="11782" max="11782" width="17.44140625" style="244" customWidth="1"/>
    <col min="11783" max="12034" width="9.109375" style="244"/>
    <col min="12035" max="12035" width="52.44140625" style="244" customWidth="1"/>
    <col min="12036" max="12037" width="12.44140625" style="244" customWidth="1"/>
    <col min="12038" max="12038" width="17.44140625" style="244" customWidth="1"/>
    <col min="12039" max="12290" width="9.109375" style="244"/>
    <col min="12291" max="12291" width="52.44140625" style="244" customWidth="1"/>
    <col min="12292" max="12293" width="12.44140625" style="244" customWidth="1"/>
    <col min="12294" max="12294" width="17.44140625" style="244" customWidth="1"/>
    <col min="12295" max="12546" width="9.109375" style="244"/>
    <col min="12547" max="12547" width="52.44140625" style="244" customWidth="1"/>
    <col min="12548" max="12549" width="12.44140625" style="244" customWidth="1"/>
    <col min="12550" max="12550" width="17.44140625" style="244" customWidth="1"/>
    <col min="12551" max="12802" width="9.109375" style="244"/>
    <col min="12803" max="12803" width="52.44140625" style="244" customWidth="1"/>
    <col min="12804" max="12805" width="12.44140625" style="244" customWidth="1"/>
    <col min="12806" max="12806" width="17.44140625" style="244" customWidth="1"/>
    <col min="12807" max="13058" width="9.109375" style="244"/>
    <col min="13059" max="13059" width="52.44140625" style="244" customWidth="1"/>
    <col min="13060" max="13061" width="12.44140625" style="244" customWidth="1"/>
    <col min="13062" max="13062" width="17.44140625" style="244" customWidth="1"/>
    <col min="13063" max="13314" width="9.109375" style="244"/>
    <col min="13315" max="13315" width="52.44140625" style="244" customWidth="1"/>
    <col min="13316" max="13317" width="12.44140625" style="244" customWidth="1"/>
    <col min="13318" max="13318" width="17.44140625" style="244" customWidth="1"/>
    <col min="13319" max="13570" width="9.109375" style="244"/>
    <col min="13571" max="13571" width="52.44140625" style="244" customWidth="1"/>
    <col min="13572" max="13573" width="12.44140625" style="244" customWidth="1"/>
    <col min="13574" max="13574" width="17.44140625" style="244" customWidth="1"/>
    <col min="13575" max="13826" width="9.109375" style="244"/>
    <col min="13827" max="13827" width="52.44140625" style="244" customWidth="1"/>
    <col min="13828" max="13829" width="12.44140625" style="244" customWidth="1"/>
    <col min="13830" max="13830" width="17.44140625" style="244" customWidth="1"/>
    <col min="13831" max="14082" width="9.109375" style="244"/>
    <col min="14083" max="14083" width="52.44140625" style="244" customWidth="1"/>
    <col min="14084" max="14085" width="12.44140625" style="244" customWidth="1"/>
    <col min="14086" max="14086" width="17.44140625" style="244" customWidth="1"/>
    <col min="14087" max="14338" width="9.109375" style="244"/>
    <col min="14339" max="14339" width="52.44140625" style="244" customWidth="1"/>
    <col min="14340" max="14341" width="12.44140625" style="244" customWidth="1"/>
    <col min="14342" max="14342" width="17.44140625" style="244" customWidth="1"/>
    <col min="14343" max="14594" width="9.109375" style="244"/>
    <col min="14595" max="14595" width="52.44140625" style="244" customWidth="1"/>
    <col min="14596" max="14597" width="12.44140625" style="244" customWidth="1"/>
    <col min="14598" max="14598" width="17.44140625" style="244" customWidth="1"/>
    <col min="14599" max="14850" width="9.109375" style="244"/>
    <col min="14851" max="14851" width="52.44140625" style="244" customWidth="1"/>
    <col min="14852" max="14853" width="12.44140625" style="244" customWidth="1"/>
    <col min="14854" max="14854" width="17.44140625" style="244" customWidth="1"/>
    <col min="14855" max="15106" width="9.109375" style="244"/>
    <col min="15107" max="15107" width="52.44140625" style="244" customWidth="1"/>
    <col min="15108" max="15109" width="12.44140625" style="244" customWidth="1"/>
    <col min="15110" max="15110" width="17.44140625" style="244" customWidth="1"/>
    <col min="15111" max="15362" width="9.109375" style="244"/>
    <col min="15363" max="15363" width="52.44140625" style="244" customWidth="1"/>
    <col min="15364" max="15365" width="12.44140625" style="244" customWidth="1"/>
    <col min="15366" max="15366" width="17.44140625" style="244" customWidth="1"/>
    <col min="15367" max="15618" width="9.109375" style="244"/>
    <col min="15619" max="15619" width="52.44140625" style="244" customWidth="1"/>
    <col min="15620" max="15621" width="12.44140625" style="244" customWidth="1"/>
    <col min="15622" max="15622" width="17.44140625" style="244" customWidth="1"/>
    <col min="15623" max="15874" width="9.109375" style="244"/>
    <col min="15875" max="15875" width="52.44140625" style="244" customWidth="1"/>
    <col min="15876" max="15877" width="12.44140625" style="244" customWidth="1"/>
    <col min="15878" max="15878" width="17.44140625" style="244" customWidth="1"/>
    <col min="15879" max="16130" width="9.109375" style="244"/>
    <col min="16131" max="16131" width="52.44140625" style="244" customWidth="1"/>
    <col min="16132" max="16133" width="12.44140625" style="244" customWidth="1"/>
    <col min="16134" max="16134" width="17.44140625" style="244" customWidth="1"/>
    <col min="16135" max="16382" width="9.109375" style="244"/>
    <col min="16383" max="16384" width="9.109375" style="244" customWidth="1"/>
  </cols>
  <sheetData>
    <row r="1" spans="2:11" s="241" customFormat="1">
      <c r="C1" s="242"/>
      <c r="D1" s="243"/>
    </row>
    <row r="3" spans="2:11" s="52" customFormat="1" ht="17.399999999999999">
      <c r="B3" s="40"/>
      <c r="C3" s="489" t="s">
        <v>528</v>
      </c>
      <c r="D3" s="490"/>
      <c r="E3" s="490"/>
      <c r="F3" s="490"/>
    </row>
    <row r="4" spans="2:11" s="40" customFormat="1"/>
    <row r="5" spans="2:11" ht="14.7" customHeight="1">
      <c r="C5" s="41" t="s">
        <v>564</v>
      </c>
      <c r="D5" s="250"/>
      <c r="F5" s="491" t="s">
        <v>215</v>
      </c>
    </row>
    <row r="6" spans="2:11" ht="12" customHeight="1">
      <c r="C6" s="251"/>
      <c r="D6" s="241"/>
      <c r="F6" s="492"/>
    </row>
    <row r="7" spans="2:11">
      <c r="C7" s="40"/>
      <c r="D7" s="243"/>
    </row>
    <row r="8" spans="2:11" s="247" customFormat="1" ht="13.2">
      <c r="B8" s="244"/>
      <c r="C8" s="252" t="s">
        <v>565</v>
      </c>
      <c r="D8" s="253"/>
      <c r="E8" s="253"/>
      <c r="F8" s="253"/>
    </row>
    <row r="9" spans="2:11" s="248" customFormat="1" ht="13.2">
      <c r="B9" s="244"/>
      <c r="C9" s="20" t="s">
        <v>566</v>
      </c>
      <c r="D9" s="21"/>
      <c r="E9" s="21"/>
      <c r="F9" s="249" t="s">
        <v>96</v>
      </c>
      <c r="G9" s="21"/>
      <c r="H9" s="21"/>
    </row>
    <row r="10" spans="2:11" s="248" customFormat="1" ht="13.2">
      <c r="B10" s="244"/>
      <c r="C10" s="20" t="s">
        <v>567</v>
      </c>
      <c r="D10" s="21"/>
      <c r="E10" s="21"/>
      <c r="F10" s="249" t="s">
        <v>96</v>
      </c>
      <c r="G10" s="21"/>
      <c r="H10" s="21"/>
    </row>
    <row r="11" spans="2:11" s="248" customFormat="1" ht="13.2">
      <c r="B11" s="244"/>
      <c r="C11" s="20" t="s">
        <v>568</v>
      </c>
      <c r="D11" s="20"/>
      <c r="E11" s="21"/>
      <c r="F11" s="328" t="e">
        <f>F9+F10</f>
        <v>#VALUE!</v>
      </c>
      <c r="G11" s="254"/>
      <c r="H11" s="254"/>
    </row>
    <row r="12" spans="2:11" ht="13.2">
      <c r="C12" s="20"/>
      <c r="D12" s="20"/>
      <c r="E12" s="21"/>
      <c r="F12" s="255"/>
    </row>
    <row r="13" spans="2:11">
      <c r="C13" s="20" t="s">
        <v>569</v>
      </c>
      <c r="D13" s="20"/>
      <c r="E13" s="20"/>
      <c r="F13" s="249" t="s">
        <v>96</v>
      </c>
    </row>
    <row r="14" spans="2:11">
      <c r="C14" s="20"/>
      <c r="D14" s="20"/>
      <c r="E14" s="20"/>
      <c r="F14" s="20"/>
    </row>
    <row r="15" spans="2:11" ht="13.2">
      <c r="C15" s="41" t="s">
        <v>570</v>
      </c>
      <c r="D15" s="20"/>
      <c r="E15" s="20"/>
      <c r="F15" s="20"/>
      <c r="G15" s="20"/>
      <c r="H15" s="20"/>
      <c r="I15" s="21"/>
      <c r="J15" s="21"/>
      <c r="K15" s="21"/>
    </row>
    <row r="16" spans="2:11" ht="13.2">
      <c r="C16" s="20"/>
      <c r="D16" s="20"/>
      <c r="E16" s="20"/>
      <c r="F16" s="20"/>
      <c r="G16" s="20"/>
      <c r="H16" s="20"/>
      <c r="I16" s="21"/>
      <c r="J16" s="21"/>
      <c r="K16" s="21"/>
    </row>
    <row r="17" spans="3:11" ht="13.2">
      <c r="C17" s="20" t="s">
        <v>592</v>
      </c>
      <c r="D17" s="20"/>
      <c r="E17" s="20"/>
      <c r="F17" s="147" t="s">
        <v>560</v>
      </c>
      <c r="G17" s="20"/>
      <c r="I17" s="21"/>
      <c r="J17" s="21"/>
      <c r="K17" s="21"/>
    </row>
    <row r="18" spans="3:11" ht="13.2">
      <c r="C18" s="20" t="s">
        <v>593</v>
      </c>
      <c r="D18" s="20"/>
      <c r="E18" s="20"/>
      <c r="F18" s="147" t="s">
        <v>96</v>
      </c>
      <c r="G18" s="20"/>
      <c r="I18" s="21"/>
      <c r="J18" s="21"/>
      <c r="K18" s="21"/>
    </row>
    <row r="19" spans="3:11" ht="13.2">
      <c r="C19" s="20" t="s">
        <v>594</v>
      </c>
      <c r="D19" s="20"/>
      <c r="E19" s="20"/>
      <c r="F19" s="147" t="s">
        <v>96</v>
      </c>
      <c r="G19" s="20"/>
      <c r="I19" s="21"/>
      <c r="J19" s="21"/>
      <c r="K19" s="21"/>
    </row>
    <row r="20" spans="3:11" ht="13.2">
      <c r="C20" s="20" t="s">
        <v>595</v>
      </c>
      <c r="D20" s="20"/>
      <c r="E20" s="20"/>
      <c r="F20" s="325" t="s">
        <v>571</v>
      </c>
      <c r="G20" s="20"/>
      <c r="I20" s="21"/>
      <c r="J20" s="21"/>
      <c r="K20" s="21"/>
    </row>
    <row r="34" spans="4:4" ht="13.2">
      <c r="D34" s="395"/>
    </row>
  </sheetData>
  <mergeCells count="2">
    <mergeCell ref="C3:F3"/>
    <mergeCell ref="F5:F6"/>
  </mergeCells>
  <pageMargins left="0.70866141732283472" right="0.70866141732283472" top="0.74803149606299213" bottom="0.74803149606299213" header="0.31496062992125984" footer="0.31496062992125984"/>
  <pageSetup paperSize="9" scale="6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D29FB2-9CE1-46C0-A8DA-0DBE07C988AF}">
  <dimension ref="B2:M43"/>
  <sheetViews>
    <sheetView topLeftCell="A10" zoomScale="101" zoomScaleNormal="100" workbookViewId="0">
      <selection activeCell="D25" sqref="D25"/>
    </sheetView>
  </sheetViews>
  <sheetFormatPr defaultColWidth="8.6640625" defaultRowHeight="14.4"/>
  <cols>
    <col min="1" max="1" width="2" style="368" customWidth="1"/>
    <col min="2" max="2" width="5.44140625" style="368" customWidth="1"/>
    <col min="3" max="3" width="4.6640625" style="368" customWidth="1"/>
    <col min="4" max="5" width="23" style="368" customWidth="1"/>
    <col min="6" max="6" width="8.6640625" style="368"/>
    <col min="7" max="7" width="11.44140625" style="368" customWidth="1"/>
    <col min="8" max="8" width="14.88671875" style="368" customWidth="1"/>
    <col min="9" max="9" width="12.44140625" style="368" customWidth="1"/>
    <col min="10" max="11" width="8.6640625" style="368"/>
    <col min="12" max="12" width="9.88671875" style="368" customWidth="1"/>
    <col min="13" max="16384" width="8.6640625" style="368"/>
  </cols>
  <sheetData>
    <row r="2" spans="2:13" ht="17.399999999999999">
      <c r="B2" s="367" t="s">
        <v>80</v>
      </c>
    </row>
    <row r="3" spans="2:13" ht="17.399999999999999">
      <c r="B3" s="367"/>
    </row>
    <row r="4" spans="2:13">
      <c r="B4" s="369" t="s">
        <v>81</v>
      </c>
    </row>
    <row r="6" spans="2:13">
      <c r="D6" s="371" t="s">
        <v>82</v>
      </c>
      <c r="E6" s="385"/>
    </row>
    <row r="8" spans="2:13">
      <c r="B8" s="370"/>
      <c r="C8" s="370"/>
      <c r="D8" s="370"/>
      <c r="E8" s="370"/>
      <c r="F8" s="370"/>
      <c r="G8" s="370"/>
      <c r="H8" s="370"/>
      <c r="I8" s="370"/>
      <c r="J8" s="370"/>
      <c r="K8" s="370"/>
      <c r="L8" s="370"/>
      <c r="M8" s="370"/>
    </row>
    <row r="11" spans="2:13">
      <c r="E11" s="371" t="s">
        <v>83</v>
      </c>
      <c r="F11" s="371"/>
      <c r="G11" s="371"/>
      <c r="H11" s="371"/>
    </row>
    <row r="12" spans="2:13">
      <c r="F12" s="372" t="s">
        <v>84</v>
      </c>
      <c r="G12" s="372" t="s">
        <v>85</v>
      </c>
      <c r="H12" s="372" t="s">
        <v>86</v>
      </c>
      <c r="I12" s="372" t="s">
        <v>87</v>
      </c>
      <c r="J12" s="368" t="s">
        <v>88</v>
      </c>
      <c r="L12" s="368" t="s">
        <v>89</v>
      </c>
    </row>
    <row r="13" spans="2:13">
      <c r="D13" s="368" t="s">
        <v>90</v>
      </c>
      <c r="F13" s="373" t="s">
        <v>91</v>
      </c>
      <c r="G13" s="373" t="s">
        <v>92</v>
      </c>
      <c r="H13" s="373" t="s">
        <v>93</v>
      </c>
      <c r="I13" s="373" t="s">
        <v>94</v>
      </c>
    </row>
    <row r="14" spans="2:13">
      <c r="E14" s="374" t="s">
        <v>95</v>
      </c>
      <c r="F14" s="375" t="s">
        <v>79</v>
      </c>
      <c r="G14" s="375" t="s">
        <v>96</v>
      </c>
      <c r="H14" s="375" t="s">
        <v>96</v>
      </c>
      <c r="I14" s="375" t="s">
        <v>96</v>
      </c>
    </row>
    <row r="15" spans="2:13">
      <c r="E15" s="376" t="s">
        <v>97</v>
      </c>
      <c r="F15" s="375" t="s">
        <v>79</v>
      </c>
      <c r="G15" s="375" t="s">
        <v>96</v>
      </c>
      <c r="H15" s="375" t="s">
        <v>96</v>
      </c>
      <c r="I15" s="375" t="s">
        <v>96</v>
      </c>
    </row>
    <row r="16" spans="2:13">
      <c r="E16" s="374" t="s">
        <v>98</v>
      </c>
      <c r="F16" s="375" t="s">
        <v>79</v>
      </c>
      <c r="G16" s="375" t="s">
        <v>96</v>
      </c>
      <c r="H16" s="375" t="s">
        <v>96</v>
      </c>
      <c r="I16" s="375" t="s">
        <v>96</v>
      </c>
    </row>
    <row r="17" spans="4:10">
      <c r="E17" s="374" t="s">
        <v>99</v>
      </c>
      <c r="F17" s="375" t="s">
        <v>79</v>
      </c>
      <c r="G17" s="375" t="s">
        <v>96</v>
      </c>
      <c r="H17" s="375" t="s">
        <v>96</v>
      </c>
      <c r="I17" s="375" t="s">
        <v>96</v>
      </c>
    </row>
    <row r="18" spans="4:10">
      <c r="E18" s="376" t="s">
        <v>100</v>
      </c>
      <c r="F18" s="375" t="s">
        <v>79</v>
      </c>
      <c r="G18" s="375" t="s">
        <v>96</v>
      </c>
      <c r="H18" s="375" t="s">
        <v>96</v>
      </c>
      <c r="I18" s="375" t="s">
        <v>96</v>
      </c>
    </row>
    <row r="19" spans="4:10" ht="15" thickBot="1">
      <c r="E19" s="376" t="s">
        <v>101</v>
      </c>
      <c r="F19" s="377" t="s">
        <v>79</v>
      </c>
      <c r="G19" s="377" t="s">
        <v>96</v>
      </c>
      <c r="H19" s="377" t="s">
        <v>96</v>
      </c>
      <c r="I19" s="377" t="s">
        <v>96</v>
      </c>
    </row>
    <row r="20" spans="4:10" ht="15" thickBot="1">
      <c r="E20" s="371" t="s">
        <v>102</v>
      </c>
      <c r="F20" s="378">
        <f>SUM(F14:F19)</f>
        <v>0</v>
      </c>
      <c r="G20" s="379">
        <f>SUM(G14:G19)</f>
        <v>0</v>
      </c>
      <c r="H20" s="379">
        <f>SUM(H14:H19)</f>
        <v>0</v>
      </c>
      <c r="I20" s="380">
        <f>SUM(I14:I19)</f>
        <v>0</v>
      </c>
    </row>
    <row r="21" spans="4:10">
      <c r="H21" s="368" t="s">
        <v>103</v>
      </c>
    </row>
    <row r="23" spans="4:10">
      <c r="F23" s="372" t="s">
        <v>84</v>
      </c>
      <c r="G23" s="372" t="s">
        <v>85</v>
      </c>
      <c r="H23" s="372" t="s">
        <v>86</v>
      </c>
      <c r="I23" s="372" t="s">
        <v>87</v>
      </c>
      <c r="J23" s="368" t="s">
        <v>88</v>
      </c>
    </row>
    <row r="24" spans="4:10">
      <c r="D24" s="368" t="s">
        <v>104</v>
      </c>
      <c r="F24" s="373" t="s">
        <v>91</v>
      </c>
      <c r="G24" s="373" t="s">
        <v>92</v>
      </c>
      <c r="H24" s="373" t="s">
        <v>93</v>
      </c>
      <c r="I24" s="373" t="s">
        <v>94</v>
      </c>
    </row>
    <row r="25" spans="4:10">
      <c r="E25" s="374" t="s">
        <v>95</v>
      </c>
      <c r="F25" s="375" t="s">
        <v>79</v>
      </c>
      <c r="G25" s="375" t="s">
        <v>96</v>
      </c>
      <c r="H25" s="375" t="s">
        <v>96</v>
      </c>
      <c r="I25" s="375" t="s">
        <v>96</v>
      </c>
    </row>
    <row r="26" spans="4:10">
      <c r="E26" s="376" t="s">
        <v>97</v>
      </c>
      <c r="F26" s="375" t="s">
        <v>79</v>
      </c>
      <c r="G26" s="375" t="s">
        <v>96</v>
      </c>
      <c r="H26" s="375" t="s">
        <v>96</v>
      </c>
      <c r="I26" s="375" t="s">
        <v>96</v>
      </c>
    </row>
    <row r="27" spans="4:10">
      <c r="E27" s="374" t="s">
        <v>98</v>
      </c>
      <c r="F27" s="375" t="s">
        <v>79</v>
      </c>
      <c r="G27" s="375" t="s">
        <v>96</v>
      </c>
      <c r="H27" s="375" t="s">
        <v>96</v>
      </c>
      <c r="I27" s="375" t="s">
        <v>96</v>
      </c>
    </row>
    <row r="28" spans="4:10">
      <c r="E28" s="374" t="s">
        <v>99</v>
      </c>
      <c r="F28" s="375" t="s">
        <v>79</v>
      </c>
      <c r="G28" s="375" t="s">
        <v>96</v>
      </c>
      <c r="H28" s="375" t="s">
        <v>96</v>
      </c>
      <c r="I28" s="375" t="s">
        <v>96</v>
      </c>
    </row>
    <row r="29" spans="4:10">
      <c r="E29" s="376" t="s">
        <v>100</v>
      </c>
      <c r="F29" s="375" t="s">
        <v>79</v>
      </c>
      <c r="G29" s="375" t="s">
        <v>96</v>
      </c>
      <c r="H29" s="375" t="s">
        <v>96</v>
      </c>
      <c r="I29" s="375" t="s">
        <v>96</v>
      </c>
    </row>
    <row r="30" spans="4:10" ht="15" thickBot="1">
      <c r="E30" s="376" t="s">
        <v>101</v>
      </c>
      <c r="F30" s="377" t="s">
        <v>79</v>
      </c>
      <c r="G30" s="377" t="s">
        <v>96</v>
      </c>
      <c r="H30" s="377" t="s">
        <v>96</v>
      </c>
      <c r="I30" s="377" t="s">
        <v>96</v>
      </c>
    </row>
    <row r="31" spans="4:10" ht="15" thickBot="1">
      <c r="E31" s="371" t="s">
        <v>102</v>
      </c>
      <c r="F31" s="378">
        <f>SUM(F25:F30)</f>
        <v>0</v>
      </c>
      <c r="G31" s="379">
        <f>SUM(G25:G30)</f>
        <v>0</v>
      </c>
      <c r="H31" s="379">
        <f>SUM(H25:H30)</f>
        <v>0</v>
      </c>
      <c r="I31" s="380">
        <f>SUM(I25:I30)</f>
        <v>0</v>
      </c>
    </row>
    <row r="32" spans="4:10">
      <c r="H32" s="368" t="s">
        <v>103</v>
      </c>
    </row>
    <row r="34" spans="4:10">
      <c r="D34" s="399"/>
      <c r="F34" s="372" t="s">
        <v>84</v>
      </c>
      <c r="G34" s="372" t="s">
        <v>85</v>
      </c>
      <c r="H34" s="372" t="s">
        <v>86</v>
      </c>
      <c r="I34" s="372" t="s">
        <v>87</v>
      </c>
      <c r="J34" s="368" t="s">
        <v>88</v>
      </c>
    </row>
    <row r="35" spans="4:10">
      <c r="D35" s="368" t="s">
        <v>105</v>
      </c>
      <c r="F35" s="373" t="s">
        <v>91</v>
      </c>
      <c r="G35" s="373" t="s">
        <v>92</v>
      </c>
      <c r="H35" s="373" t="s">
        <v>93</v>
      </c>
      <c r="I35" s="373" t="s">
        <v>94</v>
      </c>
    </row>
    <row r="36" spans="4:10">
      <c r="E36" s="374" t="s">
        <v>95</v>
      </c>
      <c r="F36" s="375" t="s">
        <v>79</v>
      </c>
      <c r="G36" s="375" t="s">
        <v>96</v>
      </c>
      <c r="H36" s="375" t="s">
        <v>96</v>
      </c>
      <c r="I36" s="375" t="s">
        <v>96</v>
      </c>
    </row>
    <row r="37" spans="4:10">
      <c r="E37" s="376" t="s">
        <v>97</v>
      </c>
      <c r="F37" s="375" t="s">
        <v>79</v>
      </c>
      <c r="G37" s="375" t="s">
        <v>96</v>
      </c>
      <c r="H37" s="375" t="s">
        <v>96</v>
      </c>
      <c r="I37" s="375" t="s">
        <v>96</v>
      </c>
    </row>
    <row r="38" spans="4:10">
      <c r="E38" s="374" t="s">
        <v>98</v>
      </c>
      <c r="F38" s="375" t="s">
        <v>79</v>
      </c>
      <c r="G38" s="375" t="s">
        <v>96</v>
      </c>
      <c r="H38" s="375" t="s">
        <v>96</v>
      </c>
      <c r="I38" s="375" t="s">
        <v>96</v>
      </c>
    </row>
    <row r="39" spans="4:10">
      <c r="E39" s="374" t="s">
        <v>99</v>
      </c>
      <c r="F39" s="375" t="s">
        <v>79</v>
      </c>
      <c r="G39" s="375" t="s">
        <v>96</v>
      </c>
      <c r="H39" s="375" t="s">
        <v>96</v>
      </c>
      <c r="I39" s="375" t="s">
        <v>96</v>
      </c>
    </row>
    <row r="40" spans="4:10">
      <c r="E40" s="376" t="s">
        <v>100</v>
      </c>
      <c r="F40" s="375" t="s">
        <v>79</v>
      </c>
      <c r="G40" s="375" t="s">
        <v>96</v>
      </c>
      <c r="H40" s="375" t="s">
        <v>96</v>
      </c>
      <c r="I40" s="375" t="s">
        <v>96</v>
      </c>
    </row>
    <row r="41" spans="4:10" ht="15" thickBot="1">
      <c r="E41" s="376" t="s">
        <v>101</v>
      </c>
      <c r="F41" s="377" t="s">
        <v>79</v>
      </c>
      <c r="G41" s="377" t="s">
        <v>96</v>
      </c>
      <c r="H41" s="377" t="s">
        <v>96</v>
      </c>
      <c r="I41" s="377" t="s">
        <v>96</v>
      </c>
    </row>
    <row r="42" spans="4:10" ht="15" thickBot="1">
      <c r="E42" s="371" t="s">
        <v>102</v>
      </c>
      <c r="F42" s="378">
        <f>SUM(F36:F41)</f>
        <v>0</v>
      </c>
      <c r="G42" s="379">
        <f>SUM(G36:G41)</f>
        <v>0</v>
      </c>
      <c r="H42" s="379">
        <f>SUM(H36:H41)</f>
        <v>0</v>
      </c>
      <c r="I42" s="380">
        <f>SUM(I36:I41)</f>
        <v>0</v>
      </c>
    </row>
    <row r="43" spans="4:10">
      <c r="H43" s="368" t="s">
        <v>103</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F65422-4CB6-45F4-BA7B-2EE8F3C76764}">
  <dimension ref="B2:I44"/>
  <sheetViews>
    <sheetView zoomScaleNormal="100" workbookViewId="0">
      <selection activeCell="D25" sqref="D25"/>
    </sheetView>
  </sheetViews>
  <sheetFormatPr defaultColWidth="8.6640625" defaultRowHeight="14.4"/>
  <cols>
    <col min="1" max="1" width="2" style="368" customWidth="1"/>
    <col min="2" max="2" width="4.33203125" style="368" customWidth="1"/>
    <col min="3" max="3" width="0.5546875" style="368" customWidth="1"/>
    <col min="4" max="4" width="5.33203125" style="368" customWidth="1"/>
    <col min="5" max="5" width="26" style="368" customWidth="1"/>
    <col min="6" max="6" width="8.6640625" style="368"/>
    <col min="7" max="7" width="14.88671875" style="368" customWidth="1"/>
    <col min="8" max="8" width="12.44140625" style="368" customWidth="1"/>
    <col min="9" max="10" width="8.6640625" style="368"/>
    <col min="11" max="11" width="9.88671875" style="368" customWidth="1"/>
    <col min="12" max="16384" width="8.6640625" style="368"/>
  </cols>
  <sheetData>
    <row r="2" spans="2:9" ht="17.399999999999999">
      <c r="B2" s="367" t="s">
        <v>80</v>
      </c>
    </row>
    <row r="3" spans="2:9" ht="17.399999999999999">
      <c r="B3" s="367"/>
    </row>
    <row r="5" spans="2:9">
      <c r="E5" s="371" t="s">
        <v>106</v>
      </c>
      <c r="F5" s="371"/>
      <c r="G5" s="371"/>
    </row>
    <row r="6" spans="2:9">
      <c r="F6" s="372" t="s">
        <v>84</v>
      </c>
      <c r="G6" s="372" t="s">
        <v>86</v>
      </c>
      <c r="H6" s="372" t="s">
        <v>87</v>
      </c>
      <c r="I6" s="368" t="s">
        <v>88</v>
      </c>
    </row>
    <row r="7" spans="2:9">
      <c r="F7" s="373" t="s">
        <v>91</v>
      </c>
      <c r="G7" s="373" t="s">
        <v>93</v>
      </c>
      <c r="H7" s="373" t="s">
        <v>94</v>
      </c>
    </row>
    <row r="8" spans="2:9">
      <c r="E8" s="374" t="s">
        <v>95</v>
      </c>
      <c r="F8" s="375" t="s">
        <v>79</v>
      </c>
      <c r="G8" s="375" t="s">
        <v>96</v>
      </c>
      <c r="H8" s="375" t="s">
        <v>96</v>
      </c>
    </row>
    <row r="9" spans="2:9">
      <c r="E9" s="376" t="s">
        <v>97</v>
      </c>
      <c r="F9" s="375" t="s">
        <v>79</v>
      </c>
      <c r="G9" s="375" t="s">
        <v>96</v>
      </c>
      <c r="H9" s="375" t="s">
        <v>96</v>
      </c>
    </row>
    <row r="10" spans="2:9">
      <c r="E10" s="374" t="s">
        <v>98</v>
      </c>
      <c r="F10" s="375" t="s">
        <v>79</v>
      </c>
      <c r="G10" s="375" t="s">
        <v>96</v>
      </c>
      <c r="H10" s="375" t="s">
        <v>96</v>
      </c>
    </row>
    <row r="11" spans="2:9">
      <c r="E11" s="374" t="s">
        <v>99</v>
      </c>
      <c r="F11" s="375" t="s">
        <v>79</v>
      </c>
      <c r="G11" s="375" t="s">
        <v>96</v>
      </c>
      <c r="H11" s="375" t="s">
        <v>96</v>
      </c>
    </row>
    <row r="12" spans="2:9">
      <c r="E12" s="376" t="s">
        <v>100</v>
      </c>
      <c r="F12" s="375" t="s">
        <v>79</v>
      </c>
      <c r="G12" s="375" t="s">
        <v>96</v>
      </c>
      <c r="H12" s="375" t="s">
        <v>96</v>
      </c>
    </row>
    <row r="13" spans="2:9">
      <c r="E13" s="376" t="s">
        <v>101</v>
      </c>
      <c r="F13" s="377" t="s">
        <v>79</v>
      </c>
      <c r="G13" s="377" t="s">
        <v>96</v>
      </c>
      <c r="H13" s="377" t="s">
        <v>96</v>
      </c>
    </row>
    <row r="14" spans="2:9" ht="15" thickBot="1">
      <c r="E14" s="381" t="s">
        <v>107</v>
      </c>
      <c r="F14" s="375" t="s">
        <v>79</v>
      </c>
      <c r="G14" s="375" t="s">
        <v>96</v>
      </c>
      <c r="H14" s="375" t="s">
        <v>96</v>
      </c>
    </row>
    <row r="15" spans="2:9" ht="15" thickBot="1">
      <c r="E15" s="371" t="s">
        <v>102</v>
      </c>
      <c r="F15" s="378">
        <f>SUM(F8:F14)</f>
        <v>0</v>
      </c>
      <c r="G15" s="378">
        <f t="shared" ref="G15:H15" si="0">SUM(G8:G14)</f>
        <v>0</v>
      </c>
      <c r="H15" s="378">
        <f t="shared" si="0"/>
        <v>0</v>
      </c>
    </row>
    <row r="18" spans="5:9">
      <c r="E18" s="382" t="s">
        <v>108</v>
      </c>
    </row>
    <row r="19" spans="5:9">
      <c r="F19" s="372" t="s">
        <v>84</v>
      </c>
      <c r="G19" s="372" t="s">
        <v>86</v>
      </c>
      <c r="H19" s="372" t="s">
        <v>87</v>
      </c>
      <c r="I19" s="368" t="s">
        <v>88</v>
      </c>
    </row>
    <row r="20" spans="5:9">
      <c r="F20" s="373" t="s">
        <v>91</v>
      </c>
      <c r="G20" s="373" t="s">
        <v>93</v>
      </c>
      <c r="H20" s="373" t="s">
        <v>94</v>
      </c>
    </row>
    <row r="21" spans="5:9">
      <c r="E21" s="374" t="s">
        <v>95</v>
      </c>
      <c r="F21" s="375" t="s">
        <v>79</v>
      </c>
      <c r="G21" s="375" t="s">
        <v>96</v>
      </c>
      <c r="H21" s="375" t="s">
        <v>96</v>
      </c>
    </row>
    <row r="22" spans="5:9">
      <c r="E22" s="376" t="s">
        <v>97</v>
      </c>
      <c r="F22" s="375" t="s">
        <v>79</v>
      </c>
      <c r="G22" s="375" t="s">
        <v>96</v>
      </c>
      <c r="H22" s="375" t="s">
        <v>96</v>
      </c>
    </row>
    <row r="23" spans="5:9">
      <c r="E23" s="374" t="s">
        <v>98</v>
      </c>
      <c r="F23" s="375" t="s">
        <v>79</v>
      </c>
      <c r="G23" s="375" t="s">
        <v>96</v>
      </c>
      <c r="H23" s="375" t="s">
        <v>96</v>
      </c>
    </row>
    <row r="24" spans="5:9">
      <c r="E24" s="374" t="s">
        <v>99</v>
      </c>
      <c r="F24" s="375" t="s">
        <v>79</v>
      </c>
      <c r="G24" s="375" t="s">
        <v>96</v>
      </c>
      <c r="H24" s="375" t="s">
        <v>96</v>
      </c>
    </row>
    <row r="25" spans="5:9">
      <c r="E25" s="376" t="s">
        <v>100</v>
      </c>
      <c r="F25" s="375" t="s">
        <v>79</v>
      </c>
      <c r="G25" s="375" t="s">
        <v>96</v>
      </c>
      <c r="H25" s="375" t="s">
        <v>96</v>
      </c>
    </row>
    <row r="26" spans="5:9">
      <c r="E26" s="376" t="s">
        <v>101</v>
      </c>
      <c r="F26" s="377" t="s">
        <v>79</v>
      </c>
      <c r="G26" s="377" t="s">
        <v>96</v>
      </c>
      <c r="H26" s="377" t="s">
        <v>96</v>
      </c>
    </row>
    <row r="27" spans="5:9" ht="15" thickBot="1">
      <c r="E27" s="381" t="s">
        <v>107</v>
      </c>
      <c r="F27" s="375" t="s">
        <v>79</v>
      </c>
      <c r="G27" s="375" t="s">
        <v>96</v>
      </c>
      <c r="H27" s="375" t="s">
        <v>96</v>
      </c>
    </row>
    <row r="28" spans="5:9" ht="15" thickBot="1">
      <c r="E28" s="371" t="s">
        <v>102</v>
      </c>
      <c r="F28" s="378">
        <f>SUM(F21:F27)</f>
        <v>0</v>
      </c>
      <c r="G28" s="378">
        <f t="shared" ref="G28:H28" si="1">SUM(G21:G27)</f>
        <v>0</v>
      </c>
      <c r="H28" s="378">
        <f t="shared" si="1"/>
        <v>0</v>
      </c>
    </row>
    <row r="31" spans="5:9">
      <c r="E31" s="382" t="s">
        <v>109</v>
      </c>
    </row>
    <row r="32" spans="5:9">
      <c r="F32" s="372" t="s">
        <v>84</v>
      </c>
      <c r="G32" s="372" t="s">
        <v>86</v>
      </c>
      <c r="H32" s="372" t="s">
        <v>87</v>
      </c>
      <c r="I32" s="368" t="s">
        <v>88</v>
      </c>
    </row>
    <row r="33" spans="4:8">
      <c r="F33" s="373" t="s">
        <v>91</v>
      </c>
      <c r="G33" s="373" t="s">
        <v>93</v>
      </c>
      <c r="H33" s="373" t="s">
        <v>94</v>
      </c>
    </row>
    <row r="34" spans="4:8">
      <c r="D34" s="399"/>
      <c r="E34" s="374" t="s">
        <v>95</v>
      </c>
      <c r="F34" s="375" t="s">
        <v>79</v>
      </c>
      <c r="G34" s="375" t="s">
        <v>96</v>
      </c>
      <c r="H34" s="375" t="s">
        <v>96</v>
      </c>
    </row>
    <row r="35" spans="4:8">
      <c r="E35" s="376" t="s">
        <v>97</v>
      </c>
      <c r="F35" s="375" t="s">
        <v>79</v>
      </c>
      <c r="G35" s="375" t="s">
        <v>96</v>
      </c>
      <c r="H35" s="375" t="s">
        <v>96</v>
      </c>
    </row>
    <row r="36" spans="4:8">
      <c r="E36" s="374" t="s">
        <v>98</v>
      </c>
      <c r="F36" s="375" t="s">
        <v>79</v>
      </c>
      <c r="G36" s="375" t="s">
        <v>96</v>
      </c>
      <c r="H36" s="375" t="s">
        <v>96</v>
      </c>
    </row>
    <row r="37" spans="4:8">
      <c r="E37" s="374" t="s">
        <v>99</v>
      </c>
      <c r="F37" s="375" t="s">
        <v>79</v>
      </c>
      <c r="G37" s="375" t="s">
        <v>96</v>
      </c>
      <c r="H37" s="375" t="s">
        <v>96</v>
      </c>
    </row>
    <row r="38" spans="4:8">
      <c r="E38" s="376" t="s">
        <v>100</v>
      </c>
      <c r="F38" s="375" t="s">
        <v>79</v>
      </c>
      <c r="G38" s="375" t="s">
        <v>96</v>
      </c>
      <c r="H38" s="375" t="s">
        <v>96</v>
      </c>
    </row>
    <row r="39" spans="4:8">
      <c r="E39" s="376" t="s">
        <v>101</v>
      </c>
      <c r="F39" s="377" t="s">
        <v>79</v>
      </c>
      <c r="G39" s="377" t="s">
        <v>96</v>
      </c>
      <c r="H39" s="377" t="s">
        <v>96</v>
      </c>
    </row>
    <row r="40" spans="4:8" ht="15" thickBot="1">
      <c r="E40" s="381" t="s">
        <v>107</v>
      </c>
      <c r="F40" s="377" t="s">
        <v>79</v>
      </c>
      <c r="G40" s="377" t="s">
        <v>96</v>
      </c>
      <c r="H40" s="377" t="s">
        <v>96</v>
      </c>
    </row>
    <row r="41" spans="4:8" ht="15" thickBot="1">
      <c r="E41" s="371" t="s">
        <v>102</v>
      </c>
      <c r="F41" s="378">
        <f>SUM(F34:F40)</f>
        <v>0</v>
      </c>
      <c r="G41" s="378">
        <f t="shared" ref="G41:H41" si="2">SUM(G34:G40)</f>
        <v>0</v>
      </c>
      <c r="H41" s="378">
        <f t="shared" si="2"/>
        <v>0</v>
      </c>
    </row>
    <row r="44" spans="4:8">
      <c r="D44" s="383" t="s">
        <v>110</v>
      </c>
      <c r="E44" s="384" t="s">
        <v>111</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D0D18C-4627-4620-B2E2-B2E0FBA8526B}">
  <sheetPr>
    <pageSetUpPr fitToPage="1"/>
  </sheetPr>
  <dimension ref="A1:AG34"/>
  <sheetViews>
    <sheetView topLeftCell="P1" zoomScale="85" zoomScaleNormal="85" workbookViewId="0">
      <selection activeCell="V10" sqref="V10"/>
    </sheetView>
  </sheetViews>
  <sheetFormatPr defaultColWidth="8.6640625" defaultRowHeight="14.4"/>
  <cols>
    <col min="1" max="1" width="10.5546875" style="402" customWidth="1"/>
    <col min="2" max="2" width="8.6640625" style="402"/>
    <col min="3" max="3" width="12.33203125" style="402" customWidth="1"/>
    <col min="4" max="4" width="8.6640625" style="402"/>
    <col min="5" max="5" width="10.44140625" style="402" customWidth="1"/>
    <col min="6" max="6" width="12.88671875" style="402" customWidth="1"/>
    <col min="7" max="8" width="13.109375" style="402" customWidth="1"/>
    <col min="9" max="9" width="57.5546875" style="402" customWidth="1"/>
    <col min="10" max="10" width="46.44140625" style="402" customWidth="1"/>
    <col min="11" max="11" width="22.5546875" style="402" bestFit="1" customWidth="1"/>
    <col min="12" max="12" width="20" style="402" bestFit="1" customWidth="1"/>
    <col min="13" max="13" width="11.6640625" style="402" bestFit="1" customWidth="1"/>
    <col min="14" max="14" width="21.109375" style="402" bestFit="1" customWidth="1"/>
    <col min="15" max="15" width="38.44140625" style="402" customWidth="1"/>
    <col min="16" max="16" width="11.44140625" style="402" bestFit="1" customWidth="1"/>
    <col min="17" max="17" width="17.109375" style="402" customWidth="1"/>
    <col min="18" max="18" width="8.33203125" style="402" customWidth="1"/>
    <col min="19" max="19" width="9.6640625" style="402" customWidth="1"/>
    <col min="20" max="20" width="12" style="402" bestFit="1" customWidth="1"/>
    <col min="21" max="21" width="6.33203125" style="402" customWidth="1"/>
    <col min="22" max="22" width="18.109375" style="402" customWidth="1"/>
    <col min="23" max="23" width="12.6640625" style="402" customWidth="1"/>
    <col min="24" max="24" width="15.33203125" style="402" customWidth="1"/>
    <col min="25" max="25" width="10.44140625" style="402" customWidth="1"/>
    <col min="26" max="26" width="67.5546875" style="402" customWidth="1"/>
    <col min="27" max="27" width="10.44140625" style="402" customWidth="1"/>
    <col min="28" max="16384" width="8.6640625" style="402"/>
  </cols>
  <sheetData>
    <row r="1" spans="1:33" ht="52.8">
      <c r="A1" s="348" t="s">
        <v>112</v>
      </c>
      <c r="B1" s="349" t="s">
        <v>113</v>
      </c>
      <c r="C1" s="350" t="s">
        <v>114</v>
      </c>
      <c r="D1" s="350" t="s">
        <v>115</v>
      </c>
      <c r="E1" s="350" t="s">
        <v>116</v>
      </c>
      <c r="F1" s="350" t="s">
        <v>117</v>
      </c>
      <c r="G1" s="351" t="s">
        <v>118</v>
      </c>
      <c r="H1" s="351" t="s">
        <v>119</v>
      </c>
      <c r="I1" s="351" t="s">
        <v>120</v>
      </c>
      <c r="J1" s="349" t="s">
        <v>121</v>
      </c>
      <c r="K1" s="349" t="s">
        <v>122</v>
      </c>
      <c r="L1" s="349" t="s">
        <v>123</v>
      </c>
      <c r="M1" s="350" t="s">
        <v>124</v>
      </c>
      <c r="N1" s="350" t="s">
        <v>125</v>
      </c>
      <c r="O1" s="350" t="s">
        <v>126</v>
      </c>
      <c r="P1" s="348" t="s">
        <v>127</v>
      </c>
      <c r="Q1" s="348" t="s">
        <v>128</v>
      </c>
      <c r="R1" s="350" t="s">
        <v>129</v>
      </c>
      <c r="S1" s="348" t="s">
        <v>130</v>
      </c>
      <c r="T1" s="350" t="s">
        <v>131</v>
      </c>
      <c r="U1" s="350" t="s">
        <v>132</v>
      </c>
      <c r="V1" s="348" t="s">
        <v>133</v>
      </c>
      <c r="W1" s="348" t="s">
        <v>134</v>
      </c>
      <c r="X1" s="348" t="s">
        <v>135</v>
      </c>
      <c r="Y1" s="350" t="s">
        <v>136</v>
      </c>
      <c r="Z1" s="350" t="s">
        <v>137</v>
      </c>
      <c r="AA1" s="350" t="s">
        <v>138</v>
      </c>
    </row>
    <row r="2" spans="1:33">
      <c r="A2" s="352" t="s">
        <v>631</v>
      </c>
      <c r="B2" s="352"/>
      <c r="C2" s="352"/>
      <c r="D2" s="352"/>
      <c r="E2" s="352"/>
      <c r="F2" s="352"/>
      <c r="G2" s="353" t="s">
        <v>79</v>
      </c>
      <c r="H2" s="353" t="s">
        <v>79</v>
      </c>
      <c r="I2" s="352" t="s">
        <v>628</v>
      </c>
      <c r="J2" s="352" t="s">
        <v>628</v>
      </c>
      <c r="K2" s="326" t="s">
        <v>95</v>
      </c>
      <c r="L2" s="326" t="s">
        <v>139</v>
      </c>
      <c r="M2" s="354"/>
      <c r="N2" s="352" t="s">
        <v>140</v>
      </c>
      <c r="O2" s="355" t="s">
        <v>141</v>
      </c>
      <c r="P2" s="356" t="s">
        <v>96</v>
      </c>
      <c r="Q2" s="353" t="s">
        <v>79</v>
      </c>
      <c r="R2" s="352"/>
      <c r="S2" s="352" t="s">
        <v>142</v>
      </c>
      <c r="T2" s="352" t="s">
        <v>142</v>
      </c>
      <c r="U2" s="353" t="s">
        <v>79</v>
      </c>
      <c r="V2" s="356" t="s">
        <v>96</v>
      </c>
      <c r="W2" s="356" t="s">
        <v>96</v>
      </c>
      <c r="X2" s="347" t="s">
        <v>630</v>
      </c>
      <c r="Y2" s="357"/>
      <c r="Z2" s="319" t="s">
        <v>143</v>
      </c>
      <c r="AA2" s="358" t="s">
        <v>144</v>
      </c>
    </row>
    <row r="3" spans="1:33">
      <c r="A3" s="352"/>
      <c r="B3" s="352"/>
      <c r="C3" s="352"/>
      <c r="D3" s="352"/>
      <c r="E3" s="352"/>
      <c r="F3" s="352"/>
      <c r="G3" s="352"/>
      <c r="H3" s="352"/>
      <c r="I3" s="352" t="s">
        <v>629</v>
      </c>
      <c r="J3" s="352" t="s">
        <v>629</v>
      </c>
      <c r="K3" s="326" t="s">
        <v>97</v>
      </c>
      <c r="L3" s="326" t="s">
        <v>145</v>
      </c>
      <c r="M3" s="359" t="s">
        <v>140</v>
      </c>
      <c r="N3" s="352" t="s">
        <v>146</v>
      </c>
      <c r="O3" s="355" t="s">
        <v>147</v>
      </c>
      <c r="P3" s="356" t="s">
        <v>96</v>
      </c>
      <c r="Q3" s="352"/>
      <c r="R3" s="352"/>
      <c r="S3" s="352"/>
      <c r="T3" s="352"/>
      <c r="U3" s="352"/>
      <c r="V3" s="356" t="s">
        <v>96</v>
      </c>
      <c r="W3" s="356" t="s">
        <v>96</v>
      </c>
      <c r="X3" s="360"/>
      <c r="Y3" s="357"/>
      <c r="Z3" s="319" t="s">
        <v>148</v>
      </c>
      <c r="AA3" s="358"/>
    </row>
    <row r="4" spans="1:33">
      <c r="A4" s="352"/>
      <c r="B4" s="352"/>
      <c r="C4" s="352"/>
      <c r="D4" s="352"/>
      <c r="E4" s="352"/>
      <c r="F4" s="352"/>
      <c r="G4" s="352"/>
      <c r="H4" s="352"/>
      <c r="I4" s="352" t="s">
        <v>482</v>
      </c>
      <c r="J4" s="352" t="s">
        <v>482</v>
      </c>
      <c r="K4" s="326" t="s">
        <v>98</v>
      </c>
      <c r="L4" s="352"/>
      <c r="M4" s="359" t="s">
        <v>146</v>
      </c>
      <c r="N4" s="352"/>
      <c r="O4" s="355" t="s">
        <v>149</v>
      </c>
      <c r="P4" s="356" t="s">
        <v>96</v>
      </c>
      <c r="Q4" s="352"/>
      <c r="R4" s="352"/>
      <c r="S4" s="352"/>
      <c r="T4" s="352"/>
      <c r="U4" s="352"/>
      <c r="V4" s="356" t="s">
        <v>96</v>
      </c>
      <c r="W4" s="356" t="s">
        <v>96</v>
      </c>
      <c r="X4" s="360"/>
      <c r="Y4" s="352"/>
      <c r="Z4" s="319" t="s">
        <v>150</v>
      </c>
      <c r="AA4" s="358"/>
    </row>
    <row r="5" spans="1:33">
      <c r="A5" s="352"/>
      <c r="B5" s="352"/>
      <c r="C5" s="352"/>
      <c r="D5" s="352"/>
      <c r="E5" s="352"/>
      <c r="F5" s="352"/>
      <c r="G5" s="352"/>
      <c r="H5" s="352"/>
      <c r="I5" s="352"/>
      <c r="J5" s="360"/>
      <c r="K5" s="326" t="s">
        <v>99</v>
      </c>
      <c r="L5" s="352"/>
      <c r="M5" s="354"/>
      <c r="N5" s="352"/>
      <c r="O5" s="355" t="s">
        <v>151</v>
      </c>
      <c r="P5" s="356" t="s">
        <v>96</v>
      </c>
      <c r="Q5" s="352"/>
      <c r="R5" s="352"/>
      <c r="S5" s="352"/>
      <c r="T5" s="352"/>
      <c r="U5" s="352"/>
      <c r="V5" s="356" t="s">
        <v>96</v>
      </c>
      <c r="W5" s="356" t="s">
        <v>96</v>
      </c>
      <c r="X5" s="360"/>
      <c r="Y5" s="361"/>
      <c r="Z5" s="319" t="s">
        <v>636</v>
      </c>
      <c r="AA5" s="358"/>
    </row>
    <row r="6" spans="1:33">
      <c r="A6" s="352"/>
      <c r="B6" s="352"/>
      <c r="C6" s="352"/>
      <c r="D6" s="352"/>
      <c r="E6" s="352"/>
      <c r="F6" s="352"/>
      <c r="G6" s="352"/>
      <c r="H6" s="352"/>
      <c r="I6" s="352"/>
      <c r="J6" s="360"/>
      <c r="K6" s="326" t="s">
        <v>100</v>
      </c>
      <c r="L6" s="352"/>
      <c r="M6" s="354"/>
      <c r="N6" s="352"/>
      <c r="O6" s="352" t="s">
        <v>152</v>
      </c>
      <c r="P6" s="356" t="s">
        <v>96</v>
      </c>
      <c r="Q6" s="352"/>
      <c r="R6" s="352"/>
      <c r="S6" s="352"/>
      <c r="T6" s="352"/>
      <c r="U6" s="352"/>
      <c r="V6" s="356" t="s">
        <v>96</v>
      </c>
      <c r="W6" s="356" t="s">
        <v>96</v>
      </c>
      <c r="X6" s="360"/>
      <c r="Y6" s="352"/>
      <c r="Z6" s="319" t="s">
        <v>635</v>
      </c>
      <c r="AA6" s="358"/>
    </row>
    <row r="7" spans="1:33">
      <c r="A7" s="352"/>
      <c r="B7" s="352"/>
      <c r="C7" s="352"/>
      <c r="D7" s="352"/>
      <c r="E7" s="352"/>
      <c r="F7" s="352"/>
      <c r="G7" s="352"/>
      <c r="H7" s="352"/>
      <c r="I7" s="352"/>
      <c r="J7" s="360"/>
      <c r="K7" s="326" t="s">
        <v>581</v>
      </c>
      <c r="L7" s="352"/>
      <c r="M7" s="354"/>
      <c r="N7" s="352"/>
      <c r="O7" s="352" t="s">
        <v>153</v>
      </c>
      <c r="P7" s="356" t="s">
        <v>96</v>
      </c>
      <c r="Q7" s="352"/>
      <c r="R7" s="352"/>
      <c r="S7" s="352"/>
      <c r="T7" s="352"/>
      <c r="U7" s="352"/>
      <c r="V7" s="356" t="s">
        <v>96</v>
      </c>
      <c r="W7" s="356" t="s">
        <v>96</v>
      </c>
      <c r="X7" s="360"/>
      <c r="Y7" s="352"/>
      <c r="Z7" s="319" t="s">
        <v>154</v>
      </c>
      <c r="AA7" s="358"/>
    </row>
    <row r="8" spans="1:33">
      <c r="A8" s="352"/>
      <c r="B8" s="352"/>
      <c r="C8" s="352"/>
      <c r="D8" s="352"/>
      <c r="E8" s="352"/>
      <c r="F8" s="352"/>
      <c r="G8" s="352"/>
      <c r="H8" s="352"/>
      <c r="I8" s="352"/>
      <c r="J8" s="360"/>
      <c r="K8" s="326" t="s">
        <v>107</v>
      </c>
      <c r="L8" s="352"/>
      <c r="M8" s="359"/>
      <c r="N8" s="352"/>
      <c r="O8" s="352" t="s">
        <v>155</v>
      </c>
      <c r="P8" s="356" t="s">
        <v>96</v>
      </c>
      <c r="Q8" s="352"/>
      <c r="R8" s="352"/>
      <c r="S8" s="352"/>
      <c r="T8" s="352"/>
      <c r="U8" s="352"/>
      <c r="V8" s="356" t="s">
        <v>96</v>
      </c>
      <c r="W8" s="356" t="s">
        <v>96</v>
      </c>
      <c r="X8" s="360"/>
      <c r="Y8" s="352"/>
      <c r="Z8" s="347" t="s">
        <v>101</v>
      </c>
      <c r="AA8" s="358"/>
    </row>
    <row r="9" spans="1:33">
      <c r="A9" s="352"/>
      <c r="B9" s="352"/>
      <c r="C9" s="352"/>
      <c r="D9" s="352"/>
      <c r="E9" s="352"/>
      <c r="F9" s="352"/>
      <c r="G9" s="352"/>
      <c r="H9" s="352"/>
      <c r="I9" s="352"/>
      <c r="J9" s="360"/>
      <c r="K9" s="362"/>
      <c r="L9" s="352"/>
      <c r="M9" s="359"/>
      <c r="N9" s="352"/>
      <c r="O9" s="352" t="s">
        <v>156</v>
      </c>
      <c r="P9" s="356" t="s">
        <v>96</v>
      </c>
      <c r="Q9" s="352"/>
      <c r="R9" s="352"/>
      <c r="S9" s="352"/>
      <c r="T9" s="352"/>
      <c r="U9" s="352"/>
      <c r="V9" s="356" t="s">
        <v>96</v>
      </c>
      <c r="W9" s="356" t="s">
        <v>96</v>
      </c>
      <c r="X9" s="360"/>
      <c r="Y9" s="352"/>
      <c r="Z9" s="352" t="s">
        <v>157</v>
      </c>
      <c r="AA9" s="358"/>
    </row>
    <row r="10" spans="1:33">
      <c r="A10" s="352"/>
      <c r="B10" s="352"/>
      <c r="C10" s="352"/>
      <c r="D10" s="352"/>
      <c r="E10" s="352"/>
      <c r="F10" s="352"/>
      <c r="G10" s="352"/>
      <c r="H10" s="352"/>
      <c r="I10" s="352"/>
      <c r="J10" s="360"/>
      <c r="K10" s="352"/>
      <c r="L10" s="352"/>
      <c r="M10" s="352"/>
      <c r="N10" s="352"/>
      <c r="O10" s="352"/>
      <c r="P10" s="356" t="s">
        <v>96</v>
      </c>
      <c r="Q10" s="352"/>
      <c r="R10" s="352"/>
      <c r="S10" s="352"/>
      <c r="T10" s="352"/>
      <c r="U10" s="352"/>
      <c r="V10" s="356" t="s">
        <v>96</v>
      </c>
      <c r="W10" s="356" t="s">
        <v>96</v>
      </c>
      <c r="X10" s="360"/>
      <c r="Y10" s="363"/>
      <c r="Z10" s="363"/>
      <c r="AA10" s="358"/>
    </row>
    <row r="11" spans="1:33" ht="39.6">
      <c r="A11" s="352" t="s">
        <v>632</v>
      </c>
      <c r="B11" s="364" t="s">
        <v>113</v>
      </c>
      <c r="C11" s="365" t="s">
        <v>616</v>
      </c>
      <c r="D11" s="365" t="s">
        <v>158</v>
      </c>
      <c r="E11" s="365" t="s">
        <v>159</v>
      </c>
      <c r="F11" s="365" t="s">
        <v>160</v>
      </c>
      <c r="G11" s="403"/>
      <c r="H11" s="366" t="s">
        <v>119</v>
      </c>
      <c r="I11" s="403"/>
      <c r="J11" s="366" t="s">
        <v>121</v>
      </c>
      <c r="K11" s="349" t="s">
        <v>161</v>
      </c>
      <c r="L11" s="403"/>
      <c r="M11" s="403"/>
      <c r="N11" s="403"/>
      <c r="O11" s="403"/>
      <c r="P11" s="403"/>
      <c r="Q11" s="403"/>
      <c r="R11" s="403"/>
      <c r="S11" s="403"/>
      <c r="T11" s="403"/>
      <c r="U11" s="403"/>
      <c r="V11" s="365" t="s">
        <v>133</v>
      </c>
      <c r="W11" s="365" t="s">
        <v>134</v>
      </c>
      <c r="X11" s="365" t="s">
        <v>135</v>
      </c>
      <c r="Y11" s="365" t="s">
        <v>136</v>
      </c>
      <c r="Z11" s="365" t="s">
        <v>137</v>
      </c>
      <c r="AA11" s="365" t="s">
        <v>138</v>
      </c>
    </row>
    <row r="12" spans="1:33" ht="39.6">
      <c r="A12" s="352" t="s">
        <v>633</v>
      </c>
      <c r="B12" s="364" t="s">
        <v>113</v>
      </c>
      <c r="C12" s="365" t="s">
        <v>616</v>
      </c>
      <c r="D12" s="365" t="s">
        <v>158</v>
      </c>
      <c r="E12" s="365" t="s">
        <v>159</v>
      </c>
      <c r="F12" s="365" t="s">
        <v>160</v>
      </c>
      <c r="G12" s="403"/>
      <c r="H12" s="366" t="s">
        <v>119</v>
      </c>
      <c r="I12" s="403"/>
      <c r="J12" s="366" t="s">
        <v>121</v>
      </c>
      <c r="K12" s="349" t="s">
        <v>161</v>
      </c>
      <c r="L12" s="403"/>
      <c r="M12" s="403"/>
      <c r="N12" s="403"/>
      <c r="O12" s="403"/>
      <c r="P12" s="403"/>
      <c r="Q12" s="403"/>
      <c r="R12" s="403"/>
      <c r="S12" s="403"/>
      <c r="T12" s="403"/>
      <c r="U12" s="403"/>
      <c r="V12" s="365" t="s">
        <v>133</v>
      </c>
      <c r="W12" s="365" t="s">
        <v>134</v>
      </c>
      <c r="X12" s="365" t="s">
        <v>135</v>
      </c>
      <c r="Y12" s="365" t="s">
        <v>136</v>
      </c>
      <c r="Z12" s="365" t="s">
        <v>137</v>
      </c>
      <c r="AA12" s="365" t="s">
        <v>138</v>
      </c>
    </row>
    <row r="13" spans="1:33" ht="39.6">
      <c r="A13" s="352" t="s">
        <v>634</v>
      </c>
      <c r="B13" s="364" t="s">
        <v>113</v>
      </c>
      <c r="C13" s="365" t="s">
        <v>616</v>
      </c>
      <c r="D13" s="365" t="s">
        <v>158</v>
      </c>
      <c r="E13" s="365" t="s">
        <v>159</v>
      </c>
      <c r="F13" s="365" t="s">
        <v>160</v>
      </c>
      <c r="G13" s="403"/>
      <c r="H13" s="366" t="s">
        <v>119</v>
      </c>
      <c r="I13" s="403"/>
      <c r="J13" s="366" t="s">
        <v>121</v>
      </c>
      <c r="K13" s="349" t="s">
        <v>161</v>
      </c>
      <c r="L13" s="403"/>
      <c r="M13" s="403"/>
      <c r="N13" s="403"/>
      <c r="O13" s="403"/>
      <c r="P13" s="403"/>
      <c r="Q13" s="403"/>
      <c r="R13" s="403"/>
      <c r="S13" s="403"/>
      <c r="T13" s="403"/>
      <c r="U13" s="403"/>
      <c r="V13" s="365" t="s">
        <v>133</v>
      </c>
      <c r="W13" s="365" t="s">
        <v>134</v>
      </c>
      <c r="X13" s="365" t="s">
        <v>135</v>
      </c>
      <c r="Y13" s="365" t="s">
        <v>136</v>
      </c>
      <c r="Z13" s="365" t="s">
        <v>137</v>
      </c>
      <c r="AA13" s="365" t="s">
        <v>138</v>
      </c>
    </row>
    <row r="14" spans="1:33">
      <c r="C14" s="404"/>
      <c r="Z14" s="39"/>
      <c r="AA14" s="39"/>
      <c r="AB14" s="39"/>
      <c r="AC14" s="39"/>
      <c r="AD14" s="39"/>
      <c r="AE14" s="39"/>
      <c r="AF14" s="39"/>
      <c r="AG14" s="39"/>
    </row>
    <row r="15" spans="1:33">
      <c r="Z15" s="39"/>
      <c r="AA15" s="39"/>
      <c r="AB15" s="39"/>
      <c r="AC15" s="39"/>
      <c r="AD15" s="39"/>
      <c r="AE15" s="39"/>
      <c r="AF15" s="39"/>
      <c r="AG15" s="39"/>
    </row>
    <row r="16" spans="1:33">
      <c r="Z16" s="39"/>
      <c r="AA16" s="39"/>
      <c r="AB16" s="39"/>
      <c r="AC16" s="39"/>
      <c r="AD16" s="39"/>
      <c r="AE16" s="39"/>
      <c r="AF16" s="39"/>
      <c r="AG16" s="39"/>
    </row>
    <row r="17" spans="11:33">
      <c r="Z17" s="39"/>
      <c r="AA17" s="39"/>
      <c r="AB17" s="39"/>
      <c r="AC17" s="39"/>
      <c r="AD17" s="39"/>
      <c r="AE17" s="39"/>
      <c r="AF17" s="39"/>
      <c r="AG17" s="39"/>
    </row>
    <row r="18" spans="11:33">
      <c r="Z18" s="39"/>
      <c r="AA18" s="39"/>
      <c r="AB18" s="39"/>
      <c r="AC18" s="39"/>
      <c r="AD18" s="39"/>
      <c r="AE18" s="39"/>
      <c r="AF18" s="39"/>
      <c r="AG18" s="39"/>
    </row>
    <row r="19" spans="11:33">
      <c r="Z19" s="39"/>
      <c r="AA19" s="39"/>
      <c r="AB19" s="39"/>
      <c r="AC19" s="39"/>
      <c r="AD19" s="39"/>
      <c r="AE19" s="39"/>
      <c r="AF19" s="39"/>
      <c r="AG19" s="39"/>
    </row>
    <row r="20" spans="11:33">
      <c r="K20" s="405"/>
      <c r="L20" s="405"/>
    </row>
    <row r="34" spans="4:4">
      <c r="D34" s="398"/>
    </row>
  </sheetData>
  <pageMargins left="0.7" right="0.7" top="0.75" bottom="0.75" header="0.3" footer="0.3"/>
  <pageSetup paperSize="9" scale="3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8"/>
  <dimension ref="A1:P813"/>
  <sheetViews>
    <sheetView view="pageBreakPreview" topLeftCell="C1" zoomScale="130" zoomScaleNormal="100" zoomScaleSheetLayoutView="130" workbookViewId="0">
      <selection activeCell="C1" sqref="C1"/>
    </sheetView>
  </sheetViews>
  <sheetFormatPr defaultColWidth="9.109375" defaultRowHeight="13.2"/>
  <cols>
    <col min="1" max="1" width="0.33203125" style="57" customWidth="1"/>
    <col min="2" max="2" width="2.6640625" style="40" customWidth="1"/>
    <col min="3" max="3" width="46" style="57" customWidth="1"/>
    <col min="4" max="4" width="3.6640625" style="57" customWidth="1"/>
    <col min="5" max="5" width="1" style="57" customWidth="1"/>
    <col min="6" max="6" width="12.44140625" style="39" customWidth="1"/>
    <col min="7" max="7" width="1" style="57" customWidth="1"/>
    <col min="8" max="8" width="13.44140625" style="57" customWidth="1"/>
    <col min="9" max="10" width="13.33203125" style="57" customWidth="1"/>
    <col min="11" max="11" width="11.44140625" style="57" customWidth="1"/>
    <col min="12" max="12" width="11.6640625" style="57" customWidth="1"/>
    <col min="13" max="13" width="8.44140625" style="57" customWidth="1"/>
    <col min="14" max="14" width="3.109375" style="57" customWidth="1"/>
    <col min="15" max="16384" width="9.109375" style="57"/>
  </cols>
  <sheetData>
    <row r="1" spans="1:15" s="42" customFormat="1" ht="10.199999999999999">
      <c r="C1" s="51"/>
    </row>
    <row r="2" spans="1:15" s="40" customFormat="1" ht="10.199999999999999"/>
    <row r="3" spans="1:15" s="52" customFormat="1" ht="17.399999999999999">
      <c r="B3" s="40"/>
      <c r="C3" s="53" t="s">
        <v>162</v>
      </c>
    </row>
    <row r="4" spans="1:15" ht="12.75" customHeight="1">
      <c r="A4" s="39"/>
      <c r="C4" s="440" t="s">
        <v>578</v>
      </c>
      <c r="D4" s="48"/>
      <c r="E4" s="39"/>
      <c r="G4" s="387"/>
      <c r="H4" s="441"/>
      <c r="I4" s="441"/>
      <c r="J4" s="441"/>
      <c r="K4" s="441"/>
      <c r="L4" s="441"/>
      <c r="M4" s="39"/>
      <c r="N4" s="39"/>
      <c r="O4" s="39"/>
    </row>
    <row r="5" spans="1:15" ht="12.75" customHeight="1">
      <c r="A5" s="39"/>
      <c r="C5" s="440"/>
      <c r="D5" s="48"/>
      <c r="E5" s="48"/>
      <c r="F5" s="93"/>
      <c r="G5" s="205"/>
      <c r="H5" s="441"/>
      <c r="I5" s="441"/>
      <c r="J5" s="441"/>
      <c r="K5" s="441"/>
      <c r="L5" s="441"/>
      <c r="M5" s="39" t="s">
        <v>163</v>
      </c>
      <c r="N5" s="39"/>
      <c r="O5" s="39"/>
    </row>
    <row r="6" spans="1:15" ht="12.75" customHeight="1">
      <c r="A6" s="39"/>
      <c r="C6" s="39"/>
      <c r="D6" s="48"/>
      <c r="E6" s="48"/>
      <c r="F6" s="79"/>
      <c r="G6" s="205"/>
      <c r="H6" s="441"/>
      <c r="I6" s="441"/>
      <c r="J6" s="394"/>
      <c r="K6" s="394"/>
      <c r="L6" s="394"/>
      <c r="M6" s="39"/>
      <c r="N6" s="39"/>
      <c r="O6" s="197"/>
    </row>
    <row r="7" spans="1:15" s="40" customFormat="1" ht="10.199999999999999">
      <c r="C7" s="40" t="s">
        <v>164</v>
      </c>
      <c r="H7" s="50"/>
      <c r="I7" s="136" t="s">
        <v>144</v>
      </c>
      <c r="J7" s="50"/>
      <c r="K7" s="50"/>
      <c r="L7" s="50"/>
      <c r="O7" s="172"/>
    </row>
    <row r="8" spans="1:15" s="40" customFormat="1" ht="10.199999999999999">
      <c r="C8" s="40" t="s">
        <v>165</v>
      </c>
      <c r="H8" s="50"/>
      <c r="I8" s="330" t="s">
        <v>144</v>
      </c>
      <c r="J8" s="50"/>
      <c r="K8" s="50"/>
      <c r="L8" s="50"/>
      <c r="N8" s="209"/>
      <c r="O8" s="209"/>
    </row>
    <row r="9" spans="1:15" s="40" customFormat="1" ht="10.199999999999999">
      <c r="C9" s="40" t="s">
        <v>166</v>
      </c>
      <c r="H9" s="50"/>
      <c r="I9" s="330" t="s">
        <v>144</v>
      </c>
      <c r="J9" s="50"/>
      <c r="K9" s="50"/>
      <c r="L9" s="50"/>
    </row>
    <row r="10" spans="1:15" s="40" customFormat="1" ht="10.199999999999999">
      <c r="F10" s="50"/>
      <c r="H10" s="50"/>
      <c r="I10" s="77"/>
      <c r="J10" s="50"/>
      <c r="K10" s="50"/>
      <c r="L10" s="50"/>
    </row>
    <row r="11" spans="1:15">
      <c r="A11" s="39"/>
      <c r="C11" s="48" t="s">
        <v>167</v>
      </c>
      <c r="D11" s="39"/>
      <c r="E11" s="39"/>
      <c r="G11" s="39"/>
      <c r="H11" s="39"/>
      <c r="I11" s="331"/>
      <c r="J11" s="39"/>
      <c r="K11" s="39"/>
      <c r="L11" s="39"/>
      <c r="M11" s="39" t="s">
        <v>168</v>
      </c>
      <c r="N11" s="40"/>
      <c r="O11" s="39"/>
    </row>
    <row r="12" spans="1:15">
      <c r="A12" s="39"/>
      <c r="C12" s="40" t="s">
        <v>169</v>
      </c>
      <c r="D12" s="39"/>
      <c r="E12" s="39"/>
      <c r="G12" s="39"/>
      <c r="H12" s="39"/>
      <c r="I12" s="136" t="s">
        <v>79</v>
      </c>
      <c r="J12" s="39"/>
      <c r="K12" s="39"/>
      <c r="L12" s="39"/>
      <c r="M12" s="39"/>
      <c r="N12" s="40"/>
      <c r="O12" s="39"/>
    </row>
    <row r="13" spans="1:15">
      <c r="A13" s="39"/>
      <c r="C13" s="39"/>
      <c r="D13" s="39"/>
      <c r="E13" s="39"/>
      <c r="G13" s="39"/>
      <c r="H13" s="39"/>
      <c r="I13" s="39"/>
      <c r="J13" s="39"/>
      <c r="K13" s="39"/>
      <c r="L13" s="39"/>
      <c r="M13" s="39"/>
      <c r="N13" s="40"/>
      <c r="O13" s="39"/>
    </row>
    <row r="14" spans="1:15">
      <c r="A14" s="39"/>
      <c r="C14" s="48" t="s">
        <v>170</v>
      </c>
      <c r="D14" s="40"/>
      <c r="E14" s="40"/>
      <c r="F14" s="40"/>
      <c r="G14" s="40"/>
      <c r="H14" s="39"/>
      <c r="I14" s="39"/>
      <c r="J14" s="40"/>
      <c r="K14" s="39"/>
      <c r="L14" s="39"/>
      <c r="M14" s="39" t="s">
        <v>163</v>
      </c>
      <c r="N14" s="40"/>
      <c r="O14" s="39"/>
    </row>
    <row r="15" spans="1:15">
      <c r="A15" s="39"/>
      <c r="C15" s="40" t="s">
        <v>171</v>
      </c>
      <c r="D15" s="40"/>
      <c r="E15" s="40"/>
      <c r="F15" s="40"/>
      <c r="G15" s="40"/>
      <c r="H15" s="39"/>
      <c r="I15" s="199" t="s">
        <v>172</v>
      </c>
      <c r="J15" s="40"/>
      <c r="K15" s="39"/>
      <c r="L15" s="39"/>
      <c r="M15" s="39"/>
      <c r="N15" s="40"/>
      <c r="O15" s="39"/>
    </row>
    <row r="16" spans="1:15">
      <c r="A16" s="39"/>
      <c r="C16" s="40" t="s">
        <v>173</v>
      </c>
      <c r="D16" s="40"/>
      <c r="E16" s="40"/>
      <c r="F16" s="40"/>
      <c r="G16" s="40"/>
      <c r="H16" s="39"/>
      <c r="I16" s="136" t="s">
        <v>79</v>
      </c>
      <c r="J16" s="40"/>
      <c r="K16" s="39"/>
      <c r="L16" s="39"/>
      <c r="M16" s="39"/>
      <c r="N16" s="40"/>
      <c r="O16" s="39"/>
    </row>
    <row r="17" spans="1:16">
      <c r="A17" s="39"/>
      <c r="C17" s="40" t="s">
        <v>174</v>
      </c>
      <c r="D17" s="40"/>
      <c r="E17" s="40"/>
      <c r="F17" s="40"/>
      <c r="G17" s="40"/>
      <c r="H17" s="39"/>
      <c r="I17" s="136" t="s">
        <v>79</v>
      </c>
      <c r="J17" s="40"/>
      <c r="K17" s="39"/>
      <c r="L17" s="39"/>
      <c r="M17" s="39"/>
      <c r="N17" s="40"/>
      <c r="O17" s="39"/>
      <c r="P17" s="39"/>
    </row>
    <row r="18" spans="1:16">
      <c r="A18" s="39"/>
      <c r="C18" s="40"/>
      <c r="D18" s="40"/>
      <c r="E18" s="40"/>
      <c r="F18" s="40"/>
      <c r="G18" s="40"/>
      <c r="H18" s="39"/>
      <c r="I18" s="331"/>
      <c r="J18" s="40"/>
      <c r="K18" s="39"/>
      <c r="L18" s="39"/>
      <c r="M18" s="39"/>
      <c r="N18" s="40"/>
      <c r="O18" s="39"/>
      <c r="P18" s="39"/>
    </row>
    <row r="19" spans="1:16">
      <c r="A19" s="39"/>
      <c r="C19" s="48" t="s">
        <v>175</v>
      </c>
      <c r="D19" s="48"/>
      <c r="E19" s="48"/>
      <c r="F19" s="40"/>
      <c r="G19" s="40"/>
      <c r="H19" s="40"/>
      <c r="I19" s="331"/>
      <c r="J19" s="39"/>
      <c r="K19" s="39"/>
      <c r="L19" s="39"/>
      <c r="M19" s="39" t="s">
        <v>176</v>
      </c>
      <c r="N19" s="40"/>
      <c r="O19" s="39"/>
      <c r="P19" s="39"/>
    </row>
    <row r="20" spans="1:16">
      <c r="A20" s="39"/>
      <c r="C20" s="40" t="s">
        <v>177</v>
      </c>
      <c r="D20" s="42"/>
      <c r="E20" s="42"/>
      <c r="G20" s="40"/>
      <c r="H20" s="40"/>
      <c r="I20" s="199" t="s">
        <v>172</v>
      </c>
      <c r="J20" s="196"/>
      <c r="K20" s="196"/>
      <c r="L20" s="39"/>
      <c r="M20" s="39"/>
      <c r="N20" s="40"/>
      <c r="O20" s="39"/>
      <c r="P20" s="39"/>
    </row>
    <row r="21" spans="1:16">
      <c r="A21" s="39"/>
      <c r="C21" s="40" t="s">
        <v>178</v>
      </c>
      <c r="D21" s="48"/>
      <c r="E21" s="48"/>
      <c r="G21" s="40"/>
      <c r="H21" s="40"/>
      <c r="I21" s="136" t="s">
        <v>79</v>
      </c>
      <c r="J21" s="196"/>
      <c r="K21" s="196"/>
      <c r="L21" s="39"/>
      <c r="M21" s="39"/>
      <c r="N21" s="40"/>
      <c r="O21" s="39"/>
      <c r="P21" s="39"/>
    </row>
    <row r="22" spans="1:16">
      <c r="A22" s="39"/>
      <c r="C22" s="40"/>
      <c r="D22" s="40"/>
      <c r="E22" s="40"/>
      <c r="F22" s="40"/>
      <c r="G22" s="40"/>
      <c r="H22" s="39"/>
      <c r="I22" s="331"/>
      <c r="J22" s="40"/>
      <c r="K22" s="39"/>
      <c r="L22" s="39"/>
      <c r="M22" s="39"/>
      <c r="N22" s="40"/>
      <c r="O22" s="39"/>
      <c r="P22" s="39"/>
    </row>
    <row r="23" spans="1:16">
      <c r="A23" s="39"/>
      <c r="C23" s="41" t="s">
        <v>179</v>
      </c>
      <c r="D23" s="40"/>
      <c r="E23" s="40"/>
      <c r="F23" s="42" t="s">
        <v>180</v>
      </c>
      <c r="G23" s="40"/>
      <c r="H23" s="42"/>
      <c r="I23" s="331"/>
      <c r="J23" s="39"/>
      <c r="K23" s="40"/>
      <c r="L23" s="39"/>
      <c r="M23" s="39" t="s">
        <v>176</v>
      </c>
      <c r="N23" s="39"/>
      <c r="O23" s="39"/>
      <c r="P23" s="69"/>
    </row>
    <row r="24" spans="1:16" ht="21">
      <c r="A24" s="39"/>
      <c r="C24" s="209" t="s">
        <v>181</v>
      </c>
      <c r="D24" s="44" t="s">
        <v>172</v>
      </c>
      <c r="E24" s="406"/>
      <c r="F24" s="206" t="s">
        <v>182</v>
      </c>
      <c r="G24" s="407"/>
      <c r="H24" s="407"/>
      <c r="I24" s="408" t="s">
        <v>183</v>
      </c>
      <c r="J24" s="208" t="s">
        <v>184</v>
      </c>
      <c r="K24" s="387"/>
      <c r="L24" s="39"/>
      <c r="M24" s="69"/>
      <c r="N24" s="39"/>
      <c r="O24" s="39"/>
      <c r="P24" s="39"/>
    </row>
    <row r="25" spans="1:16">
      <c r="A25" s="39"/>
      <c r="C25" s="209"/>
      <c r="D25" s="40"/>
      <c r="E25" s="200"/>
      <c r="F25" s="201"/>
      <c r="G25" s="202"/>
      <c r="H25" s="202"/>
      <c r="I25" s="136" t="s">
        <v>172</v>
      </c>
      <c r="J25" s="46" t="s">
        <v>96</v>
      </c>
      <c r="K25" s="40"/>
      <c r="L25" s="40"/>
      <c r="M25" s="69"/>
      <c r="N25" s="39"/>
      <c r="O25" s="39"/>
      <c r="P25" s="39"/>
    </row>
    <row r="26" spans="1:16">
      <c r="A26" s="39"/>
      <c r="C26" s="209"/>
      <c r="D26" s="40"/>
      <c r="E26" s="200"/>
      <c r="F26" s="201"/>
      <c r="G26" s="202"/>
      <c r="H26" s="202"/>
      <c r="I26" s="136" t="s">
        <v>172</v>
      </c>
      <c r="J26" s="46" t="s">
        <v>96</v>
      </c>
      <c r="K26" s="40"/>
      <c r="L26" s="40"/>
      <c r="M26" s="69"/>
      <c r="N26" s="39"/>
      <c r="O26" s="39"/>
      <c r="P26" s="39"/>
    </row>
    <row r="27" spans="1:16">
      <c r="A27" s="39"/>
      <c r="C27" s="209"/>
      <c r="D27" s="40"/>
      <c r="E27" s="200"/>
      <c r="F27" s="201"/>
      <c r="G27" s="202"/>
      <c r="H27" s="202"/>
      <c r="I27" s="136" t="s">
        <v>172</v>
      </c>
      <c r="J27" s="46" t="s">
        <v>96</v>
      </c>
      <c r="K27" s="40"/>
      <c r="L27" s="40"/>
      <c r="M27" s="69"/>
      <c r="N27" s="39"/>
      <c r="O27" s="39"/>
      <c r="P27" s="39"/>
    </row>
    <row r="28" spans="1:16">
      <c r="A28" s="39"/>
      <c r="C28" s="40"/>
      <c r="D28" s="40"/>
      <c r="E28" s="200"/>
      <c r="F28" s="201"/>
      <c r="G28" s="202"/>
      <c r="H28" s="202"/>
      <c r="I28" s="136" t="s">
        <v>172</v>
      </c>
      <c r="J28" s="46" t="s">
        <v>96</v>
      </c>
      <c r="K28" s="40"/>
      <c r="L28" s="40"/>
      <c r="M28" s="69"/>
      <c r="N28" s="39"/>
      <c r="O28" s="39"/>
      <c r="P28" s="39"/>
    </row>
    <row r="29" spans="1:16">
      <c r="A29" s="39"/>
      <c r="C29" s="42"/>
      <c r="D29" s="40"/>
      <c r="E29" s="203"/>
      <c r="F29" s="204" t="s">
        <v>185</v>
      </c>
      <c r="G29" s="204"/>
      <c r="H29" s="204"/>
      <c r="I29" s="204"/>
      <c r="J29" s="204"/>
      <c r="K29" s="40"/>
      <c r="L29" s="40"/>
      <c r="M29" s="40"/>
      <c r="N29" s="40"/>
      <c r="O29" s="40"/>
      <c r="P29" s="69"/>
    </row>
    <row r="30" spans="1:16">
      <c r="A30" s="39"/>
      <c r="C30" s="40"/>
      <c r="D30" s="40"/>
      <c r="E30" s="40"/>
      <c r="F30" s="40"/>
      <c r="G30" s="40"/>
      <c r="H30" s="39"/>
      <c r="I30" s="39"/>
      <c r="J30" s="40"/>
      <c r="K30" s="39"/>
      <c r="L30" s="39"/>
      <c r="M30" s="39"/>
      <c r="N30" s="40"/>
      <c r="O30" s="39"/>
      <c r="P30" s="39"/>
    </row>
    <row r="31" spans="1:16">
      <c r="A31" s="39"/>
      <c r="C31" s="40"/>
      <c r="D31" s="40"/>
      <c r="E31" s="40"/>
      <c r="F31" s="40"/>
      <c r="G31" s="40"/>
      <c r="H31" s="39"/>
      <c r="I31" s="39"/>
      <c r="J31" s="40"/>
      <c r="K31" s="39"/>
      <c r="L31" s="39"/>
      <c r="M31" s="39"/>
      <c r="N31" s="40"/>
      <c r="O31" s="39"/>
      <c r="P31" s="39"/>
    </row>
    <row r="32" spans="1:16">
      <c r="A32" s="39"/>
      <c r="C32" s="40"/>
      <c r="D32" s="40"/>
      <c r="E32" s="40"/>
      <c r="F32" s="40"/>
      <c r="G32" s="40"/>
      <c r="H32" s="39"/>
      <c r="I32" s="39"/>
      <c r="J32" s="40"/>
      <c r="K32" s="39"/>
      <c r="L32" s="39"/>
      <c r="M32" s="39"/>
      <c r="N32" s="40"/>
      <c r="O32" s="39"/>
      <c r="P32" s="39"/>
    </row>
    <row r="33" spans="1:14">
      <c r="A33" s="39"/>
      <c r="C33" s="40"/>
      <c r="D33" s="40"/>
      <c r="E33" s="40"/>
      <c r="F33" s="40"/>
      <c r="G33" s="40"/>
      <c r="H33" s="39"/>
      <c r="I33" s="39"/>
      <c r="J33" s="40"/>
      <c r="K33" s="39"/>
      <c r="L33" s="39"/>
      <c r="M33" s="39"/>
      <c r="N33" s="40"/>
    </row>
    <row r="34" spans="1:14">
      <c r="A34" s="39"/>
      <c r="C34" s="40"/>
      <c r="D34" s="39"/>
      <c r="E34" s="40"/>
      <c r="F34" s="40"/>
      <c r="G34" s="40"/>
      <c r="H34" s="39"/>
      <c r="I34" s="39"/>
      <c r="J34" s="40"/>
      <c r="K34" s="39"/>
      <c r="L34" s="39"/>
      <c r="M34" s="39"/>
      <c r="N34" s="40"/>
    </row>
    <row r="35" spans="1:14">
      <c r="A35" s="39"/>
      <c r="C35" s="40"/>
      <c r="D35" s="40"/>
      <c r="E35" s="40"/>
      <c r="F35" s="40"/>
      <c r="G35" s="40"/>
      <c r="H35" s="39"/>
      <c r="I35" s="39"/>
      <c r="J35" s="40"/>
      <c r="K35" s="39"/>
      <c r="L35" s="39"/>
      <c r="M35" s="39"/>
      <c r="N35" s="40"/>
    </row>
    <row r="36" spans="1:14">
      <c r="A36" s="39"/>
      <c r="C36" s="40"/>
      <c r="D36" s="40"/>
      <c r="E36" s="40"/>
      <c r="F36" s="40"/>
      <c r="G36" s="40"/>
      <c r="H36" s="39"/>
      <c r="I36" s="39"/>
      <c r="J36" s="40"/>
      <c r="K36" s="39"/>
      <c r="L36" s="39"/>
      <c r="M36" s="39"/>
      <c r="N36" s="40"/>
    </row>
    <row r="37" spans="1:14">
      <c r="A37" s="39"/>
      <c r="C37" s="40"/>
      <c r="D37" s="40"/>
      <c r="E37" s="40"/>
      <c r="F37" s="40"/>
      <c r="G37" s="40"/>
      <c r="H37" s="39"/>
      <c r="I37" s="39"/>
      <c r="J37" s="40"/>
      <c r="K37" s="39"/>
      <c r="L37" s="39"/>
      <c r="M37" s="39"/>
      <c r="N37" s="40"/>
    </row>
    <row r="38" spans="1:14">
      <c r="A38" s="39"/>
      <c r="C38" s="40"/>
      <c r="D38" s="40"/>
      <c r="E38" s="40"/>
      <c r="F38" s="40"/>
      <c r="G38" s="40"/>
      <c r="H38" s="39"/>
      <c r="I38" s="39"/>
      <c r="J38" s="40"/>
      <c r="K38" s="39"/>
      <c r="L38" s="39"/>
      <c r="M38" s="39"/>
      <c r="N38" s="40"/>
    </row>
    <row r="39" spans="1:14">
      <c r="A39" s="39"/>
      <c r="C39" s="40"/>
      <c r="D39" s="40"/>
      <c r="E39" s="40"/>
      <c r="F39" s="40"/>
      <c r="G39" s="40"/>
      <c r="H39" s="39"/>
      <c r="I39" s="39"/>
      <c r="J39" s="40"/>
      <c r="K39" s="39"/>
      <c r="L39" s="39"/>
      <c r="M39" s="39"/>
      <c r="N39" s="40"/>
    </row>
    <row r="40" spans="1:14">
      <c r="A40" s="39"/>
      <c r="C40" s="40"/>
      <c r="D40" s="40"/>
      <c r="E40" s="40"/>
      <c r="F40" s="40"/>
      <c r="G40" s="40"/>
      <c r="H40" s="39"/>
      <c r="I40" s="39"/>
      <c r="J40" s="40"/>
      <c r="K40" s="39"/>
      <c r="L40" s="39"/>
      <c r="M40" s="39"/>
      <c r="N40" s="40"/>
    </row>
    <row r="41" spans="1:14">
      <c r="A41" s="39"/>
      <c r="C41" s="40"/>
      <c r="D41" s="40"/>
      <c r="E41" s="40"/>
      <c r="F41" s="40"/>
      <c r="G41" s="40"/>
      <c r="H41" s="39"/>
      <c r="I41" s="39"/>
      <c r="J41" s="40"/>
      <c r="K41" s="39"/>
      <c r="L41" s="39"/>
      <c r="M41" s="39"/>
      <c r="N41" s="40"/>
    </row>
    <row r="42" spans="1:14">
      <c r="A42" s="39"/>
      <c r="C42" s="40"/>
      <c r="D42" s="40"/>
      <c r="E42" s="40"/>
      <c r="F42" s="40"/>
      <c r="G42" s="40"/>
      <c r="H42" s="39"/>
      <c r="I42" s="39"/>
      <c r="J42" s="40"/>
      <c r="K42" s="39"/>
      <c r="L42" s="39"/>
      <c r="M42" s="39"/>
      <c r="N42" s="40"/>
    </row>
    <row r="43" spans="1:14">
      <c r="A43" s="39"/>
      <c r="C43" s="40"/>
      <c r="D43" s="40"/>
      <c r="E43" s="40"/>
      <c r="F43" s="40"/>
      <c r="G43" s="40"/>
      <c r="H43" s="39"/>
      <c r="I43" s="39"/>
      <c r="J43" s="40"/>
      <c r="K43" s="39"/>
      <c r="L43" s="39"/>
      <c r="M43" s="39"/>
      <c r="N43" s="40"/>
    </row>
    <row r="44" spans="1:14">
      <c r="A44" s="39"/>
      <c r="C44" s="40"/>
      <c r="D44" s="40"/>
      <c r="E44" s="40"/>
      <c r="F44" s="40"/>
      <c r="G44" s="40"/>
      <c r="H44" s="39"/>
      <c r="I44" s="39"/>
      <c r="J44" s="40"/>
      <c r="K44" s="39"/>
      <c r="L44" s="39"/>
      <c r="M44" s="39"/>
      <c r="N44" s="40"/>
    </row>
    <row r="45" spans="1:14">
      <c r="A45" s="39"/>
      <c r="C45" s="40"/>
      <c r="D45" s="40"/>
      <c r="E45" s="40"/>
      <c r="F45" s="40"/>
      <c r="G45" s="40"/>
      <c r="H45" s="39"/>
      <c r="I45" s="39"/>
      <c r="J45" s="40"/>
      <c r="K45" s="39"/>
      <c r="L45" s="39"/>
      <c r="M45" s="39"/>
      <c r="N45" s="40"/>
    </row>
    <row r="46" spans="1:14">
      <c r="A46" s="39"/>
      <c r="C46" s="40"/>
      <c r="D46" s="40"/>
      <c r="E46" s="40"/>
      <c r="F46" s="40"/>
      <c r="G46" s="40"/>
      <c r="H46" s="39"/>
      <c r="I46" s="39"/>
      <c r="J46" s="40"/>
      <c r="K46" s="39"/>
      <c r="L46" s="39"/>
      <c r="M46" s="39"/>
      <c r="N46" s="40"/>
    </row>
    <row r="47" spans="1:14">
      <c r="A47" s="39"/>
      <c r="C47" s="40"/>
      <c r="D47" s="40"/>
      <c r="E47" s="40"/>
      <c r="F47" s="40"/>
      <c r="G47" s="40"/>
      <c r="H47" s="39"/>
      <c r="I47" s="39"/>
      <c r="J47" s="40"/>
      <c r="K47" s="39"/>
      <c r="L47" s="39"/>
      <c r="M47" s="39"/>
      <c r="N47" s="40"/>
    </row>
    <row r="48" spans="1:14">
      <c r="A48" s="39"/>
      <c r="C48" s="40"/>
      <c r="D48" s="40"/>
      <c r="E48" s="40"/>
      <c r="F48" s="40"/>
      <c r="G48" s="40"/>
      <c r="H48" s="39"/>
      <c r="I48" s="39"/>
      <c r="J48" s="40"/>
      <c r="K48" s="39"/>
      <c r="L48" s="39"/>
      <c r="M48" s="39"/>
      <c r="N48" s="40"/>
    </row>
    <row r="49" spans="1:14">
      <c r="A49" s="39"/>
      <c r="C49" s="40"/>
      <c r="D49" s="40"/>
      <c r="E49" s="40"/>
      <c r="F49" s="40"/>
      <c r="G49" s="40"/>
      <c r="H49" s="39"/>
      <c r="I49" s="39"/>
      <c r="J49" s="40"/>
      <c r="K49" s="39"/>
      <c r="L49" s="39"/>
      <c r="M49" s="39"/>
      <c r="N49" s="40"/>
    </row>
    <row r="50" spans="1:14">
      <c r="A50" s="39"/>
      <c r="C50" s="40"/>
      <c r="D50" s="40"/>
      <c r="E50" s="40"/>
      <c r="F50" s="40"/>
      <c r="G50" s="40"/>
      <c r="H50" s="39"/>
      <c r="I50" s="39"/>
      <c r="J50" s="40"/>
      <c r="K50" s="39"/>
      <c r="L50" s="39"/>
      <c r="M50" s="39"/>
      <c r="N50" s="40"/>
    </row>
    <row r="51" spans="1:14">
      <c r="A51" s="39"/>
      <c r="C51" s="40"/>
      <c r="D51" s="40"/>
      <c r="E51" s="40"/>
      <c r="F51" s="40"/>
      <c r="G51" s="40"/>
      <c r="H51" s="39"/>
      <c r="I51" s="39"/>
      <c r="J51" s="40"/>
      <c r="K51" s="39"/>
      <c r="L51" s="39"/>
      <c r="M51" s="39"/>
      <c r="N51" s="40"/>
    </row>
    <row r="52" spans="1:14">
      <c r="A52" s="39"/>
      <c r="C52" s="40"/>
      <c r="D52" s="40"/>
      <c r="E52" s="40"/>
      <c r="F52" s="40"/>
      <c r="G52" s="40"/>
      <c r="H52" s="39"/>
      <c r="I52" s="39"/>
      <c r="J52" s="40"/>
      <c r="K52" s="39"/>
      <c r="L52" s="39"/>
      <c r="M52" s="39"/>
      <c r="N52" s="40"/>
    </row>
    <row r="53" spans="1:14">
      <c r="A53" s="39"/>
      <c r="C53" s="40"/>
      <c r="D53" s="40"/>
      <c r="E53" s="40"/>
      <c r="F53" s="40"/>
      <c r="G53" s="40"/>
      <c r="H53" s="39"/>
      <c r="I53" s="39"/>
      <c r="J53" s="40"/>
      <c r="K53" s="39"/>
      <c r="L53" s="39"/>
      <c r="M53" s="39"/>
      <c r="N53" s="40"/>
    </row>
    <row r="54" spans="1:14">
      <c r="A54" s="39"/>
      <c r="C54" s="40"/>
      <c r="D54" s="40"/>
      <c r="E54" s="40"/>
      <c r="F54" s="40"/>
      <c r="G54" s="40"/>
      <c r="H54" s="39"/>
      <c r="I54" s="39"/>
      <c r="J54" s="40"/>
      <c r="K54" s="39"/>
      <c r="L54" s="39"/>
      <c r="M54" s="39"/>
      <c r="N54" s="40"/>
    </row>
    <row r="55" spans="1:14">
      <c r="A55" s="39"/>
      <c r="C55" s="40"/>
      <c r="D55" s="40"/>
      <c r="E55" s="40"/>
      <c r="F55" s="40"/>
      <c r="G55" s="40"/>
      <c r="H55" s="39"/>
      <c r="I55" s="39"/>
      <c r="J55" s="40"/>
      <c r="K55" s="39"/>
      <c r="L55" s="39"/>
      <c r="M55" s="39"/>
      <c r="N55" s="40"/>
    </row>
    <row r="56" spans="1:14">
      <c r="A56" s="39"/>
      <c r="C56" s="40"/>
      <c r="D56" s="40"/>
      <c r="E56" s="40"/>
      <c r="F56" s="40"/>
      <c r="G56" s="40"/>
      <c r="H56" s="39"/>
      <c r="I56" s="39"/>
      <c r="J56" s="40"/>
      <c r="K56" s="39"/>
      <c r="L56" s="39"/>
      <c r="M56" s="39"/>
      <c r="N56" s="40"/>
    </row>
    <row r="57" spans="1:14">
      <c r="A57" s="39"/>
      <c r="C57" s="40"/>
      <c r="D57" s="40"/>
      <c r="E57" s="40"/>
      <c r="F57" s="40"/>
      <c r="G57" s="40"/>
      <c r="H57" s="39"/>
      <c r="I57" s="39"/>
      <c r="J57" s="40"/>
      <c r="K57" s="39"/>
      <c r="L57" s="39"/>
      <c r="M57" s="39"/>
      <c r="N57" s="40"/>
    </row>
    <row r="58" spans="1:14">
      <c r="A58" s="39"/>
      <c r="C58" s="40"/>
      <c r="D58" s="40"/>
      <c r="E58" s="40"/>
      <c r="F58" s="40"/>
      <c r="G58" s="40"/>
      <c r="H58" s="39"/>
      <c r="I58" s="39"/>
      <c r="J58" s="40"/>
      <c r="K58" s="39"/>
      <c r="L58" s="39"/>
      <c r="M58" s="39"/>
      <c r="N58" s="40"/>
    </row>
    <row r="59" spans="1:14">
      <c r="A59" s="39"/>
      <c r="C59" s="40"/>
      <c r="D59" s="40"/>
      <c r="E59" s="40"/>
      <c r="F59" s="40"/>
      <c r="G59" s="40"/>
      <c r="H59" s="39"/>
      <c r="I59" s="39"/>
      <c r="J59" s="40"/>
      <c r="K59" s="39"/>
      <c r="L59" s="39"/>
      <c r="M59" s="39"/>
      <c r="N59" s="40"/>
    </row>
    <row r="60" spans="1:14">
      <c r="A60" s="39"/>
      <c r="C60" s="40"/>
      <c r="D60" s="40"/>
      <c r="E60" s="40"/>
      <c r="F60" s="40"/>
      <c r="G60" s="40"/>
      <c r="H60" s="39"/>
      <c r="I60" s="39"/>
      <c r="J60" s="40"/>
      <c r="K60" s="39"/>
      <c r="L60" s="39"/>
      <c r="M60" s="39"/>
      <c r="N60" s="40"/>
    </row>
    <row r="61" spans="1:14">
      <c r="A61" s="39"/>
      <c r="C61" s="40"/>
      <c r="D61" s="40"/>
      <c r="E61" s="40"/>
      <c r="F61" s="40"/>
      <c r="G61" s="40"/>
      <c r="H61" s="39"/>
      <c r="I61" s="39"/>
      <c r="J61" s="40"/>
      <c r="K61" s="39"/>
      <c r="L61" s="39"/>
      <c r="M61" s="39"/>
      <c r="N61" s="40"/>
    </row>
    <row r="62" spans="1:14">
      <c r="A62" s="39"/>
      <c r="C62" s="40"/>
      <c r="D62" s="40"/>
      <c r="E62" s="40"/>
      <c r="F62" s="40"/>
      <c r="G62" s="40"/>
      <c r="H62" s="39"/>
      <c r="I62" s="39"/>
      <c r="J62" s="40"/>
      <c r="K62" s="39"/>
      <c r="L62" s="39"/>
      <c r="M62" s="39"/>
      <c r="N62" s="40"/>
    </row>
    <row r="63" spans="1:14">
      <c r="A63" s="39"/>
      <c r="C63" s="40"/>
      <c r="D63" s="40"/>
      <c r="E63" s="40"/>
      <c r="F63" s="40"/>
      <c r="G63" s="40"/>
      <c r="H63" s="39"/>
      <c r="I63" s="39"/>
      <c r="J63" s="40"/>
      <c r="K63" s="39"/>
      <c r="L63" s="39"/>
      <c r="M63" s="39"/>
      <c r="N63" s="40"/>
    </row>
    <row r="64" spans="1:14">
      <c r="A64" s="39"/>
      <c r="C64" s="40"/>
      <c r="D64" s="40"/>
      <c r="E64" s="40"/>
      <c r="F64" s="40"/>
      <c r="G64" s="40"/>
      <c r="H64" s="39"/>
      <c r="I64" s="39"/>
      <c r="J64" s="40"/>
      <c r="K64" s="39"/>
      <c r="L64" s="39"/>
      <c r="M64" s="39"/>
      <c r="N64" s="40"/>
    </row>
    <row r="65" spans="1:14">
      <c r="A65" s="39"/>
      <c r="C65" s="40"/>
      <c r="D65" s="40"/>
      <c r="E65" s="40"/>
      <c r="F65" s="40"/>
      <c r="G65" s="40"/>
      <c r="H65" s="39"/>
      <c r="I65" s="39"/>
      <c r="J65" s="40"/>
      <c r="K65" s="39"/>
      <c r="L65" s="39"/>
      <c r="M65" s="39"/>
      <c r="N65" s="40"/>
    </row>
    <row r="66" spans="1:14">
      <c r="A66" s="39"/>
      <c r="C66" s="40"/>
      <c r="D66" s="40"/>
      <c r="E66" s="40"/>
      <c r="F66" s="40"/>
      <c r="G66" s="40"/>
      <c r="H66" s="39"/>
      <c r="I66" s="39"/>
      <c r="J66" s="40"/>
      <c r="K66" s="39"/>
      <c r="L66" s="39"/>
      <c r="M66" s="39"/>
      <c r="N66" s="40"/>
    </row>
    <row r="67" spans="1:14">
      <c r="A67" s="39"/>
      <c r="C67" s="40"/>
      <c r="D67" s="40"/>
      <c r="E67" s="40"/>
      <c r="F67" s="40"/>
      <c r="G67" s="40"/>
      <c r="H67" s="39"/>
      <c r="I67" s="39"/>
      <c r="J67" s="40"/>
      <c r="K67" s="39"/>
      <c r="L67" s="39"/>
      <c r="M67" s="39"/>
      <c r="N67" s="40"/>
    </row>
    <row r="68" spans="1:14">
      <c r="A68" s="39"/>
      <c r="C68" s="40"/>
      <c r="D68" s="40"/>
      <c r="E68" s="40"/>
      <c r="F68" s="40"/>
      <c r="G68" s="40"/>
      <c r="H68" s="39"/>
      <c r="I68" s="39"/>
      <c r="J68" s="40"/>
      <c r="K68" s="39"/>
      <c r="L68" s="39"/>
      <c r="M68" s="39"/>
      <c r="N68" s="40"/>
    </row>
    <row r="69" spans="1:14">
      <c r="A69" s="39"/>
      <c r="C69" s="40"/>
      <c r="D69" s="40"/>
      <c r="E69" s="40"/>
      <c r="F69" s="40"/>
      <c r="G69" s="40"/>
      <c r="H69" s="39"/>
      <c r="I69" s="39"/>
      <c r="J69" s="40"/>
      <c r="K69" s="39"/>
      <c r="L69" s="39"/>
      <c r="M69" s="39"/>
      <c r="N69" s="40"/>
    </row>
    <row r="70" spans="1:14">
      <c r="A70" s="39"/>
      <c r="C70" s="40"/>
      <c r="D70" s="40"/>
      <c r="E70" s="40"/>
      <c r="F70" s="40"/>
      <c r="G70" s="40"/>
      <c r="H70" s="39"/>
      <c r="I70" s="39"/>
      <c r="J70" s="40"/>
      <c r="K70" s="39"/>
      <c r="L70" s="39"/>
      <c r="M70" s="39"/>
      <c r="N70" s="40"/>
    </row>
    <row r="71" spans="1:14">
      <c r="A71" s="39"/>
      <c r="C71" s="40"/>
      <c r="D71" s="40"/>
      <c r="E71" s="40"/>
      <c r="F71" s="40"/>
      <c r="G71" s="40"/>
      <c r="H71" s="39"/>
      <c r="I71" s="39"/>
      <c r="J71" s="40"/>
      <c r="K71" s="39"/>
      <c r="L71" s="39"/>
      <c r="M71" s="39"/>
      <c r="N71" s="40"/>
    </row>
    <row r="72" spans="1:14">
      <c r="A72" s="39"/>
      <c r="C72" s="40"/>
      <c r="D72" s="40"/>
      <c r="E72" s="40"/>
      <c r="F72" s="40"/>
      <c r="G72" s="40"/>
      <c r="H72" s="39"/>
      <c r="I72" s="39"/>
      <c r="J72" s="40"/>
      <c r="K72" s="39"/>
      <c r="L72" s="39"/>
      <c r="M72" s="39"/>
      <c r="N72" s="40"/>
    </row>
    <row r="73" spans="1:14">
      <c r="A73" s="39"/>
      <c r="C73" s="40"/>
      <c r="D73" s="40"/>
      <c r="E73" s="40"/>
      <c r="F73" s="40"/>
      <c r="G73" s="40"/>
      <c r="H73" s="39"/>
      <c r="I73" s="39"/>
      <c r="J73" s="40"/>
      <c r="K73" s="39"/>
      <c r="L73" s="39"/>
      <c r="M73" s="39"/>
      <c r="N73" s="40"/>
    </row>
    <row r="74" spans="1:14">
      <c r="A74" s="39"/>
      <c r="C74" s="40"/>
      <c r="D74" s="40"/>
      <c r="E74" s="40"/>
      <c r="F74" s="40"/>
      <c r="G74" s="40"/>
      <c r="H74" s="39"/>
      <c r="I74" s="39"/>
      <c r="J74" s="40"/>
      <c r="K74" s="39"/>
      <c r="L74" s="39"/>
      <c r="M74" s="39"/>
      <c r="N74" s="40"/>
    </row>
    <row r="75" spans="1:14">
      <c r="A75" s="39"/>
      <c r="C75" s="40"/>
      <c r="D75" s="40"/>
      <c r="E75" s="40"/>
      <c r="F75" s="40"/>
      <c r="G75" s="40"/>
      <c r="H75" s="39"/>
      <c r="I75" s="39"/>
      <c r="J75" s="40"/>
      <c r="K75" s="39"/>
      <c r="L75" s="39"/>
      <c r="M75" s="39"/>
      <c r="N75" s="40"/>
    </row>
    <row r="76" spans="1:14">
      <c r="A76" s="39"/>
      <c r="C76" s="40"/>
      <c r="D76" s="40"/>
      <c r="E76" s="40"/>
      <c r="F76" s="40"/>
      <c r="G76" s="40"/>
      <c r="H76" s="39"/>
      <c r="I76" s="39"/>
      <c r="J76" s="40"/>
      <c r="K76" s="39"/>
      <c r="L76" s="39"/>
      <c r="M76" s="39"/>
      <c r="N76" s="40"/>
    </row>
    <row r="77" spans="1:14">
      <c r="A77" s="39"/>
      <c r="C77" s="40"/>
      <c r="D77" s="40"/>
      <c r="E77" s="40"/>
      <c r="F77" s="40"/>
      <c r="G77" s="40"/>
      <c r="H77" s="39"/>
      <c r="I77" s="39"/>
      <c r="J77" s="40"/>
      <c r="K77" s="39"/>
      <c r="L77" s="39"/>
      <c r="M77" s="39"/>
      <c r="N77" s="40"/>
    </row>
    <row r="78" spans="1:14">
      <c r="A78" s="39"/>
      <c r="C78" s="40"/>
      <c r="D78" s="40"/>
      <c r="E78" s="40"/>
      <c r="F78" s="40"/>
      <c r="G78" s="40"/>
      <c r="H78" s="39"/>
      <c r="I78" s="39"/>
      <c r="J78" s="40"/>
      <c r="K78" s="39"/>
      <c r="L78" s="39"/>
      <c r="M78" s="39"/>
      <c r="N78" s="40"/>
    </row>
    <row r="79" spans="1:14">
      <c r="A79" s="39"/>
      <c r="C79" s="40"/>
      <c r="D79" s="40"/>
      <c r="E79" s="40"/>
      <c r="F79" s="40"/>
      <c r="G79" s="40"/>
      <c r="H79" s="39"/>
      <c r="I79" s="39"/>
      <c r="J79" s="40"/>
      <c r="K79" s="39"/>
      <c r="L79" s="39"/>
      <c r="M79" s="39"/>
      <c r="N79" s="40"/>
    </row>
    <row r="80" spans="1:14">
      <c r="A80" s="39"/>
      <c r="C80" s="40"/>
      <c r="D80" s="40"/>
      <c r="E80" s="40"/>
      <c r="F80" s="40"/>
      <c r="G80" s="40"/>
      <c r="H80" s="39"/>
      <c r="I80" s="39"/>
      <c r="J80" s="40"/>
      <c r="K80" s="39"/>
      <c r="L80" s="39"/>
      <c r="M80" s="39"/>
      <c r="N80" s="40"/>
    </row>
    <row r="81" spans="1:14">
      <c r="A81" s="39"/>
      <c r="C81" s="40"/>
      <c r="D81" s="40"/>
      <c r="E81" s="40"/>
      <c r="F81" s="40"/>
      <c r="G81" s="40"/>
      <c r="H81" s="39"/>
      <c r="I81" s="39"/>
      <c r="J81" s="40"/>
      <c r="K81" s="39"/>
      <c r="L81" s="39"/>
      <c r="M81" s="39"/>
      <c r="N81" s="40"/>
    </row>
    <row r="82" spans="1:14">
      <c r="A82" s="39"/>
      <c r="C82" s="40"/>
      <c r="D82" s="40"/>
      <c r="E82" s="40"/>
      <c r="F82" s="40"/>
      <c r="G82" s="40"/>
      <c r="H82" s="39"/>
      <c r="I82" s="39"/>
      <c r="J82" s="40"/>
      <c r="K82" s="39"/>
      <c r="L82" s="39"/>
      <c r="M82" s="39"/>
      <c r="N82" s="40"/>
    </row>
    <row r="83" spans="1:14">
      <c r="A83" s="39"/>
      <c r="C83" s="40"/>
      <c r="D83" s="40"/>
      <c r="E83" s="40"/>
      <c r="F83" s="40"/>
      <c r="G83" s="40"/>
      <c r="H83" s="39"/>
      <c r="I83" s="39"/>
      <c r="J83" s="40"/>
      <c r="K83" s="39"/>
      <c r="L83" s="39"/>
      <c r="M83" s="39"/>
      <c r="N83" s="40"/>
    </row>
    <row r="84" spans="1:14">
      <c r="A84" s="39"/>
      <c r="C84" s="40"/>
      <c r="D84" s="40"/>
      <c r="E84" s="40"/>
      <c r="F84" s="40"/>
      <c r="G84" s="40"/>
      <c r="H84" s="39"/>
      <c r="I84" s="39"/>
      <c r="J84" s="40"/>
      <c r="K84" s="39"/>
      <c r="L84" s="39"/>
      <c r="M84" s="39"/>
      <c r="N84" s="40"/>
    </row>
    <row r="85" spans="1:14">
      <c r="A85" s="39"/>
      <c r="C85" s="40"/>
      <c r="D85" s="40"/>
      <c r="E85" s="40"/>
      <c r="F85" s="40"/>
      <c r="G85" s="40"/>
      <c r="H85" s="39"/>
      <c r="I85" s="39"/>
      <c r="J85" s="40"/>
      <c r="K85" s="39"/>
      <c r="L85" s="39"/>
      <c r="M85" s="39"/>
      <c r="N85" s="40"/>
    </row>
    <row r="86" spans="1:14">
      <c r="A86" s="39"/>
      <c r="C86" s="40"/>
      <c r="D86" s="40"/>
      <c r="E86" s="40"/>
      <c r="F86" s="40"/>
      <c r="G86" s="40"/>
      <c r="H86" s="39"/>
      <c r="I86" s="39"/>
      <c r="J86" s="40"/>
      <c r="K86" s="39"/>
      <c r="L86" s="39"/>
      <c r="M86" s="39"/>
      <c r="N86" s="40"/>
    </row>
    <row r="87" spans="1:14">
      <c r="A87" s="39"/>
      <c r="C87" s="40"/>
      <c r="D87" s="40"/>
      <c r="E87" s="40"/>
      <c r="F87" s="40"/>
      <c r="G87" s="40"/>
      <c r="H87" s="39"/>
      <c r="I87" s="39"/>
      <c r="J87" s="40"/>
      <c r="K87" s="39"/>
      <c r="L87" s="39"/>
      <c r="M87" s="39"/>
      <c r="N87" s="40"/>
    </row>
    <row r="88" spans="1:14">
      <c r="A88" s="39"/>
      <c r="C88" s="40"/>
      <c r="D88" s="40"/>
      <c r="E88" s="40"/>
      <c r="F88" s="40"/>
      <c r="G88" s="40"/>
      <c r="H88" s="39"/>
      <c r="I88" s="39"/>
      <c r="J88" s="40"/>
      <c r="K88" s="39"/>
      <c r="L88" s="39"/>
      <c r="M88" s="39"/>
      <c r="N88" s="40"/>
    </row>
    <row r="89" spans="1:14">
      <c r="A89" s="39"/>
      <c r="C89" s="40"/>
      <c r="D89" s="40"/>
      <c r="E89" s="40"/>
      <c r="F89" s="40"/>
      <c r="G89" s="40"/>
      <c r="H89" s="39"/>
      <c r="I89" s="39"/>
      <c r="J89" s="40"/>
      <c r="K89" s="39"/>
      <c r="L89" s="39"/>
      <c r="M89" s="39"/>
      <c r="N89" s="40"/>
    </row>
    <row r="90" spans="1:14">
      <c r="A90" s="39"/>
      <c r="C90" s="40"/>
      <c r="D90" s="40"/>
      <c r="E90" s="40"/>
      <c r="F90" s="40"/>
      <c r="G90" s="40"/>
      <c r="H90" s="39"/>
      <c r="I90" s="39"/>
      <c r="J90" s="40"/>
      <c r="K90" s="39"/>
      <c r="L90" s="39"/>
      <c r="M90" s="39"/>
      <c r="N90" s="40"/>
    </row>
    <row r="91" spans="1:14">
      <c r="A91" s="39"/>
      <c r="C91" s="40"/>
      <c r="D91" s="40"/>
      <c r="E91" s="40"/>
      <c r="F91" s="40"/>
      <c r="G91" s="40"/>
      <c r="H91" s="39"/>
      <c r="I91" s="39"/>
      <c r="J91" s="40"/>
      <c r="K91" s="39"/>
      <c r="L91" s="39"/>
      <c r="M91" s="39"/>
      <c r="N91" s="40"/>
    </row>
    <row r="92" spans="1:14">
      <c r="A92" s="39"/>
      <c r="C92" s="40"/>
      <c r="D92" s="40"/>
      <c r="E92" s="40"/>
      <c r="F92" s="40"/>
      <c r="G92" s="40"/>
      <c r="H92" s="39"/>
      <c r="I92" s="39"/>
      <c r="J92" s="40"/>
      <c r="K92" s="39"/>
      <c r="L92" s="39"/>
      <c r="M92" s="39"/>
      <c r="N92" s="40"/>
    </row>
    <row r="93" spans="1:14">
      <c r="A93" s="39"/>
      <c r="C93" s="40"/>
      <c r="D93" s="40"/>
      <c r="E93" s="40"/>
      <c r="F93" s="40"/>
      <c r="G93" s="40"/>
      <c r="H93" s="39"/>
      <c r="I93" s="39"/>
      <c r="J93" s="40"/>
      <c r="K93" s="39"/>
      <c r="L93" s="39"/>
      <c r="M93" s="39"/>
      <c r="N93" s="40"/>
    </row>
    <row r="94" spans="1:14">
      <c r="A94" s="39"/>
      <c r="C94" s="40"/>
      <c r="D94" s="40"/>
      <c r="E94" s="40"/>
      <c r="F94" s="40"/>
      <c r="G94" s="40"/>
      <c r="H94" s="39"/>
      <c r="I94" s="39"/>
      <c r="J94" s="40"/>
      <c r="K94" s="39"/>
      <c r="L94" s="39"/>
      <c r="M94" s="39"/>
      <c r="N94" s="40"/>
    </row>
    <row r="95" spans="1:14">
      <c r="A95" s="39"/>
      <c r="C95" s="40"/>
      <c r="D95" s="40"/>
      <c r="E95" s="40"/>
      <c r="F95" s="40"/>
      <c r="G95" s="40"/>
      <c r="H95" s="39"/>
      <c r="I95" s="39"/>
      <c r="J95" s="40"/>
      <c r="K95" s="39"/>
      <c r="L95" s="39"/>
      <c r="M95" s="39"/>
      <c r="N95" s="40"/>
    </row>
    <row r="96" spans="1:14">
      <c r="A96" s="39"/>
      <c r="C96" s="40"/>
      <c r="D96" s="40"/>
      <c r="E96" s="40"/>
      <c r="F96" s="40"/>
      <c r="G96" s="40"/>
      <c r="H96" s="39"/>
      <c r="I96" s="39"/>
      <c r="J96" s="40"/>
      <c r="K96" s="39"/>
      <c r="L96" s="39"/>
      <c r="M96" s="39"/>
      <c r="N96" s="40"/>
    </row>
    <row r="97" spans="1:14">
      <c r="A97" s="39"/>
      <c r="C97" s="40"/>
      <c r="D97" s="40"/>
      <c r="E97" s="40"/>
      <c r="F97" s="40"/>
      <c r="G97" s="40"/>
      <c r="H97" s="39"/>
      <c r="I97" s="39"/>
      <c r="J97" s="40"/>
      <c r="K97" s="39"/>
      <c r="L97" s="39"/>
      <c r="M97" s="39"/>
      <c r="N97" s="40"/>
    </row>
    <row r="98" spans="1:14">
      <c r="A98" s="39"/>
      <c r="C98" s="40"/>
      <c r="D98" s="40"/>
      <c r="E98" s="40"/>
      <c r="F98" s="40"/>
      <c r="G98" s="40"/>
      <c r="H98" s="39"/>
      <c r="I98" s="39"/>
      <c r="J98" s="40"/>
      <c r="K98" s="39"/>
      <c r="L98" s="39"/>
      <c r="M98" s="39"/>
      <c r="N98" s="40"/>
    </row>
    <row r="99" spans="1:14">
      <c r="A99" s="39"/>
      <c r="C99" s="40"/>
      <c r="D99" s="40"/>
      <c r="E99" s="40"/>
      <c r="F99" s="40"/>
      <c r="G99" s="40"/>
      <c r="H99" s="39"/>
      <c r="I99" s="39"/>
      <c r="J99" s="40"/>
      <c r="K99" s="39"/>
      <c r="L99" s="39"/>
      <c r="M99" s="39"/>
      <c r="N99" s="40"/>
    </row>
    <row r="100" spans="1:14">
      <c r="A100" s="39"/>
      <c r="C100" s="40"/>
      <c r="D100" s="40"/>
      <c r="E100" s="40"/>
      <c r="F100" s="40"/>
      <c r="G100" s="40"/>
      <c r="H100" s="39"/>
      <c r="I100" s="39"/>
      <c r="J100" s="40"/>
      <c r="K100" s="39"/>
      <c r="L100" s="39"/>
      <c r="M100" s="39"/>
      <c r="N100" s="40"/>
    </row>
    <row r="101" spans="1:14">
      <c r="A101" s="39"/>
      <c r="C101" s="40"/>
      <c r="D101" s="40"/>
      <c r="E101" s="40"/>
      <c r="F101" s="40"/>
      <c r="G101" s="40"/>
      <c r="H101" s="39"/>
      <c r="I101" s="39"/>
      <c r="J101" s="40"/>
      <c r="K101" s="39"/>
      <c r="L101" s="39"/>
      <c r="M101" s="39"/>
      <c r="N101" s="40"/>
    </row>
    <row r="102" spans="1:14">
      <c r="A102" s="39"/>
      <c r="C102" s="40"/>
      <c r="D102" s="40"/>
      <c r="E102" s="40"/>
      <c r="F102" s="40"/>
      <c r="G102" s="40"/>
      <c r="H102" s="39"/>
      <c r="I102" s="39"/>
      <c r="J102" s="40"/>
      <c r="K102" s="39"/>
      <c r="L102" s="39"/>
      <c r="M102" s="39"/>
      <c r="N102" s="40"/>
    </row>
    <row r="103" spans="1:14">
      <c r="A103" s="39"/>
      <c r="C103" s="40"/>
      <c r="D103" s="40"/>
      <c r="E103" s="40"/>
      <c r="F103" s="40"/>
      <c r="G103" s="40"/>
      <c r="H103" s="39"/>
      <c r="I103" s="39"/>
      <c r="J103" s="40"/>
      <c r="K103" s="39"/>
      <c r="L103" s="39"/>
      <c r="M103" s="39"/>
      <c r="N103" s="40"/>
    </row>
    <row r="104" spans="1:14">
      <c r="A104" s="39"/>
      <c r="C104" s="40"/>
      <c r="D104" s="40"/>
      <c r="E104" s="40"/>
      <c r="F104" s="40"/>
      <c r="G104" s="40"/>
      <c r="H104" s="39"/>
      <c r="I104" s="39"/>
      <c r="J104" s="40"/>
      <c r="K104" s="39"/>
      <c r="L104" s="39"/>
      <c r="M104" s="39"/>
      <c r="N104" s="40"/>
    </row>
    <row r="105" spans="1:14">
      <c r="A105" s="39"/>
      <c r="C105" s="40"/>
      <c r="D105" s="40"/>
      <c r="E105" s="40"/>
      <c r="F105" s="40"/>
      <c r="G105" s="40"/>
      <c r="H105" s="39"/>
      <c r="I105" s="39"/>
      <c r="J105" s="40"/>
      <c r="K105" s="39"/>
      <c r="L105" s="39"/>
      <c r="M105" s="39"/>
      <c r="N105" s="40"/>
    </row>
    <row r="106" spans="1:14">
      <c r="A106" s="39"/>
      <c r="C106" s="40"/>
      <c r="D106" s="40"/>
      <c r="E106" s="40"/>
      <c r="F106" s="40"/>
      <c r="G106" s="40"/>
      <c r="H106" s="39"/>
      <c r="I106" s="39"/>
      <c r="J106" s="40"/>
      <c r="K106" s="39"/>
      <c r="L106" s="39"/>
      <c r="M106" s="39"/>
      <c r="N106" s="40"/>
    </row>
    <row r="107" spans="1:14">
      <c r="A107" s="39"/>
      <c r="C107" s="40"/>
      <c r="D107" s="40"/>
      <c r="E107" s="40"/>
      <c r="F107" s="40"/>
      <c r="G107" s="40"/>
      <c r="H107" s="39"/>
      <c r="I107" s="39"/>
      <c r="J107" s="40"/>
      <c r="K107" s="39"/>
      <c r="L107" s="39"/>
      <c r="M107" s="39"/>
      <c r="N107" s="40"/>
    </row>
    <row r="108" spans="1:14">
      <c r="A108" s="39"/>
      <c r="C108" s="40"/>
      <c r="D108" s="40"/>
      <c r="E108" s="40"/>
      <c r="F108" s="40"/>
      <c r="G108" s="40"/>
      <c r="H108" s="39"/>
      <c r="I108" s="39"/>
      <c r="J108" s="40"/>
      <c r="K108" s="39"/>
      <c r="L108" s="39"/>
      <c r="M108" s="39"/>
      <c r="N108" s="40"/>
    </row>
    <row r="109" spans="1:14">
      <c r="A109" s="39"/>
      <c r="C109" s="40"/>
      <c r="D109" s="40"/>
      <c r="E109" s="40"/>
      <c r="F109" s="40"/>
      <c r="G109" s="40"/>
      <c r="H109" s="39"/>
      <c r="I109" s="39"/>
      <c r="J109" s="40"/>
      <c r="K109" s="39"/>
      <c r="L109" s="39"/>
      <c r="M109" s="39"/>
      <c r="N109" s="40"/>
    </row>
    <row r="110" spans="1:14">
      <c r="A110" s="39"/>
      <c r="C110" s="40"/>
      <c r="D110" s="40"/>
      <c r="E110" s="40"/>
      <c r="F110" s="40"/>
      <c r="G110" s="40"/>
      <c r="H110" s="39"/>
      <c r="I110" s="39"/>
      <c r="J110" s="40"/>
      <c r="K110" s="39"/>
      <c r="L110" s="39"/>
      <c r="M110" s="39"/>
      <c r="N110" s="40"/>
    </row>
    <row r="111" spans="1:14">
      <c r="A111" s="39"/>
      <c r="C111" s="40"/>
      <c r="D111" s="40"/>
      <c r="E111" s="40"/>
      <c r="F111" s="40"/>
      <c r="G111" s="40"/>
      <c r="H111" s="39"/>
      <c r="I111" s="39"/>
      <c r="J111" s="40"/>
      <c r="K111" s="39"/>
      <c r="L111" s="39"/>
      <c r="M111" s="39"/>
      <c r="N111" s="40"/>
    </row>
    <row r="112" spans="1:14">
      <c r="A112" s="39"/>
      <c r="C112" s="40"/>
      <c r="D112" s="40"/>
      <c r="E112" s="40"/>
      <c r="F112" s="40"/>
      <c r="G112" s="40"/>
      <c r="H112" s="39"/>
      <c r="I112" s="39"/>
      <c r="J112" s="40"/>
      <c r="K112" s="39"/>
      <c r="L112" s="39"/>
      <c r="M112" s="39"/>
      <c r="N112" s="40"/>
    </row>
    <row r="113" spans="1:14">
      <c r="A113" s="39"/>
      <c r="C113" s="40"/>
      <c r="D113" s="40"/>
      <c r="E113" s="40"/>
      <c r="F113" s="40"/>
      <c r="G113" s="40"/>
      <c r="H113" s="39"/>
      <c r="I113" s="39"/>
      <c r="J113" s="40"/>
      <c r="K113" s="39"/>
      <c r="L113" s="39"/>
      <c r="M113" s="39"/>
      <c r="N113" s="40"/>
    </row>
    <row r="114" spans="1:14">
      <c r="A114" s="39"/>
      <c r="C114" s="40"/>
      <c r="D114" s="40"/>
      <c r="E114" s="40"/>
      <c r="F114" s="40"/>
      <c r="G114" s="40"/>
      <c r="H114" s="39"/>
      <c r="I114" s="39"/>
      <c r="J114" s="40"/>
      <c r="K114" s="39"/>
      <c r="L114" s="39"/>
      <c r="M114" s="39"/>
      <c r="N114" s="40"/>
    </row>
    <row r="115" spans="1:14">
      <c r="A115" s="39"/>
      <c r="C115" s="40"/>
      <c r="D115" s="40"/>
      <c r="E115" s="40"/>
      <c r="F115" s="40"/>
      <c r="G115" s="40"/>
      <c r="H115" s="39"/>
      <c r="I115" s="39"/>
      <c r="J115" s="40"/>
      <c r="K115" s="39"/>
      <c r="L115" s="39"/>
      <c r="M115" s="39"/>
      <c r="N115" s="40"/>
    </row>
    <row r="116" spans="1:14">
      <c r="A116" s="39"/>
      <c r="C116" s="40"/>
      <c r="D116" s="40"/>
      <c r="E116" s="40"/>
      <c r="F116" s="40"/>
      <c r="G116" s="40"/>
      <c r="H116" s="39"/>
      <c r="I116" s="39"/>
      <c r="J116" s="40"/>
      <c r="K116" s="39"/>
      <c r="L116" s="39"/>
      <c r="M116" s="39"/>
      <c r="N116" s="40"/>
    </row>
    <row r="117" spans="1:14">
      <c r="A117" s="39"/>
      <c r="C117" s="40"/>
      <c r="D117" s="40"/>
      <c r="E117" s="40"/>
      <c r="F117" s="40"/>
      <c r="G117" s="40"/>
      <c r="H117" s="39"/>
      <c r="I117" s="39"/>
      <c r="J117" s="40"/>
      <c r="K117" s="39"/>
      <c r="L117" s="39"/>
      <c r="M117" s="39"/>
      <c r="N117" s="40"/>
    </row>
    <row r="118" spans="1:14">
      <c r="A118" s="39"/>
      <c r="C118" s="40"/>
      <c r="D118" s="40"/>
      <c r="E118" s="40"/>
      <c r="F118" s="40"/>
      <c r="G118" s="40"/>
      <c r="H118" s="39"/>
      <c r="I118" s="39"/>
      <c r="J118" s="40"/>
      <c r="K118" s="39"/>
      <c r="L118" s="39"/>
      <c r="M118" s="39"/>
      <c r="N118" s="40"/>
    </row>
    <row r="119" spans="1:14">
      <c r="A119" s="39"/>
      <c r="C119" s="40"/>
      <c r="D119" s="40"/>
      <c r="E119" s="40"/>
      <c r="F119" s="40"/>
      <c r="G119" s="40"/>
      <c r="H119" s="39"/>
      <c r="I119" s="39"/>
      <c r="J119" s="40"/>
      <c r="K119" s="39"/>
      <c r="L119" s="39"/>
      <c r="M119" s="39"/>
      <c r="N119" s="40"/>
    </row>
    <row r="120" spans="1:14">
      <c r="A120" s="39"/>
      <c r="C120" s="40"/>
      <c r="D120" s="40"/>
      <c r="E120" s="40"/>
      <c r="F120" s="40"/>
      <c r="G120" s="40"/>
      <c r="H120" s="39"/>
      <c r="I120" s="39"/>
      <c r="J120" s="40"/>
      <c r="K120" s="39"/>
      <c r="L120" s="39"/>
      <c r="M120" s="39"/>
      <c r="N120" s="40"/>
    </row>
    <row r="121" spans="1:14">
      <c r="A121" s="39"/>
      <c r="C121" s="40"/>
      <c r="D121" s="40"/>
      <c r="E121" s="40"/>
      <c r="F121" s="40"/>
      <c r="G121" s="40"/>
      <c r="H121" s="39"/>
      <c r="I121" s="39"/>
      <c r="J121" s="40"/>
      <c r="K121" s="39"/>
      <c r="L121" s="39"/>
      <c r="M121" s="39"/>
      <c r="N121" s="40"/>
    </row>
    <row r="122" spans="1:14">
      <c r="A122" s="39"/>
      <c r="C122" s="40"/>
      <c r="D122" s="40"/>
      <c r="E122" s="40"/>
      <c r="F122" s="40"/>
      <c r="G122" s="40"/>
      <c r="H122" s="39"/>
      <c r="I122" s="39"/>
      <c r="J122" s="40"/>
      <c r="K122" s="39"/>
      <c r="L122" s="39"/>
      <c r="M122" s="39"/>
      <c r="N122" s="40"/>
    </row>
    <row r="123" spans="1:14">
      <c r="A123" s="39"/>
      <c r="C123" s="40"/>
      <c r="D123" s="40"/>
      <c r="E123" s="40"/>
      <c r="F123" s="40"/>
      <c r="G123" s="40"/>
      <c r="H123" s="39"/>
      <c r="I123" s="39"/>
      <c r="J123" s="40"/>
      <c r="K123" s="39"/>
      <c r="L123" s="39"/>
      <c r="M123" s="39"/>
      <c r="N123" s="40"/>
    </row>
    <row r="124" spans="1:14">
      <c r="A124" s="39"/>
      <c r="C124" s="40"/>
      <c r="D124" s="40"/>
      <c r="E124" s="40"/>
      <c r="F124" s="40"/>
      <c r="G124" s="40"/>
      <c r="H124" s="39"/>
      <c r="I124" s="39"/>
      <c r="J124" s="40"/>
      <c r="K124" s="39"/>
      <c r="L124" s="39"/>
      <c r="M124" s="39"/>
      <c r="N124" s="40"/>
    </row>
    <row r="125" spans="1:14">
      <c r="A125" s="39"/>
      <c r="C125" s="40"/>
      <c r="D125" s="40"/>
      <c r="E125" s="40"/>
      <c r="F125" s="40"/>
      <c r="G125" s="40"/>
      <c r="H125" s="39"/>
      <c r="I125" s="39"/>
      <c r="J125" s="40"/>
      <c r="K125" s="39"/>
      <c r="L125" s="39"/>
      <c r="M125" s="39"/>
      <c r="N125" s="40"/>
    </row>
    <row r="126" spans="1:14">
      <c r="A126" s="39"/>
      <c r="C126" s="40"/>
      <c r="D126" s="40"/>
      <c r="E126" s="40"/>
      <c r="F126" s="40"/>
      <c r="G126" s="40"/>
      <c r="H126" s="39"/>
      <c r="I126" s="39"/>
      <c r="J126" s="40"/>
      <c r="K126" s="39"/>
      <c r="L126" s="39"/>
      <c r="M126" s="39"/>
      <c r="N126" s="40"/>
    </row>
    <row r="127" spans="1:14">
      <c r="A127" s="39"/>
      <c r="C127" s="40"/>
      <c r="D127" s="40"/>
      <c r="E127" s="40"/>
      <c r="F127" s="40"/>
      <c r="G127" s="40"/>
      <c r="H127" s="39"/>
      <c r="I127" s="39"/>
      <c r="J127" s="40"/>
      <c r="K127" s="39"/>
      <c r="L127" s="39"/>
      <c r="M127" s="39"/>
      <c r="N127" s="40"/>
    </row>
    <row r="128" spans="1:14">
      <c r="A128" s="39"/>
      <c r="C128" s="40"/>
      <c r="D128" s="40"/>
      <c r="E128" s="40"/>
      <c r="F128" s="40"/>
      <c r="G128" s="40"/>
      <c r="H128" s="39"/>
      <c r="I128" s="39"/>
      <c r="J128" s="40"/>
      <c r="K128" s="39"/>
      <c r="L128" s="39"/>
      <c r="M128" s="39"/>
      <c r="N128" s="40"/>
    </row>
    <row r="129" spans="1:14">
      <c r="A129" s="39"/>
      <c r="C129" s="40"/>
      <c r="D129" s="40"/>
      <c r="E129" s="40"/>
      <c r="F129" s="40"/>
      <c r="G129" s="40"/>
      <c r="H129" s="39"/>
      <c r="I129" s="39"/>
      <c r="J129" s="40"/>
      <c r="K129" s="39"/>
      <c r="L129" s="39"/>
      <c r="M129" s="39"/>
      <c r="N129" s="40"/>
    </row>
    <row r="130" spans="1:14">
      <c r="A130" s="39"/>
      <c r="C130" s="40"/>
      <c r="D130" s="40"/>
      <c r="E130" s="40"/>
      <c r="F130" s="40"/>
      <c r="G130" s="40"/>
      <c r="H130" s="39"/>
      <c r="I130" s="39"/>
      <c r="J130" s="40"/>
      <c r="K130" s="39"/>
      <c r="L130" s="39"/>
      <c r="M130" s="39"/>
      <c r="N130" s="40"/>
    </row>
    <row r="131" spans="1:14">
      <c r="A131" s="39"/>
      <c r="C131" s="40"/>
      <c r="D131" s="40"/>
      <c r="E131" s="40"/>
      <c r="F131" s="40"/>
      <c r="G131" s="40"/>
      <c r="H131" s="39"/>
      <c r="I131" s="39"/>
      <c r="J131" s="40"/>
      <c r="K131" s="39"/>
      <c r="L131" s="39"/>
      <c r="M131" s="39"/>
      <c r="N131" s="40"/>
    </row>
    <row r="132" spans="1:14">
      <c r="A132" s="39"/>
      <c r="C132" s="40"/>
      <c r="D132" s="40"/>
      <c r="E132" s="40"/>
      <c r="F132" s="40"/>
      <c r="G132" s="40"/>
      <c r="H132" s="39"/>
      <c r="I132" s="39"/>
      <c r="J132" s="40"/>
      <c r="K132" s="39"/>
      <c r="L132" s="39"/>
      <c r="M132" s="39"/>
      <c r="N132" s="40"/>
    </row>
    <row r="133" spans="1:14">
      <c r="A133" s="39"/>
      <c r="C133" s="40"/>
      <c r="D133" s="40"/>
      <c r="E133" s="40"/>
      <c r="F133" s="40"/>
      <c r="G133" s="40"/>
      <c r="H133" s="39"/>
      <c r="I133" s="39"/>
      <c r="J133" s="40"/>
      <c r="K133" s="39"/>
      <c r="L133" s="39"/>
      <c r="M133" s="39"/>
      <c r="N133" s="40"/>
    </row>
    <row r="134" spans="1:14">
      <c r="A134" s="39"/>
      <c r="C134" s="40"/>
      <c r="D134" s="40"/>
      <c r="E134" s="40"/>
      <c r="F134" s="40"/>
      <c r="G134" s="40"/>
      <c r="H134" s="39"/>
      <c r="I134" s="39"/>
      <c r="J134" s="40"/>
      <c r="K134" s="39"/>
      <c r="L134" s="39"/>
      <c r="M134" s="39"/>
      <c r="N134" s="40"/>
    </row>
    <row r="135" spans="1:14">
      <c r="A135" s="39"/>
      <c r="C135" s="40"/>
      <c r="D135" s="40"/>
      <c r="E135" s="40"/>
      <c r="F135" s="40"/>
      <c r="G135" s="40"/>
      <c r="H135" s="39"/>
      <c r="I135" s="39"/>
      <c r="J135" s="40"/>
      <c r="K135" s="39"/>
      <c r="L135" s="39"/>
      <c r="M135" s="39"/>
      <c r="N135" s="40"/>
    </row>
    <row r="136" spans="1:14">
      <c r="A136" s="39"/>
      <c r="C136" s="40"/>
      <c r="D136" s="40"/>
      <c r="E136" s="40"/>
      <c r="F136" s="40"/>
      <c r="G136" s="40"/>
      <c r="H136" s="39"/>
      <c r="I136" s="39"/>
      <c r="J136" s="40"/>
      <c r="K136" s="39"/>
      <c r="L136" s="39"/>
      <c r="M136" s="39"/>
      <c r="N136" s="40"/>
    </row>
    <row r="137" spans="1:14">
      <c r="A137" s="39"/>
      <c r="C137" s="40"/>
      <c r="D137" s="40"/>
      <c r="E137" s="40"/>
      <c r="F137" s="40"/>
      <c r="G137" s="40"/>
      <c r="H137" s="39"/>
      <c r="I137" s="39"/>
      <c r="J137" s="40"/>
      <c r="K137" s="39"/>
      <c r="L137" s="39"/>
      <c r="M137" s="39"/>
      <c r="N137" s="40"/>
    </row>
    <row r="138" spans="1:14">
      <c r="A138" s="39"/>
      <c r="C138" s="40"/>
      <c r="D138" s="40"/>
      <c r="E138" s="40"/>
      <c r="F138" s="40"/>
      <c r="G138" s="40"/>
      <c r="H138" s="39"/>
      <c r="I138" s="39"/>
      <c r="J138" s="40"/>
      <c r="K138" s="39"/>
      <c r="L138" s="39"/>
      <c r="M138" s="39"/>
      <c r="N138" s="40"/>
    </row>
    <row r="139" spans="1:14">
      <c r="A139" s="39"/>
      <c r="C139" s="40"/>
      <c r="D139" s="40"/>
      <c r="E139" s="40"/>
      <c r="F139" s="40"/>
      <c r="G139" s="40"/>
      <c r="H139" s="39"/>
      <c r="I139" s="39"/>
      <c r="J139" s="40"/>
      <c r="K139" s="39"/>
      <c r="L139" s="39"/>
      <c r="M139" s="39"/>
      <c r="N139" s="40"/>
    </row>
    <row r="140" spans="1:14">
      <c r="A140" s="39"/>
      <c r="C140" s="40"/>
      <c r="D140" s="40"/>
      <c r="E140" s="40"/>
      <c r="F140" s="40"/>
      <c r="G140" s="40"/>
      <c r="H140" s="39"/>
      <c r="I140" s="39"/>
      <c r="J140" s="40"/>
      <c r="K140" s="39"/>
      <c r="L140" s="39"/>
      <c r="M140" s="39"/>
      <c r="N140" s="40"/>
    </row>
    <row r="141" spans="1:14">
      <c r="A141" s="39"/>
      <c r="C141" s="40"/>
      <c r="D141" s="40"/>
      <c r="E141" s="40"/>
      <c r="F141" s="40"/>
      <c r="G141" s="40"/>
      <c r="H141" s="39"/>
      <c r="I141" s="39"/>
      <c r="J141" s="40"/>
      <c r="K141" s="39"/>
      <c r="L141" s="39"/>
      <c r="M141" s="39"/>
      <c r="N141" s="40"/>
    </row>
    <row r="142" spans="1:14">
      <c r="A142" s="39"/>
      <c r="C142" s="40"/>
      <c r="D142" s="40"/>
      <c r="E142" s="40"/>
      <c r="F142" s="40"/>
      <c r="G142" s="40"/>
      <c r="H142" s="39"/>
      <c r="I142" s="39"/>
      <c r="J142" s="40"/>
      <c r="K142" s="39"/>
      <c r="L142" s="39"/>
      <c r="M142" s="39"/>
      <c r="N142" s="40"/>
    </row>
    <row r="143" spans="1:14">
      <c r="A143" s="39"/>
      <c r="C143" s="40"/>
      <c r="D143" s="40"/>
      <c r="E143" s="40"/>
      <c r="F143" s="40"/>
      <c r="G143" s="40"/>
      <c r="H143" s="39"/>
      <c r="I143" s="39"/>
      <c r="J143" s="40"/>
      <c r="K143" s="39"/>
      <c r="L143" s="39"/>
      <c r="M143" s="39"/>
      <c r="N143" s="40"/>
    </row>
    <row r="144" spans="1:14">
      <c r="A144" s="39"/>
      <c r="C144" s="40"/>
      <c r="D144" s="40"/>
      <c r="E144" s="40"/>
      <c r="F144" s="40"/>
      <c r="G144" s="40"/>
      <c r="H144" s="39"/>
      <c r="I144" s="39"/>
      <c r="J144" s="40"/>
      <c r="K144" s="39"/>
      <c r="L144" s="39"/>
      <c r="M144" s="39"/>
      <c r="N144" s="40"/>
    </row>
    <row r="145" spans="1:14">
      <c r="A145" s="39"/>
      <c r="C145" s="40"/>
      <c r="D145" s="40"/>
      <c r="E145" s="40"/>
      <c r="F145" s="40"/>
      <c r="G145" s="40"/>
      <c r="H145" s="39"/>
      <c r="I145" s="39"/>
      <c r="J145" s="40"/>
      <c r="K145" s="39"/>
      <c r="L145" s="39"/>
      <c r="M145" s="39"/>
      <c r="N145" s="40"/>
    </row>
    <row r="146" spans="1:14">
      <c r="A146" s="39"/>
      <c r="C146" s="40"/>
      <c r="D146" s="40"/>
      <c r="E146" s="40"/>
      <c r="F146" s="40"/>
      <c r="G146" s="40"/>
      <c r="H146" s="39"/>
      <c r="I146" s="39"/>
      <c r="J146" s="40"/>
      <c r="K146" s="39"/>
      <c r="L146" s="39"/>
      <c r="M146" s="39"/>
      <c r="N146" s="40"/>
    </row>
    <row r="147" spans="1:14">
      <c r="A147" s="39"/>
      <c r="C147" s="40"/>
      <c r="D147" s="40"/>
      <c r="E147" s="40"/>
      <c r="F147" s="40"/>
      <c r="G147" s="40"/>
      <c r="H147" s="39"/>
      <c r="I147" s="39"/>
      <c r="J147" s="40"/>
      <c r="K147" s="39"/>
      <c r="L147" s="39"/>
      <c r="M147" s="39"/>
      <c r="N147" s="40"/>
    </row>
    <row r="148" spans="1:14">
      <c r="A148" s="39"/>
      <c r="C148" s="40"/>
      <c r="D148" s="40"/>
      <c r="E148" s="40"/>
      <c r="F148" s="40"/>
      <c r="G148" s="40"/>
      <c r="H148" s="39"/>
      <c r="I148" s="39"/>
      <c r="J148" s="40"/>
      <c r="K148" s="39"/>
      <c r="L148" s="39"/>
      <c r="M148" s="39"/>
      <c r="N148" s="40"/>
    </row>
    <row r="149" spans="1:14">
      <c r="A149" s="39"/>
      <c r="C149" s="40"/>
      <c r="D149" s="40"/>
      <c r="E149" s="40"/>
      <c r="F149" s="40"/>
      <c r="G149" s="40"/>
      <c r="H149" s="39"/>
      <c r="I149" s="39"/>
      <c r="J149" s="40"/>
      <c r="K149" s="39"/>
      <c r="L149" s="39"/>
      <c r="M149" s="39"/>
      <c r="N149" s="40"/>
    </row>
    <row r="150" spans="1:14">
      <c r="A150" s="39"/>
      <c r="C150" s="40"/>
      <c r="D150" s="40"/>
      <c r="E150" s="40"/>
      <c r="F150" s="40"/>
      <c r="G150" s="40"/>
      <c r="H150" s="39"/>
      <c r="I150" s="39"/>
      <c r="J150" s="40"/>
      <c r="K150" s="39"/>
      <c r="L150" s="39"/>
      <c r="M150" s="39"/>
      <c r="N150" s="40"/>
    </row>
    <row r="151" spans="1:14">
      <c r="A151" s="39"/>
      <c r="C151" s="40"/>
      <c r="D151" s="40"/>
      <c r="E151" s="40"/>
      <c r="F151" s="40"/>
      <c r="G151" s="40"/>
      <c r="H151" s="39"/>
      <c r="I151" s="39"/>
      <c r="J151" s="40"/>
      <c r="K151" s="39"/>
      <c r="L151" s="39"/>
      <c r="M151" s="39"/>
      <c r="N151" s="40"/>
    </row>
    <row r="152" spans="1:14">
      <c r="A152" s="39"/>
      <c r="C152" s="40"/>
      <c r="D152" s="40"/>
      <c r="E152" s="40"/>
      <c r="F152" s="40"/>
      <c r="G152" s="40"/>
      <c r="H152" s="39"/>
      <c r="I152" s="39"/>
      <c r="J152" s="40"/>
      <c r="K152" s="39"/>
      <c r="L152" s="39"/>
      <c r="M152" s="39"/>
      <c r="N152" s="40"/>
    </row>
    <row r="153" spans="1:14">
      <c r="A153" s="39"/>
      <c r="C153" s="40"/>
      <c r="D153" s="40"/>
      <c r="E153" s="40"/>
      <c r="F153" s="40"/>
      <c r="G153" s="40"/>
      <c r="H153" s="39"/>
      <c r="I153" s="39"/>
      <c r="J153" s="40"/>
      <c r="K153" s="39"/>
      <c r="L153" s="39"/>
      <c r="M153" s="39"/>
      <c r="N153" s="40"/>
    </row>
    <row r="154" spans="1:14">
      <c r="A154" s="39"/>
      <c r="C154" s="40"/>
      <c r="D154" s="40"/>
      <c r="E154" s="40"/>
      <c r="F154" s="40"/>
      <c r="G154" s="40"/>
      <c r="H154" s="39"/>
      <c r="I154" s="39"/>
      <c r="J154" s="40"/>
      <c r="K154" s="39"/>
      <c r="L154" s="39"/>
      <c r="M154" s="39"/>
      <c r="N154" s="40"/>
    </row>
    <row r="155" spans="1:14">
      <c r="A155" s="39"/>
      <c r="C155" s="40"/>
      <c r="D155" s="40"/>
      <c r="E155" s="40"/>
      <c r="F155" s="40"/>
      <c r="G155" s="40"/>
      <c r="H155" s="39"/>
      <c r="I155" s="39"/>
      <c r="J155" s="40"/>
      <c r="K155" s="39"/>
      <c r="L155" s="39"/>
      <c r="M155" s="39"/>
      <c r="N155" s="40"/>
    </row>
    <row r="156" spans="1:14">
      <c r="A156" s="39"/>
      <c r="C156" s="40"/>
      <c r="D156" s="40"/>
      <c r="E156" s="40"/>
      <c r="F156" s="40"/>
      <c r="G156" s="40"/>
      <c r="H156" s="39"/>
      <c r="I156" s="39"/>
      <c r="J156" s="40"/>
      <c r="K156" s="39"/>
      <c r="L156" s="39"/>
      <c r="M156" s="39"/>
      <c r="N156" s="40"/>
    </row>
    <row r="157" spans="1:14">
      <c r="A157" s="39"/>
      <c r="C157" s="40"/>
      <c r="D157" s="40"/>
      <c r="E157" s="40"/>
      <c r="F157" s="40"/>
      <c r="G157" s="40"/>
      <c r="H157" s="39"/>
      <c r="I157" s="39"/>
      <c r="J157" s="40"/>
      <c r="K157" s="39"/>
      <c r="L157" s="39"/>
      <c r="M157" s="39"/>
      <c r="N157" s="40"/>
    </row>
    <row r="158" spans="1:14">
      <c r="A158" s="39"/>
      <c r="C158" s="40"/>
      <c r="D158" s="40"/>
      <c r="E158" s="40"/>
      <c r="F158" s="40"/>
      <c r="G158" s="40"/>
      <c r="H158" s="39"/>
      <c r="I158" s="39"/>
      <c r="J158" s="40"/>
      <c r="K158" s="39"/>
      <c r="L158" s="39"/>
      <c r="M158" s="39"/>
      <c r="N158" s="40"/>
    </row>
    <row r="159" spans="1:14">
      <c r="A159" s="39"/>
      <c r="C159" s="40"/>
      <c r="D159" s="40"/>
      <c r="E159" s="40"/>
      <c r="F159" s="40"/>
      <c r="G159" s="40"/>
      <c r="H159" s="39"/>
      <c r="I159" s="39"/>
      <c r="J159" s="40"/>
      <c r="K159" s="39"/>
      <c r="L159" s="39"/>
      <c r="M159" s="39"/>
      <c r="N159" s="40"/>
    </row>
    <row r="160" spans="1:14">
      <c r="A160" s="39"/>
      <c r="C160" s="40"/>
      <c r="D160" s="40"/>
      <c r="E160" s="40"/>
      <c r="F160" s="40"/>
      <c r="G160" s="40"/>
      <c r="H160" s="39"/>
      <c r="I160" s="39"/>
      <c r="J160" s="40"/>
      <c r="K160" s="39"/>
      <c r="L160" s="39"/>
      <c r="M160" s="39"/>
      <c r="N160" s="40"/>
    </row>
    <row r="161" spans="1:14">
      <c r="A161" s="39"/>
      <c r="C161" s="40"/>
      <c r="D161" s="40"/>
      <c r="E161" s="40"/>
      <c r="F161" s="40"/>
      <c r="G161" s="40"/>
      <c r="H161" s="39"/>
      <c r="I161" s="39"/>
      <c r="J161" s="40"/>
      <c r="K161" s="39"/>
      <c r="L161" s="39"/>
      <c r="M161" s="39"/>
      <c r="N161" s="40"/>
    </row>
    <row r="162" spans="1:14">
      <c r="A162" s="39"/>
      <c r="C162" s="40"/>
      <c r="D162" s="40"/>
      <c r="E162" s="40"/>
      <c r="F162" s="40"/>
      <c r="G162" s="40"/>
      <c r="H162" s="39"/>
      <c r="I162" s="39"/>
      <c r="J162" s="40"/>
      <c r="K162" s="39"/>
      <c r="L162" s="39"/>
      <c r="M162" s="39"/>
      <c r="N162" s="40"/>
    </row>
    <row r="163" spans="1:14">
      <c r="A163" s="39"/>
      <c r="C163" s="40"/>
      <c r="D163" s="40"/>
      <c r="E163" s="40"/>
      <c r="F163" s="40"/>
      <c r="G163" s="40"/>
      <c r="H163" s="39"/>
      <c r="I163" s="39"/>
      <c r="J163" s="40"/>
      <c r="K163" s="39"/>
      <c r="L163" s="39"/>
      <c r="M163" s="39"/>
      <c r="N163" s="40"/>
    </row>
    <row r="164" spans="1:14">
      <c r="A164" s="39"/>
      <c r="C164" s="40"/>
      <c r="D164" s="40"/>
      <c r="E164" s="40"/>
      <c r="F164" s="40"/>
      <c r="G164" s="40"/>
      <c r="H164" s="39"/>
      <c r="I164" s="39"/>
      <c r="J164" s="40"/>
      <c r="K164" s="39"/>
      <c r="L164" s="39"/>
      <c r="M164" s="39"/>
      <c r="N164" s="40"/>
    </row>
    <row r="165" spans="1:14">
      <c r="A165" s="39"/>
      <c r="C165" s="40"/>
      <c r="D165" s="40"/>
      <c r="E165" s="40"/>
      <c r="F165" s="40"/>
      <c r="G165" s="40"/>
      <c r="H165" s="39"/>
      <c r="I165" s="39"/>
      <c r="J165" s="40"/>
      <c r="K165" s="39"/>
      <c r="L165" s="39"/>
      <c r="M165" s="39"/>
      <c r="N165" s="40"/>
    </row>
    <row r="166" spans="1:14">
      <c r="A166" s="39"/>
      <c r="C166" s="40"/>
      <c r="D166" s="40"/>
      <c r="E166" s="40"/>
      <c r="F166" s="40"/>
      <c r="G166" s="40"/>
      <c r="H166" s="39"/>
      <c r="I166" s="39"/>
      <c r="J166" s="40"/>
      <c r="K166" s="39"/>
      <c r="L166" s="39"/>
      <c r="M166" s="39"/>
      <c r="N166" s="40"/>
    </row>
    <row r="167" spans="1:14">
      <c r="A167" s="39"/>
      <c r="C167" s="40"/>
      <c r="D167" s="40"/>
      <c r="E167" s="40"/>
      <c r="F167" s="40"/>
      <c r="G167" s="40"/>
      <c r="H167" s="39"/>
      <c r="I167" s="39"/>
      <c r="J167" s="40"/>
      <c r="K167" s="39"/>
      <c r="L167" s="39"/>
      <c r="M167" s="39"/>
      <c r="N167" s="40"/>
    </row>
    <row r="168" spans="1:14">
      <c r="A168" s="39"/>
      <c r="C168" s="40"/>
      <c r="D168" s="40"/>
      <c r="E168" s="40"/>
      <c r="F168" s="40"/>
      <c r="G168" s="40"/>
      <c r="H168" s="39"/>
      <c r="I168" s="39"/>
      <c r="J168" s="40"/>
      <c r="K168" s="39"/>
      <c r="L168" s="39"/>
      <c r="M168" s="39"/>
      <c r="N168" s="40"/>
    </row>
    <row r="169" spans="1:14">
      <c r="A169" s="39"/>
      <c r="C169" s="40"/>
      <c r="D169" s="40"/>
      <c r="E169" s="40"/>
      <c r="F169" s="40"/>
      <c r="G169" s="40"/>
      <c r="H169" s="39"/>
      <c r="I169" s="39"/>
      <c r="J169" s="40"/>
      <c r="K169" s="39"/>
      <c r="L169" s="39"/>
      <c r="M169" s="39"/>
      <c r="N169" s="40"/>
    </row>
    <row r="170" spans="1:14">
      <c r="A170" s="39"/>
      <c r="C170" s="40"/>
      <c r="D170" s="40"/>
      <c r="E170" s="40"/>
      <c r="F170" s="40"/>
      <c r="G170" s="40"/>
      <c r="H170" s="39"/>
      <c r="I170" s="39"/>
      <c r="J170" s="40"/>
      <c r="K170" s="39"/>
      <c r="L170" s="39"/>
      <c r="M170" s="39"/>
      <c r="N170" s="40"/>
    </row>
    <row r="171" spans="1:14">
      <c r="A171" s="39"/>
      <c r="C171" s="40"/>
      <c r="D171" s="40"/>
      <c r="E171" s="40"/>
      <c r="F171" s="40"/>
      <c r="G171" s="40"/>
      <c r="H171" s="39"/>
      <c r="I171" s="39"/>
      <c r="J171" s="40"/>
      <c r="K171" s="39"/>
      <c r="L171" s="39"/>
      <c r="M171" s="39"/>
      <c r="N171" s="40"/>
    </row>
    <row r="172" spans="1:14">
      <c r="A172" s="39"/>
      <c r="C172" s="40"/>
      <c r="D172" s="40"/>
      <c r="E172" s="40"/>
      <c r="F172" s="40"/>
      <c r="G172" s="40"/>
      <c r="H172" s="39"/>
      <c r="I172" s="39"/>
      <c r="J172" s="40"/>
      <c r="K172" s="39"/>
      <c r="L172" s="39"/>
      <c r="M172" s="39"/>
      <c r="N172" s="40"/>
    </row>
    <row r="173" spans="1:14">
      <c r="A173" s="39"/>
      <c r="C173" s="40"/>
      <c r="D173" s="40"/>
      <c r="E173" s="40"/>
      <c r="F173" s="40"/>
      <c r="G173" s="40"/>
      <c r="H173" s="39"/>
      <c r="I173" s="39"/>
      <c r="J173" s="40"/>
      <c r="K173" s="39"/>
      <c r="L173" s="39"/>
      <c r="M173" s="39"/>
      <c r="N173" s="40"/>
    </row>
    <row r="174" spans="1:14">
      <c r="A174" s="39"/>
      <c r="C174" s="40"/>
      <c r="D174" s="40"/>
      <c r="E174" s="40"/>
      <c r="F174" s="40"/>
      <c r="G174" s="40"/>
      <c r="H174" s="39"/>
      <c r="I174" s="39"/>
      <c r="J174" s="40"/>
      <c r="K174" s="39"/>
      <c r="L174" s="39"/>
      <c r="M174" s="39"/>
      <c r="N174" s="40"/>
    </row>
    <row r="175" spans="1:14">
      <c r="A175" s="39"/>
      <c r="C175" s="40"/>
      <c r="D175" s="40"/>
      <c r="E175" s="40"/>
      <c r="F175" s="40"/>
      <c r="G175" s="40"/>
      <c r="H175" s="39"/>
      <c r="I175" s="39"/>
      <c r="J175" s="40"/>
      <c r="K175" s="39"/>
      <c r="L175" s="39"/>
      <c r="M175" s="39"/>
      <c r="N175" s="40"/>
    </row>
    <row r="176" spans="1:14">
      <c r="A176" s="39"/>
      <c r="C176" s="40"/>
      <c r="D176" s="40"/>
      <c r="E176" s="40"/>
      <c r="F176" s="40"/>
      <c r="G176" s="40"/>
      <c r="H176" s="39"/>
      <c r="I176" s="39"/>
      <c r="J176" s="40"/>
      <c r="K176" s="39"/>
      <c r="L176" s="39"/>
      <c r="M176" s="39"/>
      <c r="N176" s="40"/>
    </row>
    <row r="177" spans="1:14">
      <c r="A177" s="39"/>
      <c r="C177" s="40"/>
      <c r="D177" s="40"/>
      <c r="E177" s="40"/>
      <c r="F177" s="40"/>
      <c r="G177" s="40"/>
      <c r="H177" s="39"/>
      <c r="I177" s="39"/>
      <c r="J177" s="40"/>
      <c r="K177" s="39"/>
      <c r="L177" s="39"/>
      <c r="M177" s="39"/>
      <c r="N177" s="40"/>
    </row>
    <row r="178" spans="1:14">
      <c r="A178" s="39"/>
      <c r="C178" s="40"/>
      <c r="D178" s="40"/>
      <c r="E178" s="40"/>
      <c r="F178" s="40"/>
      <c r="G178" s="40"/>
      <c r="H178" s="39"/>
      <c r="I178" s="39"/>
      <c r="J178" s="40"/>
      <c r="K178" s="39"/>
      <c r="L178" s="39"/>
      <c r="M178" s="39"/>
      <c r="N178" s="40"/>
    </row>
    <row r="179" spans="1:14">
      <c r="A179" s="39"/>
      <c r="C179" s="40"/>
      <c r="D179" s="40"/>
      <c r="E179" s="40"/>
      <c r="F179" s="40"/>
      <c r="G179" s="40"/>
      <c r="H179" s="39"/>
      <c r="I179" s="39"/>
      <c r="J179" s="40"/>
      <c r="K179" s="39"/>
      <c r="L179" s="39"/>
      <c r="M179" s="39"/>
      <c r="N179" s="40"/>
    </row>
    <row r="180" spans="1:14">
      <c r="A180" s="39"/>
      <c r="C180" s="40"/>
      <c r="D180" s="40"/>
      <c r="E180" s="40"/>
      <c r="F180" s="40"/>
      <c r="G180" s="40"/>
      <c r="H180" s="39"/>
      <c r="I180" s="39"/>
      <c r="J180" s="40"/>
      <c r="K180" s="39"/>
      <c r="L180" s="39"/>
      <c r="M180" s="39"/>
      <c r="N180" s="40"/>
    </row>
    <row r="181" spans="1:14">
      <c r="A181" s="39"/>
      <c r="C181" s="40"/>
      <c r="D181" s="40"/>
      <c r="E181" s="40"/>
      <c r="F181" s="40"/>
      <c r="G181" s="40"/>
      <c r="H181" s="39"/>
      <c r="I181" s="39"/>
      <c r="J181" s="40"/>
      <c r="K181" s="39"/>
      <c r="L181" s="39"/>
      <c r="M181" s="39"/>
      <c r="N181" s="40"/>
    </row>
    <row r="182" spans="1:14">
      <c r="A182" s="39"/>
      <c r="C182" s="40"/>
      <c r="D182" s="40"/>
      <c r="E182" s="40"/>
      <c r="F182" s="40"/>
      <c r="G182" s="40"/>
      <c r="H182" s="39"/>
      <c r="I182" s="39"/>
      <c r="J182" s="40"/>
      <c r="K182" s="39"/>
      <c r="L182" s="39"/>
      <c r="M182" s="39"/>
      <c r="N182" s="40"/>
    </row>
    <row r="183" spans="1:14">
      <c r="A183" s="39"/>
      <c r="C183" s="40"/>
      <c r="D183" s="40"/>
      <c r="E183" s="40"/>
      <c r="F183" s="40"/>
      <c r="G183" s="40"/>
      <c r="H183" s="39"/>
      <c r="I183" s="39"/>
      <c r="J183" s="40"/>
      <c r="K183" s="39"/>
      <c r="L183" s="39"/>
      <c r="M183" s="39"/>
      <c r="N183" s="40"/>
    </row>
    <row r="184" spans="1:14">
      <c r="A184" s="39"/>
      <c r="C184" s="40"/>
      <c r="D184" s="40"/>
      <c r="E184" s="40"/>
      <c r="F184" s="40"/>
      <c r="G184" s="40"/>
      <c r="H184" s="39"/>
      <c r="I184" s="39"/>
      <c r="J184" s="40"/>
      <c r="K184" s="39"/>
      <c r="L184" s="39"/>
      <c r="M184" s="39"/>
      <c r="N184" s="40"/>
    </row>
    <row r="185" spans="1:14">
      <c r="A185" s="39"/>
      <c r="C185" s="40"/>
      <c r="D185" s="40"/>
      <c r="E185" s="40"/>
      <c r="F185" s="40"/>
      <c r="G185" s="40"/>
      <c r="H185" s="39"/>
      <c r="I185" s="39"/>
      <c r="J185" s="40"/>
      <c r="K185" s="39"/>
      <c r="L185" s="39"/>
      <c r="M185" s="39"/>
      <c r="N185" s="40"/>
    </row>
    <row r="186" spans="1:14">
      <c r="A186" s="39"/>
      <c r="C186" s="40"/>
      <c r="D186" s="40"/>
      <c r="E186" s="40"/>
      <c r="F186" s="40"/>
      <c r="G186" s="40"/>
      <c r="H186" s="39"/>
      <c r="I186" s="39"/>
      <c r="J186" s="40"/>
      <c r="K186" s="39"/>
      <c r="L186" s="39"/>
      <c r="M186" s="39"/>
      <c r="N186" s="40"/>
    </row>
    <row r="187" spans="1:14">
      <c r="A187" s="39"/>
      <c r="C187" s="40"/>
      <c r="D187" s="40"/>
      <c r="E187" s="40"/>
      <c r="F187" s="40"/>
      <c r="G187" s="40"/>
      <c r="H187" s="39"/>
      <c r="I187" s="39"/>
      <c r="J187" s="40"/>
      <c r="K187" s="39"/>
      <c r="L187" s="39"/>
      <c r="M187" s="39"/>
      <c r="N187" s="40"/>
    </row>
    <row r="188" spans="1:14">
      <c r="A188" s="39"/>
      <c r="C188" s="40"/>
      <c r="D188" s="40"/>
      <c r="E188" s="40"/>
      <c r="F188" s="40"/>
      <c r="G188" s="40"/>
      <c r="H188" s="39"/>
      <c r="I188" s="39"/>
      <c r="J188" s="40"/>
      <c r="K188" s="39"/>
      <c r="L188" s="39"/>
      <c r="M188" s="39"/>
      <c r="N188" s="40"/>
    </row>
    <row r="189" spans="1:14">
      <c r="A189" s="39"/>
      <c r="C189" s="40"/>
      <c r="D189" s="40"/>
      <c r="E189" s="40"/>
      <c r="F189" s="40"/>
      <c r="G189" s="40"/>
      <c r="H189" s="39"/>
      <c r="I189" s="39"/>
      <c r="J189" s="40"/>
      <c r="K189" s="39"/>
      <c r="L189" s="39"/>
      <c r="M189" s="39"/>
      <c r="N189" s="40"/>
    </row>
    <row r="190" spans="1:14">
      <c r="A190" s="39"/>
      <c r="C190" s="40"/>
      <c r="D190" s="40"/>
      <c r="E190" s="40"/>
      <c r="F190" s="40"/>
      <c r="G190" s="40"/>
      <c r="H190" s="39"/>
      <c r="I190" s="39"/>
      <c r="J190" s="40"/>
      <c r="K190" s="39"/>
      <c r="L190" s="39"/>
      <c r="M190" s="39"/>
      <c r="N190" s="40"/>
    </row>
    <row r="191" spans="1:14">
      <c r="A191" s="39"/>
      <c r="C191" s="40"/>
      <c r="D191" s="40"/>
      <c r="E191" s="40"/>
      <c r="F191" s="40"/>
      <c r="G191" s="40"/>
      <c r="H191" s="39"/>
      <c r="I191" s="39"/>
      <c r="J191" s="40"/>
      <c r="K191" s="39"/>
      <c r="L191" s="39"/>
      <c r="M191" s="39"/>
      <c r="N191" s="40"/>
    </row>
    <row r="192" spans="1:14">
      <c r="A192" s="39"/>
      <c r="C192" s="40"/>
      <c r="D192" s="40"/>
      <c r="E192" s="40"/>
      <c r="F192" s="40"/>
      <c r="G192" s="40"/>
      <c r="H192" s="39"/>
      <c r="I192" s="39"/>
      <c r="J192" s="40"/>
      <c r="K192" s="39"/>
      <c r="L192" s="39"/>
      <c r="M192" s="39"/>
      <c r="N192" s="40"/>
    </row>
    <row r="193" spans="1:14">
      <c r="A193" s="39"/>
      <c r="C193" s="40"/>
      <c r="D193" s="40"/>
      <c r="E193" s="40"/>
      <c r="F193" s="40"/>
      <c r="G193" s="40"/>
      <c r="H193" s="39"/>
      <c r="I193" s="39"/>
      <c r="J193" s="40"/>
      <c r="K193" s="39"/>
      <c r="L193" s="39"/>
      <c r="M193" s="39"/>
      <c r="N193" s="40"/>
    </row>
    <row r="194" spans="1:14">
      <c r="A194" s="39"/>
      <c r="C194" s="40"/>
      <c r="D194" s="40"/>
      <c r="E194" s="40"/>
      <c r="F194" s="40"/>
      <c r="G194" s="40"/>
      <c r="H194" s="39"/>
      <c r="I194" s="39"/>
      <c r="J194" s="40"/>
      <c r="K194" s="39"/>
      <c r="L194" s="39"/>
      <c r="M194" s="39"/>
      <c r="N194" s="40"/>
    </row>
    <row r="195" spans="1:14">
      <c r="A195" s="39"/>
      <c r="C195" s="40"/>
      <c r="D195" s="40"/>
      <c r="E195" s="40"/>
      <c r="F195" s="40"/>
      <c r="G195" s="40"/>
      <c r="H195" s="39"/>
      <c r="I195" s="39"/>
      <c r="J195" s="40"/>
      <c r="K195" s="39"/>
      <c r="L195" s="39"/>
      <c r="M195" s="39"/>
      <c r="N195" s="40"/>
    </row>
    <row r="196" spans="1:14">
      <c r="A196" s="39"/>
      <c r="C196" s="40"/>
      <c r="D196" s="40"/>
      <c r="E196" s="40"/>
      <c r="F196" s="40"/>
      <c r="G196" s="40"/>
      <c r="H196" s="39"/>
      <c r="I196" s="39"/>
      <c r="J196" s="40"/>
      <c r="K196" s="39"/>
      <c r="L196" s="39"/>
      <c r="M196" s="39"/>
      <c r="N196" s="40"/>
    </row>
    <row r="197" spans="1:14">
      <c r="A197" s="39"/>
      <c r="C197" s="40"/>
      <c r="D197" s="40"/>
      <c r="E197" s="40"/>
      <c r="F197" s="40"/>
      <c r="G197" s="40"/>
      <c r="H197" s="39"/>
      <c r="I197" s="39"/>
      <c r="J197" s="40"/>
      <c r="K197" s="39"/>
      <c r="L197" s="39"/>
      <c r="M197" s="39"/>
      <c r="N197" s="40"/>
    </row>
    <row r="198" spans="1:14">
      <c r="A198" s="39"/>
      <c r="C198" s="40"/>
      <c r="D198" s="40"/>
      <c r="E198" s="40"/>
      <c r="F198" s="40"/>
      <c r="G198" s="40"/>
      <c r="H198" s="39"/>
      <c r="I198" s="39"/>
      <c r="J198" s="40"/>
      <c r="K198" s="39"/>
      <c r="L198" s="39"/>
      <c r="M198" s="39"/>
      <c r="N198" s="40"/>
    </row>
    <row r="199" spans="1:14">
      <c r="A199" s="39"/>
      <c r="C199" s="40"/>
      <c r="D199" s="40"/>
      <c r="E199" s="40"/>
      <c r="F199" s="40"/>
      <c r="G199" s="40"/>
      <c r="H199" s="39"/>
      <c r="I199" s="39"/>
      <c r="J199" s="40"/>
      <c r="K199" s="39"/>
      <c r="L199" s="39"/>
      <c r="M199" s="39"/>
      <c r="N199" s="40"/>
    </row>
    <row r="200" spans="1:14">
      <c r="A200" s="39"/>
      <c r="C200" s="40"/>
      <c r="D200" s="40"/>
      <c r="E200" s="40"/>
      <c r="F200" s="40"/>
      <c r="G200" s="40"/>
      <c r="H200" s="39"/>
      <c r="I200" s="39"/>
      <c r="J200" s="40"/>
      <c r="K200" s="39"/>
      <c r="L200" s="39"/>
      <c r="M200" s="39"/>
      <c r="N200" s="40"/>
    </row>
    <row r="201" spans="1:14">
      <c r="A201" s="39"/>
      <c r="C201" s="40"/>
      <c r="D201" s="40"/>
      <c r="E201" s="40"/>
      <c r="F201" s="40"/>
      <c r="G201" s="40"/>
      <c r="H201" s="39"/>
      <c r="I201" s="39"/>
      <c r="J201" s="40"/>
      <c r="K201" s="39"/>
      <c r="L201" s="39"/>
      <c r="M201" s="39"/>
      <c r="N201" s="40"/>
    </row>
    <row r="202" spans="1:14">
      <c r="A202" s="39"/>
      <c r="C202" s="40"/>
      <c r="D202" s="40"/>
      <c r="E202" s="40"/>
      <c r="F202" s="40"/>
      <c r="G202" s="40"/>
      <c r="H202" s="39"/>
      <c r="I202" s="39"/>
      <c r="J202" s="40"/>
      <c r="K202" s="39"/>
      <c r="L202" s="39"/>
      <c r="M202" s="39"/>
      <c r="N202" s="40"/>
    </row>
    <row r="203" spans="1:14">
      <c r="A203" s="39"/>
      <c r="C203" s="40"/>
      <c r="D203" s="40"/>
      <c r="E203" s="40"/>
      <c r="F203" s="40"/>
      <c r="G203" s="40"/>
      <c r="H203" s="39"/>
      <c r="I203" s="39"/>
      <c r="J203" s="40"/>
      <c r="K203" s="39"/>
      <c r="L203" s="39"/>
      <c r="M203" s="39"/>
      <c r="N203" s="40"/>
    </row>
    <row r="204" spans="1:14">
      <c r="A204" s="39"/>
      <c r="C204" s="40"/>
      <c r="D204" s="40"/>
      <c r="E204" s="40"/>
      <c r="F204" s="40"/>
      <c r="G204" s="40"/>
      <c r="H204" s="39"/>
      <c r="I204" s="39"/>
      <c r="J204" s="40"/>
      <c r="K204" s="39"/>
      <c r="L204" s="39"/>
      <c r="M204" s="39"/>
      <c r="N204" s="40"/>
    </row>
    <row r="205" spans="1:14">
      <c r="A205" s="39"/>
      <c r="C205" s="40"/>
      <c r="D205" s="40"/>
      <c r="E205" s="40"/>
      <c r="F205" s="40"/>
      <c r="G205" s="40"/>
      <c r="H205" s="39"/>
      <c r="I205" s="39"/>
      <c r="J205" s="40"/>
      <c r="K205" s="39"/>
      <c r="L205" s="39"/>
      <c r="M205" s="39"/>
      <c r="N205" s="40"/>
    </row>
    <row r="206" spans="1:14">
      <c r="A206" s="39"/>
      <c r="C206" s="40"/>
      <c r="D206" s="40"/>
      <c r="E206" s="40"/>
      <c r="F206" s="40"/>
      <c r="G206" s="40"/>
      <c r="H206" s="39"/>
      <c r="I206" s="39"/>
      <c r="J206" s="40"/>
      <c r="K206" s="39"/>
      <c r="L206" s="39"/>
      <c r="M206" s="39"/>
      <c r="N206" s="40"/>
    </row>
    <row r="207" spans="1:14">
      <c r="A207" s="39"/>
      <c r="C207" s="40"/>
      <c r="D207" s="40"/>
      <c r="E207" s="40"/>
      <c r="F207" s="40"/>
      <c r="G207" s="40"/>
      <c r="H207" s="39"/>
      <c r="I207" s="39"/>
      <c r="J207" s="40"/>
      <c r="K207" s="39"/>
      <c r="L207" s="39"/>
      <c r="M207" s="39"/>
      <c r="N207" s="40"/>
    </row>
    <row r="208" spans="1:14">
      <c r="A208" s="39"/>
      <c r="C208" s="40"/>
      <c r="D208" s="40"/>
      <c r="E208" s="40"/>
      <c r="F208" s="40"/>
      <c r="G208" s="40"/>
      <c r="H208" s="39"/>
      <c r="I208" s="39"/>
      <c r="J208" s="40"/>
      <c r="K208" s="39"/>
      <c r="L208" s="39"/>
      <c r="M208" s="39"/>
      <c r="N208" s="40"/>
    </row>
    <row r="209" spans="1:14">
      <c r="A209" s="39"/>
      <c r="C209" s="40"/>
      <c r="D209" s="40"/>
      <c r="E209" s="40"/>
      <c r="F209" s="40"/>
      <c r="G209" s="40"/>
      <c r="H209" s="39"/>
      <c r="I209" s="39"/>
      <c r="J209" s="40"/>
      <c r="K209" s="39"/>
      <c r="L209" s="39"/>
      <c r="M209" s="39"/>
      <c r="N209" s="40"/>
    </row>
    <row r="210" spans="1:14">
      <c r="A210" s="39"/>
      <c r="C210" s="40"/>
      <c r="D210" s="40"/>
      <c r="E210" s="40"/>
      <c r="F210" s="40"/>
      <c r="G210" s="40"/>
      <c r="H210" s="39"/>
      <c r="I210" s="39"/>
      <c r="J210" s="40"/>
      <c r="K210" s="39"/>
      <c r="L210" s="39"/>
      <c r="M210" s="39"/>
      <c r="N210" s="40"/>
    </row>
    <row r="211" spans="1:14">
      <c r="A211" s="39"/>
      <c r="C211" s="40"/>
      <c r="D211" s="40"/>
      <c r="E211" s="40"/>
      <c r="F211" s="40"/>
      <c r="G211" s="40"/>
      <c r="H211" s="39"/>
      <c r="I211" s="39"/>
      <c r="J211" s="40"/>
      <c r="K211" s="39"/>
      <c r="L211" s="39"/>
      <c r="M211" s="39"/>
      <c r="N211" s="40"/>
    </row>
    <row r="212" spans="1:14">
      <c r="A212" s="39"/>
      <c r="C212" s="40"/>
      <c r="D212" s="40"/>
      <c r="E212" s="40"/>
      <c r="F212" s="40"/>
      <c r="G212" s="40"/>
      <c r="H212" s="39"/>
      <c r="I212" s="39"/>
      <c r="J212" s="40"/>
      <c r="K212" s="39"/>
      <c r="L212" s="39"/>
      <c r="M212" s="39"/>
      <c r="N212" s="40"/>
    </row>
    <row r="213" spans="1:14">
      <c r="A213" s="39"/>
      <c r="C213" s="40"/>
      <c r="D213" s="40"/>
      <c r="E213" s="40"/>
      <c r="F213" s="40"/>
      <c r="G213" s="40"/>
      <c r="H213" s="39"/>
      <c r="I213" s="39"/>
      <c r="J213" s="40"/>
      <c r="K213" s="39"/>
      <c r="L213" s="39"/>
      <c r="M213" s="39"/>
      <c r="N213" s="40"/>
    </row>
    <row r="214" spans="1:14">
      <c r="A214" s="39"/>
      <c r="C214" s="40"/>
      <c r="D214" s="40"/>
      <c r="E214" s="40"/>
      <c r="F214" s="40"/>
      <c r="G214" s="40"/>
      <c r="H214" s="39"/>
      <c r="I214" s="39"/>
      <c r="J214" s="40"/>
      <c r="K214" s="39"/>
      <c r="L214" s="39"/>
      <c r="M214" s="39"/>
      <c r="N214" s="40"/>
    </row>
    <row r="215" spans="1:14">
      <c r="A215" s="39"/>
      <c r="C215" s="40"/>
      <c r="D215" s="40"/>
      <c r="E215" s="40"/>
      <c r="F215" s="40"/>
      <c r="G215" s="40"/>
      <c r="H215" s="39"/>
      <c r="I215" s="39"/>
      <c r="J215" s="40"/>
      <c r="K215" s="39"/>
      <c r="L215" s="39"/>
      <c r="M215" s="39"/>
      <c r="N215" s="40"/>
    </row>
    <row r="216" spans="1:14">
      <c r="A216" s="39"/>
      <c r="C216" s="40"/>
      <c r="D216" s="40"/>
      <c r="E216" s="40"/>
      <c r="F216" s="40"/>
      <c r="G216" s="40"/>
      <c r="H216" s="39"/>
      <c r="I216" s="39"/>
      <c r="J216" s="40"/>
      <c r="K216" s="39"/>
      <c r="L216" s="39"/>
      <c r="M216" s="39"/>
      <c r="N216" s="40"/>
    </row>
    <row r="217" spans="1:14">
      <c r="A217" s="39"/>
      <c r="C217" s="40"/>
      <c r="D217" s="40"/>
      <c r="E217" s="40"/>
      <c r="F217" s="40"/>
      <c r="G217" s="40"/>
      <c r="H217" s="39"/>
      <c r="I217" s="39"/>
      <c r="J217" s="40"/>
      <c r="K217" s="39"/>
      <c r="L217" s="39"/>
      <c r="M217" s="39"/>
      <c r="N217" s="40"/>
    </row>
    <row r="218" spans="1:14">
      <c r="A218" s="39"/>
      <c r="C218" s="40"/>
      <c r="D218" s="40"/>
      <c r="E218" s="40"/>
      <c r="F218" s="40"/>
      <c r="G218" s="40"/>
      <c r="H218" s="39"/>
      <c r="I218" s="39"/>
      <c r="J218" s="40"/>
      <c r="K218" s="39"/>
      <c r="L218" s="39"/>
      <c r="M218" s="39"/>
      <c r="N218" s="40"/>
    </row>
    <row r="219" spans="1:14">
      <c r="A219" s="39"/>
      <c r="C219" s="40"/>
      <c r="D219" s="40"/>
      <c r="E219" s="40"/>
      <c r="F219" s="40"/>
      <c r="G219" s="40"/>
      <c r="H219" s="39"/>
      <c r="I219" s="39"/>
      <c r="J219" s="40"/>
      <c r="K219" s="39"/>
      <c r="L219" s="39"/>
      <c r="M219" s="39"/>
      <c r="N219" s="40"/>
    </row>
    <row r="220" spans="1:14">
      <c r="A220" s="39"/>
      <c r="C220" s="40"/>
      <c r="D220" s="40"/>
      <c r="E220" s="40"/>
      <c r="F220" s="40"/>
      <c r="G220" s="40"/>
      <c r="H220" s="39"/>
      <c r="I220" s="39"/>
      <c r="J220" s="40"/>
      <c r="K220" s="39"/>
      <c r="L220" s="39"/>
      <c r="M220" s="39"/>
      <c r="N220" s="40"/>
    </row>
    <row r="221" spans="1:14">
      <c r="A221" s="39"/>
      <c r="C221" s="40"/>
      <c r="D221" s="40"/>
      <c r="E221" s="40"/>
      <c r="F221" s="40"/>
      <c r="G221" s="40"/>
      <c r="H221" s="39"/>
      <c r="I221" s="39"/>
      <c r="J221" s="40"/>
      <c r="K221" s="39"/>
      <c r="L221" s="39"/>
      <c r="M221" s="39"/>
      <c r="N221" s="40"/>
    </row>
    <row r="222" spans="1:14">
      <c r="A222" s="39"/>
      <c r="C222" s="40"/>
      <c r="D222" s="40"/>
      <c r="E222" s="40"/>
      <c r="F222" s="40"/>
      <c r="G222" s="40"/>
      <c r="H222" s="39"/>
      <c r="I222" s="39"/>
      <c r="J222" s="40"/>
      <c r="K222" s="39"/>
      <c r="L222" s="39"/>
      <c r="M222" s="39"/>
      <c r="N222" s="40"/>
    </row>
    <row r="223" spans="1:14">
      <c r="A223" s="39"/>
      <c r="C223" s="40"/>
      <c r="D223" s="40"/>
      <c r="E223" s="40"/>
      <c r="F223" s="40"/>
      <c r="G223" s="40"/>
      <c r="H223" s="39"/>
      <c r="I223" s="39"/>
      <c r="J223" s="40"/>
      <c r="K223" s="39"/>
      <c r="L223" s="39"/>
      <c r="M223" s="39"/>
      <c r="N223" s="40"/>
    </row>
    <row r="224" spans="1:14">
      <c r="A224" s="39"/>
      <c r="C224" s="40"/>
      <c r="D224" s="40"/>
      <c r="E224" s="40"/>
      <c r="F224" s="40"/>
      <c r="G224" s="40"/>
      <c r="H224" s="39"/>
      <c r="I224" s="39"/>
      <c r="J224" s="40"/>
      <c r="K224" s="39"/>
      <c r="L224" s="39"/>
      <c r="M224" s="39"/>
      <c r="N224" s="40"/>
    </row>
    <row r="225" spans="1:14">
      <c r="A225" s="39"/>
      <c r="C225" s="40"/>
      <c r="D225" s="40"/>
      <c r="E225" s="40"/>
      <c r="F225" s="40"/>
      <c r="G225" s="40"/>
      <c r="H225" s="39"/>
      <c r="I225" s="39"/>
      <c r="J225" s="40"/>
      <c r="K225" s="39"/>
      <c r="L225" s="39"/>
      <c r="M225" s="39"/>
      <c r="N225" s="40"/>
    </row>
    <row r="226" spans="1:14">
      <c r="A226" s="39"/>
      <c r="C226" s="40"/>
      <c r="D226" s="40"/>
      <c r="E226" s="40"/>
      <c r="F226" s="40"/>
      <c r="G226" s="40"/>
      <c r="H226" s="39"/>
      <c r="I226" s="39"/>
      <c r="J226" s="40"/>
      <c r="K226" s="39"/>
      <c r="L226" s="39"/>
      <c r="M226" s="39"/>
      <c r="N226" s="40"/>
    </row>
    <row r="227" spans="1:14">
      <c r="A227" s="39"/>
      <c r="C227" s="40"/>
      <c r="D227" s="40"/>
      <c r="E227" s="40"/>
      <c r="F227" s="40"/>
      <c r="G227" s="40"/>
      <c r="H227" s="39"/>
      <c r="I227" s="39"/>
      <c r="J227" s="40"/>
      <c r="K227" s="39"/>
      <c r="L227" s="39"/>
      <c r="M227" s="39"/>
      <c r="N227" s="40"/>
    </row>
    <row r="228" spans="1:14">
      <c r="A228" s="39"/>
      <c r="C228" s="40"/>
      <c r="D228" s="40"/>
      <c r="E228" s="40"/>
      <c r="F228" s="40"/>
      <c r="G228" s="40"/>
      <c r="H228" s="39"/>
      <c r="I228" s="39"/>
      <c r="J228" s="40"/>
      <c r="K228" s="39"/>
      <c r="L228" s="39"/>
      <c r="M228" s="39"/>
      <c r="N228" s="40"/>
    </row>
    <row r="229" spans="1:14">
      <c r="A229" s="39"/>
      <c r="C229" s="40"/>
      <c r="D229" s="40"/>
      <c r="E229" s="40"/>
      <c r="F229" s="40"/>
      <c r="G229" s="40"/>
      <c r="H229" s="39"/>
      <c r="I229" s="39"/>
      <c r="J229" s="40"/>
      <c r="K229" s="39"/>
      <c r="L229" s="39"/>
      <c r="M229" s="39"/>
      <c r="N229" s="40"/>
    </row>
    <row r="230" spans="1:14">
      <c r="A230" s="39"/>
      <c r="C230" s="40"/>
      <c r="D230" s="40"/>
      <c r="E230" s="40"/>
      <c r="F230" s="40"/>
      <c r="G230" s="40"/>
      <c r="H230" s="39"/>
      <c r="I230" s="39"/>
      <c r="J230" s="40"/>
      <c r="K230" s="39"/>
      <c r="L230" s="39"/>
      <c r="M230" s="39"/>
      <c r="N230" s="40"/>
    </row>
    <row r="231" spans="1:14">
      <c r="A231" s="39"/>
      <c r="C231" s="40"/>
      <c r="D231" s="40"/>
      <c r="E231" s="40"/>
      <c r="F231" s="40"/>
      <c r="G231" s="40"/>
      <c r="H231" s="39"/>
      <c r="I231" s="39"/>
      <c r="J231" s="40"/>
      <c r="K231" s="39"/>
      <c r="L231" s="39"/>
      <c r="M231" s="39"/>
      <c r="N231" s="40"/>
    </row>
    <row r="232" spans="1:14">
      <c r="A232" s="39"/>
      <c r="C232" s="40"/>
      <c r="D232" s="40"/>
      <c r="E232" s="40"/>
      <c r="F232" s="40"/>
      <c r="G232" s="40"/>
      <c r="H232" s="39"/>
      <c r="I232" s="39"/>
      <c r="J232" s="40"/>
      <c r="K232" s="39"/>
      <c r="L232" s="39"/>
      <c r="M232" s="39"/>
      <c r="N232" s="40"/>
    </row>
    <row r="233" spans="1:14">
      <c r="A233" s="39"/>
      <c r="C233" s="40"/>
      <c r="D233" s="40"/>
      <c r="E233" s="40"/>
      <c r="F233" s="40"/>
      <c r="G233" s="40"/>
      <c r="H233" s="39"/>
      <c r="I233" s="39"/>
      <c r="J233" s="40"/>
      <c r="K233" s="39"/>
      <c r="L233" s="39"/>
      <c r="M233" s="39"/>
      <c r="N233" s="40"/>
    </row>
    <row r="234" spans="1:14">
      <c r="A234" s="39"/>
      <c r="C234" s="40"/>
      <c r="D234" s="40"/>
      <c r="E234" s="40"/>
      <c r="F234" s="40"/>
      <c r="G234" s="40"/>
      <c r="H234" s="39"/>
      <c r="I234" s="39"/>
      <c r="J234" s="40"/>
      <c r="K234" s="39"/>
      <c r="L234" s="39"/>
      <c r="M234" s="39"/>
      <c r="N234" s="40"/>
    </row>
    <row r="235" spans="1:14">
      <c r="A235" s="39"/>
      <c r="C235" s="40"/>
      <c r="D235" s="40"/>
      <c r="E235" s="40"/>
      <c r="F235" s="40"/>
      <c r="G235" s="40"/>
      <c r="H235" s="39"/>
      <c r="I235" s="39"/>
      <c r="J235" s="40"/>
      <c r="K235" s="39"/>
      <c r="L235" s="39"/>
      <c r="M235" s="39"/>
      <c r="N235" s="40"/>
    </row>
    <row r="236" spans="1:14">
      <c r="A236" s="39"/>
      <c r="C236" s="40"/>
      <c r="D236" s="40"/>
      <c r="E236" s="40"/>
      <c r="F236" s="40"/>
      <c r="G236" s="40"/>
      <c r="H236" s="39"/>
      <c r="I236" s="39"/>
      <c r="J236" s="40"/>
      <c r="K236" s="39"/>
      <c r="L236" s="39"/>
      <c r="M236" s="39"/>
      <c r="N236" s="40"/>
    </row>
    <row r="237" spans="1:14">
      <c r="A237" s="39"/>
      <c r="C237" s="40"/>
      <c r="D237" s="40"/>
      <c r="E237" s="40"/>
      <c r="F237" s="40"/>
      <c r="G237" s="40"/>
      <c r="H237" s="39"/>
      <c r="I237" s="39"/>
      <c r="J237" s="40"/>
      <c r="K237" s="39"/>
      <c r="L237" s="39"/>
      <c r="M237" s="39"/>
      <c r="N237" s="40"/>
    </row>
    <row r="238" spans="1:14">
      <c r="A238" s="39"/>
      <c r="C238" s="40"/>
      <c r="D238" s="40"/>
      <c r="E238" s="40"/>
      <c r="F238" s="40"/>
      <c r="G238" s="40"/>
      <c r="H238" s="39"/>
      <c r="I238" s="39"/>
      <c r="J238" s="40"/>
      <c r="K238" s="39"/>
      <c r="L238" s="39"/>
      <c r="M238" s="39"/>
      <c r="N238" s="40"/>
    </row>
    <row r="239" spans="1:14">
      <c r="A239" s="39"/>
      <c r="C239" s="40"/>
      <c r="D239" s="40"/>
      <c r="E239" s="40"/>
      <c r="F239" s="40"/>
      <c r="G239" s="40"/>
      <c r="H239" s="39"/>
      <c r="I239" s="39"/>
      <c r="J239" s="40"/>
      <c r="K239" s="39"/>
      <c r="L239" s="39"/>
      <c r="M239" s="39"/>
      <c r="N239" s="40"/>
    </row>
    <row r="240" spans="1:14">
      <c r="A240" s="39"/>
      <c r="C240" s="40"/>
      <c r="D240" s="40"/>
      <c r="E240" s="40"/>
      <c r="F240" s="40"/>
      <c r="G240" s="40"/>
      <c r="H240" s="39"/>
      <c r="I240" s="39"/>
      <c r="J240" s="40"/>
      <c r="K240" s="39"/>
      <c r="L240" s="39"/>
      <c r="M240" s="39"/>
      <c r="N240" s="40"/>
    </row>
    <row r="241" spans="1:14">
      <c r="A241" s="39"/>
      <c r="C241" s="40"/>
      <c r="D241" s="40"/>
      <c r="E241" s="40"/>
      <c r="F241" s="40"/>
      <c r="G241" s="40"/>
      <c r="H241" s="39"/>
      <c r="I241" s="39"/>
      <c r="J241" s="40"/>
      <c r="K241" s="39"/>
      <c r="L241" s="39"/>
      <c r="M241" s="39"/>
      <c r="N241" s="40"/>
    </row>
    <row r="242" spans="1:14">
      <c r="A242" s="39"/>
      <c r="C242" s="40"/>
      <c r="D242" s="40"/>
      <c r="E242" s="40"/>
      <c r="F242" s="40"/>
      <c r="G242" s="40"/>
      <c r="H242" s="39"/>
      <c r="I242" s="39"/>
      <c r="J242" s="40"/>
      <c r="K242" s="39"/>
      <c r="L242" s="39"/>
      <c r="M242" s="39"/>
      <c r="N242" s="40"/>
    </row>
    <row r="243" spans="1:14">
      <c r="A243" s="39"/>
      <c r="C243" s="40"/>
      <c r="D243" s="40"/>
      <c r="E243" s="40"/>
      <c r="F243" s="40"/>
      <c r="G243" s="40"/>
      <c r="H243" s="39"/>
      <c r="I243" s="39"/>
      <c r="J243" s="40"/>
      <c r="K243" s="39"/>
      <c r="L243" s="39"/>
      <c r="M243" s="39"/>
      <c r="N243" s="40"/>
    </row>
    <row r="244" spans="1:14">
      <c r="A244" s="39"/>
      <c r="C244" s="40"/>
      <c r="D244" s="40"/>
      <c r="E244" s="40"/>
      <c r="F244" s="40"/>
      <c r="G244" s="40"/>
      <c r="H244" s="39"/>
      <c r="I244" s="39"/>
      <c r="J244" s="40"/>
      <c r="K244" s="39"/>
      <c r="L244" s="39"/>
      <c r="M244" s="39"/>
      <c r="N244" s="40"/>
    </row>
    <row r="245" spans="1:14">
      <c r="A245" s="39"/>
      <c r="C245" s="40"/>
      <c r="D245" s="40"/>
      <c r="E245" s="40"/>
      <c r="F245" s="40"/>
      <c r="G245" s="40"/>
      <c r="H245" s="39"/>
      <c r="I245" s="39"/>
      <c r="J245" s="40"/>
      <c r="K245" s="39"/>
      <c r="L245" s="39"/>
      <c r="M245" s="39"/>
      <c r="N245" s="40"/>
    </row>
    <row r="246" spans="1:14">
      <c r="A246" s="39"/>
      <c r="C246" s="40"/>
      <c r="D246" s="40"/>
      <c r="E246" s="40"/>
      <c r="F246" s="40"/>
      <c r="G246" s="40"/>
      <c r="H246" s="39"/>
      <c r="I246" s="39"/>
      <c r="J246" s="40"/>
      <c r="K246" s="39"/>
      <c r="L246" s="39"/>
      <c r="M246" s="39"/>
      <c r="N246" s="40"/>
    </row>
    <row r="247" spans="1:14">
      <c r="A247" s="39"/>
      <c r="C247" s="40"/>
      <c r="D247" s="40"/>
      <c r="E247" s="40"/>
      <c r="F247" s="40"/>
      <c r="G247" s="40"/>
      <c r="H247" s="39"/>
      <c r="I247" s="39"/>
      <c r="J247" s="40"/>
      <c r="K247" s="39"/>
      <c r="L247" s="39"/>
      <c r="M247" s="39"/>
      <c r="N247" s="40"/>
    </row>
    <row r="248" spans="1:14">
      <c r="A248" s="39"/>
      <c r="C248" s="40"/>
      <c r="D248" s="40"/>
      <c r="E248" s="40"/>
      <c r="F248" s="40"/>
      <c r="G248" s="40"/>
      <c r="H248" s="39"/>
      <c r="I248" s="39"/>
      <c r="J248" s="40"/>
      <c r="K248" s="39"/>
      <c r="L248" s="39"/>
      <c r="M248" s="39"/>
      <c r="N248" s="40"/>
    </row>
    <row r="249" spans="1:14">
      <c r="A249" s="39"/>
      <c r="C249" s="40"/>
      <c r="D249" s="40"/>
      <c r="E249" s="40"/>
      <c r="F249" s="40"/>
      <c r="G249" s="40"/>
      <c r="H249" s="39"/>
      <c r="I249" s="39"/>
      <c r="J249" s="40"/>
      <c r="K249" s="39"/>
      <c r="L249" s="39"/>
      <c r="M249" s="39"/>
      <c r="N249" s="40"/>
    </row>
    <row r="250" spans="1:14">
      <c r="A250" s="39"/>
      <c r="C250" s="40"/>
      <c r="D250" s="40"/>
      <c r="E250" s="40"/>
      <c r="F250" s="40"/>
      <c r="G250" s="40"/>
      <c r="H250" s="39"/>
      <c r="I250" s="39"/>
      <c r="J250" s="40"/>
      <c r="K250" s="39"/>
      <c r="L250" s="39"/>
      <c r="M250" s="39"/>
      <c r="N250" s="40"/>
    </row>
    <row r="251" spans="1:14">
      <c r="A251" s="39"/>
      <c r="C251" s="40"/>
      <c r="D251" s="40"/>
      <c r="E251" s="40"/>
      <c r="F251" s="40"/>
      <c r="G251" s="40"/>
      <c r="H251" s="39"/>
      <c r="I251" s="39"/>
      <c r="J251" s="40"/>
      <c r="K251" s="39"/>
      <c r="L251" s="39"/>
      <c r="M251" s="39"/>
      <c r="N251" s="40"/>
    </row>
    <row r="252" spans="1:14">
      <c r="A252" s="39"/>
      <c r="C252" s="40"/>
      <c r="D252" s="40"/>
      <c r="E252" s="40"/>
      <c r="F252" s="40"/>
      <c r="G252" s="40"/>
      <c r="H252" s="39"/>
      <c r="I252" s="39"/>
      <c r="J252" s="40"/>
      <c r="K252" s="39"/>
      <c r="L252" s="39"/>
      <c r="M252" s="39"/>
      <c r="N252" s="40"/>
    </row>
    <row r="253" spans="1:14">
      <c r="A253" s="39"/>
      <c r="C253" s="40"/>
      <c r="D253" s="40"/>
      <c r="E253" s="40"/>
      <c r="F253" s="40"/>
      <c r="G253" s="40"/>
      <c r="H253" s="39"/>
      <c r="I253" s="39"/>
      <c r="J253" s="40"/>
      <c r="K253" s="39"/>
      <c r="L253" s="39"/>
      <c r="M253" s="39"/>
      <c r="N253" s="40"/>
    </row>
    <row r="254" spans="1:14">
      <c r="A254" s="39"/>
      <c r="C254" s="40"/>
      <c r="D254" s="40"/>
      <c r="E254" s="40"/>
      <c r="F254" s="40"/>
      <c r="G254" s="40"/>
      <c r="H254" s="39"/>
      <c r="I254" s="39"/>
      <c r="J254" s="40"/>
      <c r="K254" s="39"/>
      <c r="L254" s="39"/>
      <c r="M254" s="39"/>
      <c r="N254" s="40"/>
    </row>
    <row r="255" spans="1:14">
      <c r="A255" s="39"/>
      <c r="C255" s="40"/>
      <c r="D255" s="40"/>
      <c r="E255" s="40"/>
      <c r="F255" s="40"/>
      <c r="G255" s="40"/>
      <c r="H255" s="39"/>
      <c r="I255" s="39"/>
      <c r="J255" s="40"/>
      <c r="K255" s="39"/>
      <c r="L255" s="39"/>
      <c r="M255" s="39"/>
      <c r="N255" s="40"/>
    </row>
    <row r="256" spans="1:14">
      <c r="A256" s="39"/>
      <c r="C256" s="40"/>
      <c r="D256" s="40"/>
      <c r="E256" s="40"/>
      <c r="F256" s="40"/>
      <c r="G256" s="40"/>
      <c r="H256" s="39"/>
      <c r="I256" s="39"/>
      <c r="J256" s="40"/>
      <c r="K256" s="39"/>
      <c r="L256" s="39"/>
      <c r="M256" s="39"/>
      <c r="N256" s="40"/>
    </row>
    <row r="257" spans="1:14">
      <c r="A257" s="39"/>
      <c r="C257" s="40"/>
      <c r="D257" s="40"/>
      <c r="E257" s="40"/>
      <c r="F257" s="40"/>
      <c r="G257" s="40"/>
      <c r="H257" s="39"/>
      <c r="I257" s="39"/>
      <c r="J257" s="40"/>
      <c r="K257" s="39"/>
      <c r="L257" s="39"/>
      <c r="M257" s="39"/>
      <c r="N257" s="40"/>
    </row>
    <row r="258" spans="1:14">
      <c r="A258" s="39"/>
      <c r="C258" s="40"/>
      <c r="D258" s="40"/>
      <c r="E258" s="40"/>
      <c r="F258" s="40"/>
      <c r="G258" s="40"/>
      <c r="H258" s="39"/>
      <c r="I258" s="39"/>
      <c r="J258" s="40"/>
      <c r="K258" s="39"/>
      <c r="L258" s="39"/>
      <c r="M258" s="39"/>
      <c r="N258" s="40"/>
    </row>
    <row r="259" spans="1:14">
      <c r="A259" s="39"/>
      <c r="C259" s="40"/>
      <c r="D259" s="40"/>
      <c r="E259" s="40"/>
      <c r="F259" s="40"/>
      <c r="G259" s="40"/>
      <c r="H259" s="39"/>
      <c r="I259" s="39"/>
      <c r="J259" s="40"/>
      <c r="K259" s="39"/>
      <c r="L259" s="39"/>
      <c r="M259" s="39"/>
      <c r="N259" s="40"/>
    </row>
    <row r="260" spans="1:14">
      <c r="A260" s="39"/>
      <c r="C260" s="40"/>
      <c r="D260" s="40"/>
      <c r="E260" s="40"/>
      <c r="F260" s="40"/>
      <c r="G260" s="40"/>
      <c r="H260" s="39"/>
      <c r="I260" s="39"/>
      <c r="J260" s="40"/>
      <c r="K260" s="39"/>
      <c r="L260" s="39"/>
      <c r="M260" s="39"/>
      <c r="N260" s="40"/>
    </row>
    <row r="261" spans="1:14">
      <c r="A261" s="39"/>
      <c r="C261" s="40"/>
      <c r="D261" s="40"/>
      <c r="E261" s="40"/>
      <c r="F261" s="40"/>
      <c r="G261" s="40"/>
      <c r="H261" s="39"/>
      <c r="I261" s="39"/>
      <c r="J261" s="40"/>
      <c r="K261" s="39"/>
      <c r="L261" s="39"/>
      <c r="M261" s="39"/>
      <c r="N261" s="40"/>
    </row>
    <row r="262" spans="1:14">
      <c r="A262" s="39"/>
      <c r="C262" s="40"/>
      <c r="D262" s="40"/>
      <c r="E262" s="40"/>
      <c r="F262" s="40"/>
      <c r="G262" s="40"/>
      <c r="H262" s="39"/>
      <c r="I262" s="39"/>
      <c r="J262" s="40"/>
      <c r="K262" s="39"/>
      <c r="L262" s="39"/>
      <c r="M262" s="39"/>
      <c r="N262" s="40"/>
    </row>
    <row r="263" spans="1:14">
      <c r="A263" s="39"/>
      <c r="C263" s="40"/>
      <c r="D263" s="40"/>
      <c r="E263" s="40"/>
      <c r="F263" s="40"/>
      <c r="G263" s="40"/>
      <c r="H263" s="39"/>
      <c r="I263" s="39"/>
      <c r="J263" s="40"/>
      <c r="K263" s="39"/>
      <c r="L263" s="39"/>
      <c r="M263" s="39"/>
      <c r="N263" s="40"/>
    </row>
    <row r="264" spans="1:14">
      <c r="A264" s="39"/>
      <c r="C264" s="40"/>
      <c r="D264" s="40"/>
      <c r="E264" s="40"/>
      <c r="F264" s="40"/>
      <c r="G264" s="40"/>
      <c r="H264" s="39"/>
      <c r="I264" s="39"/>
      <c r="J264" s="40"/>
      <c r="K264" s="39"/>
      <c r="L264" s="39"/>
      <c r="M264" s="39"/>
      <c r="N264" s="40"/>
    </row>
    <row r="265" spans="1:14">
      <c r="A265" s="39"/>
      <c r="C265" s="40"/>
      <c r="D265" s="40"/>
      <c r="E265" s="40"/>
      <c r="F265" s="40"/>
      <c r="G265" s="40"/>
      <c r="H265" s="39"/>
      <c r="I265" s="39"/>
      <c r="J265" s="40"/>
      <c r="K265" s="39"/>
      <c r="L265" s="39"/>
      <c r="M265" s="39"/>
      <c r="N265" s="40"/>
    </row>
    <row r="266" spans="1:14">
      <c r="A266" s="39"/>
      <c r="C266" s="40"/>
      <c r="D266" s="40"/>
      <c r="E266" s="40"/>
      <c r="F266" s="40"/>
      <c r="G266" s="40"/>
      <c r="H266" s="39"/>
      <c r="I266" s="39"/>
      <c r="J266" s="40"/>
      <c r="K266" s="39"/>
      <c r="L266" s="39"/>
      <c r="M266" s="39"/>
      <c r="N266" s="40"/>
    </row>
    <row r="267" spans="1:14">
      <c r="A267" s="39"/>
      <c r="C267" s="40"/>
      <c r="D267" s="40"/>
      <c r="E267" s="40"/>
      <c r="F267" s="40"/>
      <c r="G267" s="40"/>
      <c r="H267" s="39"/>
      <c r="I267" s="39"/>
      <c r="J267" s="40"/>
      <c r="K267" s="39"/>
      <c r="L267" s="39"/>
      <c r="M267" s="39"/>
      <c r="N267" s="40"/>
    </row>
    <row r="268" spans="1:14">
      <c r="A268" s="39"/>
      <c r="C268" s="40"/>
      <c r="D268" s="40"/>
      <c r="E268" s="40"/>
      <c r="F268" s="40"/>
      <c r="G268" s="40"/>
      <c r="H268" s="39"/>
      <c r="I268" s="39"/>
      <c r="J268" s="40"/>
      <c r="K268" s="39"/>
      <c r="L268" s="39"/>
      <c r="M268" s="39"/>
      <c r="N268" s="40"/>
    </row>
    <row r="269" spans="1:14">
      <c r="A269" s="39"/>
      <c r="C269" s="40"/>
      <c r="D269" s="40"/>
      <c r="E269" s="40"/>
      <c r="F269" s="40"/>
      <c r="G269" s="40"/>
      <c r="H269" s="39"/>
      <c r="I269" s="39"/>
      <c r="J269" s="40"/>
      <c r="K269" s="39"/>
      <c r="L269" s="39"/>
      <c r="M269" s="39"/>
      <c r="N269" s="40"/>
    </row>
    <row r="270" spans="1:14">
      <c r="A270" s="39"/>
      <c r="C270" s="40"/>
      <c r="D270" s="40"/>
      <c r="E270" s="40"/>
      <c r="F270" s="40"/>
      <c r="G270" s="40"/>
      <c r="H270" s="39"/>
      <c r="I270" s="39"/>
      <c r="J270" s="40"/>
      <c r="K270" s="39"/>
      <c r="L270" s="39"/>
      <c r="M270" s="39"/>
      <c r="N270" s="40"/>
    </row>
    <row r="271" spans="1:14">
      <c r="A271" s="39"/>
      <c r="C271" s="40"/>
      <c r="D271" s="40"/>
      <c r="E271" s="40"/>
      <c r="F271" s="40"/>
      <c r="G271" s="40"/>
      <c r="H271" s="39"/>
      <c r="I271" s="39"/>
      <c r="J271" s="40"/>
      <c r="K271" s="39"/>
      <c r="L271" s="39"/>
      <c r="M271" s="39"/>
      <c r="N271" s="40"/>
    </row>
    <row r="272" spans="1:14">
      <c r="A272" s="39"/>
      <c r="C272" s="40"/>
      <c r="D272" s="40"/>
      <c r="E272" s="40"/>
      <c r="F272" s="40"/>
      <c r="G272" s="40"/>
      <c r="H272" s="39"/>
      <c r="I272" s="39"/>
      <c r="J272" s="40"/>
      <c r="K272" s="39"/>
      <c r="L272" s="39"/>
      <c r="M272" s="39"/>
      <c r="N272" s="40"/>
    </row>
    <row r="273" spans="1:14">
      <c r="A273" s="39"/>
      <c r="C273" s="40"/>
      <c r="D273" s="40"/>
      <c r="E273" s="40"/>
      <c r="F273" s="40"/>
      <c r="G273" s="40"/>
      <c r="H273" s="39"/>
      <c r="I273" s="39"/>
      <c r="J273" s="40"/>
      <c r="K273" s="39"/>
      <c r="L273" s="39"/>
      <c r="M273" s="39"/>
      <c r="N273" s="40"/>
    </row>
    <row r="274" spans="1:14">
      <c r="A274" s="39"/>
      <c r="C274" s="40"/>
      <c r="D274" s="40"/>
      <c r="E274" s="40"/>
      <c r="F274" s="40"/>
      <c r="G274" s="40"/>
      <c r="H274" s="39"/>
      <c r="I274" s="39"/>
      <c r="J274" s="40"/>
      <c r="K274" s="39"/>
      <c r="L274" s="39"/>
      <c r="M274" s="39"/>
      <c r="N274" s="40"/>
    </row>
    <row r="275" spans="1:14">
      <c r="A275" s="39"/>
      <c r="C275" s="40"/>
      <c r="D275" s="40"/>
      <c r="E275" s="40"/>
      <c r="F275" s="40"/>
      <c r="G275" s="40"/>
      <c r="H275" s="39"/>
      <c r="I275" s="39"/>
      <c r="J275" s="40"/>
      <c r="K275" s="39"/>
      <c r="L275" s="39"/>
      <c r="M275" s="39"/>
      <c r="N275" s="40"/>
    </row>
    <row r="276" spans="1:14">
      <c r="A276" s="39"/>
      <c r="C276" s="40"/>
      <c r="D276" s="40"/>
      <c r="E276" s="40"/>
      <c r="F276" s="40"/>
      <c r="G276" s="40"/>
      <c r="H276" s="39"/>
      <c r="I276" s="39"/>
      <c r="J276" s="40"/>
      <c r="K276" s="39"/>
      <c r="L276" s="39"/>
      <c r="M276" s="39"/>
      <c r="N276" s="40"/>
    </row>
    <row r="277" spans="1:14">
      <c r="A277" s="39"/>
      <c r="C277" s="40"/>
      <c r="D277" s="40"/>
      <c r="E277" s="40"/>
      <c r="F277" s="40"/>
      <c r="G277" s="40"/>
      <c r="H277" s="39"/>
      <c r="I277" s="39"/>
      <c r="J277" s="40"/>
      <c r="K277" s="39"/>
      <c r="L277" s="39"/>
      <c r="M277" s="39"/>
      <c r="N277" s="40"/>
    </row>
    <row r="278" spans="1:14">
      <c r="A278" s="39"/>
      <c r="C278" s="40"/>
      <c r="D278" s="40"/>
      <c r="E278" s="40"/>
      <c r="F278" s="40"/>
      <c r="G278" s="40"/>
      <c r="H278" s="39"/>
      <c r="I278" s="39"/>
      <c r="J278" s="40"/>
      <c r="K278" s="39"/>
      <c r="L278" s="39"/>
      <c r="M278" s="39"/>
      <c r="N278" s="40"/>
    </row>
    <row r="279" spans="1:14">
      <c r="A279" s="39"/>
      <c r="C279" s="40"/>
      <c r="D279" s="40"/>
      <c r="E279" s="40"/>
      <c r="F279" s="40"/>
      <c r="G279" s="40"/>
      <c r="H279" s="39"/>
      <c r="I279" s="39"/>
      <c r="J279" s="40"/>
      <c r="K279" s="39"/>
      <c r="L279" s="39"/>
      <c r="M279" s="39"/>
      <c r="N279" s="40"/>
    </row>
    <row r="280" spans="1:14">
      <c r="A280" s="39"/>
      <c r="C280" s="40"/>
      <c r="D280" s="40"/>
      <c r="E280" s="40"/>
      <c r="F280" s="40"/>
      <c r="G280" s="40"/>
      <c r="H280" s="39"/>
      <c r="I280" s="39"/>
      <c r="J280" s="40"/>
      <c r="K280" s="39"/>
      <c r="L280" s="39"/>
      <c r="M280" s="39"/>
      <c r="N280" s="40"/>
    </row>
    <row r="281" spans="1:14">
      <c r="A281" s="39"/>
      <c r="C281" s="40"/>
      <c r="D281" s="40"/>
      <c r="E281" s="40"/>
      <c r="F281" s="40"/>
      <c r="G281" s="40"/>
      <c r="H281" s="39"/>
      <c r="I281" s="39"/>
      <c r="J281" s="40"/>
      <c r="K281" s="39"/>
      <c r="L281" s="39"/>
      <c r="M281" s="39"/>
      <c r="N281" s="40"/>
    </row>
    <row r="282" spans="1:14">
      <c r="A282" s="39"/>
      <c r="C282" s="40"/>
      <c r="D282" s="40"/>
      <c r="E282" s="40"/>
      <c r="F282" s="40"/>
      <c r="G282" s="40"/>
      <c r="H282" s="39"/>
      <c r="I282" s="39"/>
      <c r="J282" s="40"/>
      <c r="K282" s="39"/>
      <c r="L282" s="39"/>
      <c r="M282" s="39"/>
      <c r="N282" s="40"/>
    </row>
    <row r="283" spans="1:14">
      <c r="A283" s="39"/>
      <c r="C283" s="40"/>
      <c r="D283" s="40"/>
      <c r="E283" s="40"/>
      <c r="F283" s="40"/>
      <c r="G283" s="40"/>
      <c r="H283" s="39"/>
      <c r="I283" s="39"/>
      <c r="J283" s="40"/>
      <c r="K283" s="39"/>
      <c r="L283" s="39"/>
      <c r="M283" s="39"/>
      <c r="N283" s="40"/>
    </row>
    <row r="284" spans="1:14">
      <c r="A284" s="39"/>
      <c r="C284" s="40"/>
      <c r="D284" s="40"/>
      <c r="E284" s="40"/>
      <c r="F284" s="40"/>
      <c r="G284" s="40"/>
      <c r="H284" s="39"/>
      <c r="I284" s="39"/>
      <c r="J284" s="40"/>
      <c r="K284" s="39"/>
      <c r="L284" s="39"/>
      <c r="M284" s="39"/>
      <c r="N284" s="40"/>
    </row>
    <row r="285" spans="1:14">
      <c r="A285" s="39"/>
      <c r="C285" s="40"/>
      <c r="D285" s="40"/>
      <c r="E285" s="40"/>
      <c r="F285" s="40"/>
      <c r="G285" s="40"/>
      <c r="H285" s="39"/>
      <c r="I285" s="39"/>
      <c r="J285" s="40"/>
      <c r="K285" s="39"/>
      <c r="L285" s="39"/>
      <c r="M285" s="39"/>
      <c r="N285" s="40"/>
    </row>
    <row r="286" spans="1:14">
      <c r="A286" s="39"/>
      <c r="C286" s="40"/>
      <c r="D286" s="40"/>
      <c r="E286" s="40"/>
      <c r="F286" s="40"/>
      <c r="G286" s="40"/>
      <c r="H286" s="39"/>
      <c r="I286" s="39"/>
      <c r="J286" s="40"/>
      <c r="K286" s="39"/>
      <c r="L286" s="39"/>
      <c r="M286" s="39"/>
      <c r="N286" s="40"/>
    </row>
    <row r="287" spans="1:14">
      <c r="A287" s="39"/>
      <c r="C287" s="40"/>
      <c r="D287" s="40"/>
      <c r="E287" s="40"/>
      <c r="F287" s="40"/>
      <c r="G287" s="40"/>
      <c r="H287" s="39"/>
      <c r="I287" s="39"/>
      <c r="J287" s="40"/>
      <c r="K287" s="39"/>
      <c r="L287" s="39"/>
      <c r="M287" s="39"/>
      <c r="N287" s="40"/>
    </row>
    <row r="288" spans="1:14">
      <c r="A288" s="39"/>
      <c r="C288" s="40"/>
      <c r="D288" s="40"/>
      <c r="E288" s="40"/>
      <c r="F288" s="40"/>
      <c r="G288" s="40"/>
      <c r="H288" s="39"/>
      <c r="I288" s="39"/>
      <c r="J288" s="40"/>
      <c r="K288" s="39"/>
      <c r="L288" s="39"/>
      <c r="M288" s="39"/>
      <c r="N288" s="40"/>
    </row>
    <row r="289" spans="1:14">
      <c r="A289" s="39"/>
      <c r="C289" s="40"/>
      <c r="D289" s="40"/>
      <c r="E289" s="40"/>
      <c r="F289" s="40"/>
      <c r="G289" s="40"/>
      <c r="H289" s="39"/>
      <c r="I289" s="39"/>
      <c r="J289" s="40"/>
      <c r="K289" s="39"/>
      <c r="L289" s="39"/>
      <c r="M289" s="39"/>
      <c r="N289" s="40"/>
    </row>
    <row r="290" spans="1:14">
      <c r="A290" s="39"/>
      <c r="C290" s="40"/>
      <c r="D290" s="40"/>
      <c r="E290" s="40"/>
      <c r="F290" s="40"/>
      <c r="G290" s="40"/>
      <c r="H290" s="39"/>
      <c r="I290" s="39"/>
      <c r="J290" s="40"/>
      <c r="K290" s="39"/>
      <c r="L290" s="39"/>
      <c r="M290" s="39"/>
      <c r="N290" s="40"/>
    </row>
    <row r="291" spans="1:14">
      <c r="A291" s="39"/>
      <c r="C291" s="40"/>
      <c r="D291" s="40"/>
      <c r="E291" s="40"/>
      <c r="F291" s="40"/>
      <c r="G291" s="40"/>
      <c r="H291" s="39"/>
      <c r="I291" s="39"/>
      <c r="J291" s="40"/>
      <c r="K291" s="39"/>
      <c r="L291" s="39"/>
      <c r="M291" s="39"/>
      <c r="N291" s="40"/>
    </row>
    <row r="292" spans="1:14">
      <c r="A292" s="39"/>
      <c r="C292" s="40"/>
      <c r="D292" s="40"/>
      <c r="E292" s="40"/>
      <c r="F292" s="40"/>
      <c r="G292" s="40"/>
      <c r="H292" s="39"/>
      <c r="I292" s="39"/>
      <c r="J292" s="40"/>
      <c r="K292" s="39"/>
      <c r="L292" s="39"/>
      <c r="M292" s="39"/>
      <c r="N292" s="40"/>
    </row>
    <row r="293" spans="1:14">
      <c r="A293" s="39"/>
      <c r="C293" s="40"/>
      <c r="D293" s="40"/>
      <c r="E293" s="40"/>
      <c r="F293" s="40"/>
      <c r="G293" s="40"/>
      <c r="H293" s="39"/>
      <c r="I293" s="39"/>
      <c r="J293" s="40"/>
      <c r="K293" s="39"/>
      <c r="L293" s="39"/>
      <c r="M293" s="39"/>
      <c r="N293" s="40"/>
    </row>
    <row r="294" spans="1:14">
      <c r="A294" s="39"/>
      <c r="C294" s="40"/>
      <c r="D294" s="40"/>
      <c r="E294" s="40"/>
      <c r="F294" s="40"/>
      <c r="G294" s="40"/>
      <c r="H294" s="39"/>
      <c r="I294" s="39"/>
      <c r="J294" s="40"/>
      <c r="K294" s="39"/>
      <c r="L294" s="39"/>
      <c r="M294" s="39"/>
      <c r="N294" s="40"/>
    </row>
    <row r="295" spans="1:14">
      <c r="A295" s="39"/>
      <c r="C295" s="40"/>
      <c r="D295" s="40"/>
      <c r="E295" s="40"/>
      <c r="F295" s="40"/>
      <c r="G295" s="40"/>
      <c r="H295" s="39"/>
      <c r="I295" s="39"/>
      <c r="J295" s="40"/>
      <c r="K295" s="39"/>
      <c r="L295" s="39"/>
      <c r="M295" s="39"/>
      <c r="N295" s="40"/>
    </row>
    <row r="296" spans="1:14">
      <c r="A296" s="39"/>
      <c r="C296" s="40"/>
      <c r="D296" s="40"/>
      <c r="E296" s="40"/>
      <c r="F296" s="40"/>
      <c r="G296" s="40"/>
      <c r="H296" s="39"/>
      <c r="I296" s="39"/>
      <c r="J296" s="40"/>
      <c r="K296" s="39"/>
      <c r="L296" s="39"/>
      <c r="M296" s="39"/>
      <c r="N296" s="40"/>
    </row>
    <row r="297" spans="1:14">
      <c r="A297" s="39"/>
      <c r="C297" s="40"/>
      <c r="D297" s="40"/>
      <c r="E297" s="40"/>
      <c r="F297" s="40"/>
      <c r="G297" s="40"/>
      <c r="H297" s="39"/>
      <c r="I297" s="39"/>
      <c r="J297" s="40"/>
      <c r="K297" s="39"/>
      <c r="L297" s="39"/>
      <c r="M297" s="39"/>
      <c r="N297" s="40"/>
    </row>
    <row r="298" spans="1:14">
      <c r="A298" s="39"/>
      <c r="C298" s="40"/>
      <c r="D298" s="40"/>
      <c r="E298" s="40"/>
      <c r="F298" s="40"/>
      <c r="G298" s="40"/>
      <c r="H298" s="39"/>
      <c r="I298" s="39"/>
      <c r="J298" s="40"/>
      <c r="K298" s="39"/>
      <c r="L298" s="39"/>
      <c r="M298" s="39"/>
      <c r="N298" s="40"/>
    </row>
    <row r="299" spans="1:14">
      <c r="A299" s="39"/>
      <c r="C299" s="40"/>
      <c r="D299" s="40"/>
      <c r="E299" s="40"/>
      <c r="F299" s="40"/>
      <c r="G299" s="40"/>
      <c r="H299" s="39"/>
      <c r="I299" s="39"/>
      <c r="J299" s="40"/>
      <c r="K299" s="39"/>
      <c r="L299" s="39"/>
      <c r="M299" s="39"/>
      <c r="N299" s="40"/>
    </row>
    <row r="300" spans="1:14">
      <c r="A300" s="39"/>
      <c r="C300" s="40"/>
      <c r="D300" s="40"/>
      <c r="E300" s="40"/>
      <c r="F300" s="40"/>
      <c r="G300" s="40"/>
      <c r="H300" s="39"/>
      <c r="I300" s="39"/>
      <c r="J300" s="40"/>
      <c r="K300" s="39"/>
      <c r="L300" s="39"/>
      <c r="M300" s="39"/>
      <c r="N300" s="40"/>
    </row>
    <row r="301" spans="1:14">
      <c r="A301" s="39"/>
      <c r="C301" s="40"/>
      <c r="D301" s="40"/>
      <c r="E301" s="40"/>
      <c r="F301" s="40"/>
      <c r="G301" s="40"/>
      <c r="H301" s="39"/>
      <c r="I301" s="39"/>
      <c r="J301" s="40"/>
      <c r="K301" s="39"/>
      <c r="L301" s="39"/>
      <c r="M301" s="39"/>
      <c r="N301" s="40"/>
    </row>
    <row r="302" spans="1:14">
      <c r="A302" s="39"/>
      <c r="C302" s="40"/>
      <c r="D302" s="40"/>
      <c r="E302" s="40"/>
      <c r="F302" s="40"/>
      <c r="G302" s="40"/>
      <c r="H302" s="39"/>
      <c r="I302" s="39"/>
      <c r="J302" s="40"/>
      <c r="K302" s="39"/>
      <c r="L302" s="39"/>
      <c r="M302" s="39"/>
      <c r="N302" s="40"/>
    </row>
    <row r="303" spans="1:14">
      <c r="A303" s="39"/>
      <c r="C303" s="40"/>
      <c r="D303" s="40"/>
      <c r="E303" s="40"/>
      <c r="F303" s="40"/>
      <c r="G303" s="40"/>
      <c r="H303" s="39"/>
      <c r="I303" s="39"/>
      <c r="J303" s="40"/>
      <c r="K303" s="39"/>
      <c r="L303" s="39"/>
      <c r="M303" s="39"/>
      <c r="N303" s="40"/>
    </row>
    <row r="304" spans="1:14">
      <c r="A304" s="39"/>
      <c r="C304" s="40"/>
      <c r="D304" s="40"/>
      <c r="E304" s="40"/>
      <c r="F304" s="40"/>
      <c r="G304" s="40"/>
      <c r="H304" s="39"/>
      <c r="I304" s="39"/>
      <c r="J304" s="40"/>
      <c r="K304" s="39"/>
      <c r="L304" s="39"/>
      <c r="M304" s="39"/>
      <c r="N304" s="40"/>
    </row>
    <row r="305" spans="1:14">
      <c r="A305" s="39"/>
      <c r="C305" s="40"/>
      <c r="D305" s="40"/>
      <c r="E305" s="40"/>
      <c r="F305" s="40"/>
      <c r="G305" s="40"/>
      <c r="H305" s="39"/>
      <c r="I305" s="39"/>
      <c r="J305" s="40"/>
      <c r="K305" s="39"/>
      <c r="L305" s="39"/>
      <c r="M305" s="39"/>
      <c r="N305" s="40"/>
    </row>
    <row r="306" spans="1:14">
      <c r="A306" s="39"/>
      <c r="C306" s="40"/>
      <c r="D306" s="40"/>
      <c r="E306" s="40"/>
      <c r="F306" s="40"/>
      <c r="G306" s="40"/>
      <c r="H306" s="39"/>
      <c r="I306" s="39"/>
      <c r="J306" s="40"/>
      <c r="K306" s="39"/>
      <c r="L306" s="39"/>
      <c r="M306" s="39"/>
      <c r="N306" s="40"/>
    </row>
    <row r="307" spans="1:14">
      <c r="A307" s="39"/>
      <c r="C307" s="40"/>
      <c r="D307" s="40"/>
      <c r="E307" s="40"/>
      <c r="F307" s="40"/>
      <c r="G307" s="40"/>
      <c r="H307" s="39"/>
      <c r="I307" s="39"/>
      <c r="J307" s="40"/>
      <c r="K307" s="39"/>
      <c r="L307" s="39"/>
      <c r="M307" s="39"/>
      <c r="N307" s="40"/>
    </row>
    <row r="308" spans="1:14">
      <c r="A308" s="39"/>
      <c r="C308" s="40"/>
      <c r="D308" s="40"/>
      <c r="E308" s="40"/>
      <c r="F308" s="40"/>
      <c r="G308" s="40"/>
      <c r="H308" s="39"/>
      <c r="I308" s="39"/>
      <c r="J308" s="40"/>
      <c r="K308" s="39"/>
      <c r="L308" s="39"/>
      <c r="M308" s="39"/>
      <c r="N308" s="40"/>
    </row>
    <row r="309" spans="1:14">
      <c r="A309" s="39"/>
      <c r="C309" s="40"/>
      <c r="D309" s="40"/>
      <c r="E309" s="40"/>
      <c r="F309" s="40"/>
      <c r="G309" s="40"/>
      <c r="H309" s="39"/>
      <c r="I309" s="39"/>
      <c r="J309" s="40"/>
      <c r="K309" s="39"/>
      <c r="L309" s="39"/>
      <c r="M309" s="39"/>
      <c r="N309" s="40"/>
    </row>
    <row r="310" spans="1:14">
      <c r="A310" s="39"/>
      <c r="C310" s="40"/>
      <c r="D310" s="40"/>
      <c r="E310" s="40"/>
      <c r="F310" s="40"/>
      <c r="G310" s="40"/>
      <c r="H310" s="39"/>
      <c r="I310" s="39"/>
      <c r="J310" s="40"/>
      <c r="K310" s="39"/>
      <c r="L310" s="39"/>
      <c r="M310" s="39"/>
      <c r="N310" s="40"/>
    </row>
    <row r="311" spans="1:14">
      <c r="A311" s="39"/>
      <c r="C311" s="40"/>
      <c r="D311" s="40"/>
      <c r="E311" s="40"/>
      <c r="F311" s="40"/>
      <c r="G311" s="40"/>
      <c r="H311" s="39"/>
      <c r="I311" s="39"/>
      <c r="J311" s="40"/>
      <c r="K311" s="39"/>
      <c r="L311" s="39"/>
      <c r="M311" s="39"/>
      <c r="N311" s="40"/>
    </row>
    <row r="312" spans="1:14">
      <c r="A312" s="39"/>
      <c r="C312" s="40"/>
      <c r="D312" s="40"/>
      <c r="E312" s="40"/>
      <c r="F312" s="40"/>
      <c r="G312" s="40"/>
      <c r="H312" s="39"/>
      <c r="I312" s="39"/>
      <c r="J312" s="40"/>
      <c r="K312" s="39"/>
      <c r="L312" s="39"/>
      <c r="M312" s="39"/>
      <c r="N312" s="40"/>
    </row>
    <row r="313" spans="1:14">
      <c r="A313" s="39"/>
      <c r="C313" s="40"/>
      <c r="D313" s="40"/>
      <c r="E313" s="40"/>
      <c r="F313" s="40"/>
      <c r="G313" s="40"/>
      <c r="H313" s="39"/>
      <c r="I313" s="39"/>
      <c r="J313" s="40"/>
      <c r="K313" s="39"/>
      <c r="L313" s="39"/>
      <c r="M313" s="39"/>
      <c r="N313" s="40"/>
    </row>
    <row r="314" spans="1:14">
      <c r="A314" s="39"/>
      <c r="C314" s="40"/>
      <c r="D314" s="40"/>
      <c r="E314" s="40"/>
      <c r="F314" s="40"/>
      <c r="G314" s="40"/>
      <c r="H314" s="39"/>
      <c r="I314" s="39"/>
      <c r="J314" s="40"/>
      <c r="K314" s="39"/>
      <c r="L314" s="39"/>
      <c r="M314" s="39"/>
      <c r="N314" s="40"/>
    </row>
    <row r="315" spans="1:14">
      <c r="A315" s="39"/>
      <c r="C315" s="40"/>
      <c r="D315" s="40"/>
      <c r="E315" s="40"/>
      <c r="F315" s="40"/>
      <c r="G315" s="40"/>
      <c r="H315" s="39"/>
      <c r="I315" s="39"/>
      <c r="J315" s="40"/>
      <c r="K315" s="39"/>
      <c r="L315" s="39"/>
      <c r="M315" s="39"/>
      <c r="N315" s="40"/>
    </row>
    <row r="316" spans="1:14">
      <c r="A316" s="39"/>
      <c r="C316" s="40"/>
      <c r="D316" s="40"/>
      <c r="E316" s="40"/>
      <c r="F316" s="40"/>
      <c r="G316" s="40"/>
      <c r="H316" s="39"/>
      <c r="I316" s="39"/>
      <c r="J316" s="40"/>
      <c r="K316" s="39"/>
      <c r="L316" s="39"/>
      <c r="M316" s="39"/>
      <c r="N316" s="40"/>
    </row>
    <row r="317" spans="1:14">
      <c r="A317" s="39"/>
      <c r="C317" s="40"/>
      <c r="D317" s="40"/>
      <c r="E317" s="40"/>
      <c r="F317" s="40"/>
      <c r="G317" s="40"/>
      <c r="H317" s="39"/>
      <c r="I317" s="39"/>
      <c r="J317" s="40"/>
      <c r="K317" s="39"/>
      <c r="L317" s="39"/>
      <c r="M317" s="39"/>
      <c r="N317" s="40"/>
    </row>
    <row r="318" spans="1:14">
      <c r="A318" s="39"/>
      <c r="C318" s="40"/>
      <c r="D318" s="40"/>
      <c r="E318" s="40"/>
      <c r="F318" s="40"/>
      <c r="G318" s="40"/>
      <c r="H318" s="39"/>
      <c r="I318" s="39"/>
      <c r="J318" s="40"/>
      <c r="K318" s="39"/>
      <c r="L318" s="39"/>
      <c r="M318" s="39"/>
      <c r="N318" s="40"/>
    </row>
    <row r="319" spans="1:14">
      <c r="A319" s="39"/>
      <c r="C319" s="40"/>
      <c r="D319" s="40"/>
      <c r="E319" s="40"/>
      <c r="F319" s="40"/>
      <c r="G319" s="40"/>
      <c r="H319" s="39"/>
      <c r="I319" s="39"/>
      <c r="J319" s="40"/>
      <c r="K319" s="39"/>
      <c r="L319" s="39"/>
      <c r="M319" s="39"/>
      <c r="N319" s="40"/>
    </row>
    <row r="320" spans="1:14">
      <c r="A320" s="39"/>
      <c r="C320" s="40"/>
      <c r="D320" s="40"/>
      <c r="E320" s="40"/>
      <c r="F320" s="40"/>
      <c r="G320" s="40"/>
      <c r="H320" s="39"/>
      <c r="I320" s="39"/>
      <c r="J320" s="40"/>
      <c r="K320" s="39"/>
      <c r="L320" s="39"/>
      <c r="M320" s="39"/>
      <c r="N320" s="40"/>
    </row>
    <row r="321" spans="1:14">
      <c r="A321" s="39"/>
      <c r="C321" s="40"/>
      <c r="D321" s="40"/>
      <c r="E321" s="40"/>
      <c r="F321" s="40"/>
      <c r="G321" s="40"/>
      <c r="H321" s="39"/>
      <c r="I321" s="39"/>
      <c r="J321" s="40"/>
      <c r="K321" s="39"/>
      <c r="L321" s="39"/>
      <c r="M321" s="39"/>
      <c r="N321" s="40"/>
    </row>
    <row r="322" spans="1:14">
      <c r="A322" s="39"/>
      <c r="C322" s="40"/>
      <c r="D322" s="40"/>
      <c r="E322" s="40"/>
      <c r="F322" s="40"/>
      <c r="G322" s="40"/>
      <c r="H322" s="39"/>
      <c r="I322" s="39"/>
      <c r="J322" s="40"/>
      <c r="K322" s="39"/>
      <c r="L322" s="39"/>
      <c r="M322" s="39"/>
      <c r="N322" s="40"/>
    </row>
    <row r="323" spans="1:14">
      <c r="A323" s="39"/>
      <c r="C323" s="40"/>
      <c r="D323" s="40"/>
      <c r="E323" s="40"/>
      <c r="F323" s="40"/>
      <c r="G323" s="40"/>
      <c r="H323" s="39"/>
      <c r="I323" s="39"/>
      <c r="J323" s="40"/>
      <c r="K323" s="39"/>
      <c r="L323" s="39"/>
      <c r="M323" s="39"/>
      <c r="N323" s="40"/>
    </row>
    <row r="324" spans="1:14">
      <c r="A324" s="39"/>
      <c r="C324" s="40"/>
      <c r="D324" s="40"/>
      <c r="E324" s="40"/>
      <c r="F324" s="40"/>
      <c r="G324" s="40"/>
      <c r="H324" s="39"/>
      <c r="I324" s="39"/>
      <c r="J324" s="40"/>
      <c r="K324" s="39"/>
      <c r="L324" s="39"/>
      <c r="M324" s="39"/>
      <c r="N324" s="40"/>
    </row>
    <row r="325" spans="1:14">
      <c r="A325" s="39"/>
      <c r="C325" s="40"/>
      <c r="D325" s="40"/>
      <c r="E325" s="40"/>
      <c r="F325" s="40"/>
      <c r="G325" s="40"/>
      <c r="H325" s="39"/>
      <c r="I325" s="39"/>
      <c r="J325" s="40"/>
      <c r="K325" s="39"/>
      <c r="L325" s="39"/>
      <c r="M325" s="39"/>
      <c r="N325" s="40"/>
    </row>
    <row r="326" spans="1:14">
      <c r="A326" s="39"/>
      <c r="C326" s="40"/>
      <c r="D326" s="40"/>
      <c r="E326" s="40"/>
      <c r="F326" s="40"/>
      <c r="G326" s="40"/>
      <c r="H326" s="39"/>
      <c r="I326" s="39"/>
      <c r="J326" s="40"/>
      <c r="K326" s="39"/>
      <c r="L326" s="39"/>
      <c r="M326" s="39"/>
      <c r="N326" s="40"/>
    </row>
    <row r="327" spans="1:14">
      <c r="A327" s="39"/>
      <c r="C327" s="40"/>
      <c r="D327" s="40"/>
      <c r="E327" s="40"/>
      <c r="F327" s="40"/>
      <c r="G327" s="40"/>
      <c r="H327" s="39"/>
      <c r="I327" s="39"/>
      <c r="J327" s="40"/>
      <c r="K327" s="39"/>
      <c r="L327" s="39"/>
      <c r="M327" s="39"/>
      <c r="N327" s="40"/>
    </row>
    <row r="328" spans="1:14">
      <c r="A328" s="39"/>
      <c r="C328" s="40"/>
      <c r="D328" s="40"/>
      <c r="E328" s="40"/>
      <c r="F328" s="40"/>
      <c r="G328" s="40"/>
      <c r="H328" s="39"/>
      <c r="I328" s="39"/>
      <c r="J328" s="40"/>
      <c r="K328" s="39"/>
      <c r="L328" s="39"/>
      <c r="M328" s="39"/>
      <c r="N328" s="40"/>
    </row>
    <row r="329" spans="1:14">
      <c r="A329" s="39"/>
      <c r="C329" s="40"/>
      <c r="D329" s="40"/>
      <c r="E329" s="40"/>
      <c r="F329" s="40"/>
      <c r="G329" s="40"/>
      <c r="H329" s="39"/>
      <c r="I329" s="39"/>
      <c r="J329" s="40"/>
      <c r="K329" s="39"/>
      <c r="L329" s="39"/>
      <c r="M329" s="39"/>
      <c r="N329" s="40"/>
    </row>
    <row r="330" spans="1:14">
      <c r="A330" s="39"/>
      <c r="C330" s="40"/>
      <c r="D330" s="40"/>
      <c r="E330" s="40"/>
      <c r="F330" s="40"/>
      <c r="G330" s="40"/>
      <c r="H330" s="39"/>
      <c r="I330" s="39"/>
      <c r="J330" s="40"/>
      <c r="K330" s="39"/>
      <c r="L330" s="39"/>
      <c r="M330" s="39"/>
      <c r="N330" s="40"/>
    </row>
    <row r="331" spans="1:14">
      <c r="A331" s="39"/>
      <c r="C331" s="40"/>
      <c r="D331" s="40"/>
      <c r="E331" s="40"/>
      <c r="F331" s="40"/>
      <c r="G331" s="40"/>
      <c r="H331" s="39"/>
      <c r="I331" s="39"/>
      <c r="J331" s="40"/>
      <c r="K331" s="39"/>
      <c r="L331" s="39"/>
      <c r="M331" s="39"/>
      <c r="N331" s="40"/>
    </row>
    <row r="332" spans="1:14">
      <c r="A332" s="39"/>
      <c r="C332" s="40"/>
      <c r="D332" s="40"/>
      <c r="E332" s="40"/>
      <c r="F332" s="40"/>
      <c r="G332" s="40"/>
      <c r="H332" s="39"/>
      <c r="I332" s="39"/>
      <c r="J332" s="40"/>
      <c r="K332" s="39"/>
      <c r="L332" s="39"/>
      <c r="M332" s="39"/>
      <c r="N332" s="40"/>
    </row>
    <row r="333" spans="1:14">
      <c r="A333" s="39"/>
      <c r="C333" s="40"/>
      <c r="D333" s="40"/>
      <c r="E333" s="40"/>
      <c r="F333" s="40"/>
      <c r="G333" s="40"/>
      <c r="H333" s="39"/>
      <c r="I333" s="39"/>
      <c r="J333" s="40"/>
      <c r="K333" s="39"/>
      <c r="L333" s="39"/>
      <c r="M333" s="39"/>
      <c r="N333" s="40"/>
    </row>
    <row r="334" spans="1:14">
      <c r="A334" s="39"/>
      <c r="C334" s="40"/>
      <c r="D334" s="40"/>
      <c r="E334" s="40"/>
      <c r="F334" s="40"/>
      <c r="G334" s="40"/>
      <c r="H334" s="39"/>
      <c r="I334" s="39"/>
      <c r="J334" s="40"/>
      <c r="K334" s="39"/>
      <c r="L334" s="39"/>
      <c r="M334" s="39"/>
      <c r="N334" s="40"/>
    </row>
    <row r="335" spans="1:14">
      <c r="A335" s="39"/>
      <c r="C335" s="40"/>
      <c r="D335" s="40"/>
      <c r="E335" s="40"/>
      <c r="F335" s="40"/>
      <c r="G335" s="40"/>
      <c r="H335" s="39"/>
      <c r="I335" s="39"/>
      <c r="J335" s="40"/>
      <c r="K335" s="39"/>
      <c r="L335" s="39"/>
      <c r="M335" s="39"/>
      <c r="N335" s="40"/>
    </row>
    <row r="336" spans="1:14">
      <c r="A336" s="39"/>
      <c r="C336" s="40"/>
      <c r="D336" s="40"/>
      <c r="E336" s="40"/>
      <c r="F336" s="40"/>
      <c r="G336" s="40"/>
      <c r="H336" s="39"/>
      <c r="I336" s="39"/>
      <c r="J336" s="40"/>
      <c r="K336" s="39"/>
      <c r="L336" s="39"/>
      <c r="M336" s="39"/>
      <c r="N336" s="40"/>
    </row>
    <row r="337" spans="1:14">
      <c r="A337" s="39"/>
      <c r="C337" s="40"/>
      <c r="D337" s="40"/>
      <c r="E337" s="40"/>
      <c r="F337" s="40"/>
      <c r="G337" s="40"/>
      <c r="H337" s="39"/>
      <c r="I337" s="39"/>
      <c r="J337" s="40"/>
      <c r="K337" s="39"/>
      <c r="L337" s="39"/>
      <c r="M337" s="39"/>
      <c r="N337" s="40"/>
    </row>
    <row r="338" spans="1:14">
      <c r="A338" s="39"/>
      <c r="C338" s="40"/>
      <c r="D338" s="40"/>
      <c r="E338" s="40"/>
      <c r="F338" s="40"/>
      <c r="G338" s="40"/>
      <c r="H338" s="39"/>
      <c r="I338" s="39"/>
      <c r="J338" s="40"/>
      <c r="K338" s="39"/>
      <c r="L338" s="39"/>
      <c r="M338" s="39"/>
      <c r="N338" s="40"/>
    </row>
    <row r="339" spans="1:14">
      <c r="A339" s="39"/>
      <c r="C339" s="40"/>
      <c r="D339" s="40"/>
      <c r="E339" s="40"/>
      <c r="F339" s="40"/>
      <c r="G339" s="40"/>
      <c r="H339" s="39"/>
      <c r="I339" s="39"/>
      <c r="J339" s="40"/>
      <c r="K339" s="39"/>
      <c r="L339" s="39"/>
      <c r="M339" s="39"/>
      <c r="N339" s="40"/>
    </row>
    <row r="340" spans="1:14">
      <c r="A340" s="39"/>
      <c r="C340" s="40"/>
      <c r="D340" s="40"/>
      <c r="E340" s="40"/>
      <c r="F340" s="40"/>
      <c r="G340" s="40"/>
      <c r="H340" s="39"/>
      <c r="I340" s="39"/>
      <c r="J340" s="40"/>
      <c r="K340" s="39"/>
      <c r="L340" s="39"/>
      <c r="M340" s="39"/>
      <c r="N340" s="40"/>
    </row>
    <row r="341" spans="1:14">
      <c r="A341" s="39"/>
      <c r="C341" s="40"/>
      <c r="D341" s="40"/>
      <c r="E341" s="40"/>
      <c r="F341" s="40"/>
      <c r="G341" s="40"/>
      <c r="H341" s="39"/>
      <c r="I341" s="39"/>
      <c r="J341" s="40"/>
      <c r="K341" s="39"/>
      <c r="L341" s="39"/>
      <c r="M341" s="39"/>
      <c r="N341" s="40"/>
    </row>
    <row r="342" spans="1:14">
      <c r="A342" s="39"/>
      <c r="C342" s="40"/>
      <c r="D342" s="40"/>
      <c r="E342" s="40"/>
      <c r="F342" s="40"/>
      <c r="G342" s="40"/>
      <c r="H342" s="39"/>
      <c r="I342" s="39"/>
      <c r="J342" s="40"/>
      <c r="K342" s="39"/>
      <c r="L342" s="39"/>
      <c r="M342" s="39"/>
      <c r="N342" s="40"/>
    </row>
    <row r="343" spans="1:14">
      <c r="A343" s="39"/>
      <c r="C343" s="40"/>
      <c r="D343" s="40"/>
      <c r="E343" s="40"/>
      <c r="F343" s="40"/>
      <c r="G343" s="40"/>
      <c r="H343" s="39"/>
      <c r="I343" s="39"/>
      <c r="J343" s="40"/>
      <c r="K343" s="39"/>
      <c r="L343" s="39"/>
      <c r="M343" s="39"/>
      <c r="N343" s="40"/>
    </row>
    <row r="344" spans="1:14">
      <c r="A344" s="39"/>
      <c r="C344" s="40"/>
      <c r="D344" s="40"/>
      <c r="E344" s="40"/>
      <c r="F344" s="40"/>
      <c r="G344" s="40"/>
      <c r="H344" s="39"/>
      <c r="I344" s="39"/>
      <c r="J344" s="40"/>
      <c r="K344" s="39"/>
      <c r="L344" s="39"/>
      <c r="M344" s="39"/>
      <c r="N344" s="40"/>
    </row>
    <row r="345" spans="1:14">
      <c r="A345" s="39"/>
      <c r="C345" s="39"/>
      <c r="D345" s="39"/>
      <c r="E345" s="39"/>
      <c r="G345" s="39"/>
      <c r="H345" s="39"/>
      <c r="I345" s="39"/>
      <c r="J345" s="39"/>
      <c r="K345" s="39"/>
      <c r="L345" s="39"/>
      <c r="M345" s="39"/>
      <c r="N345" s="39"/>
    </row>
    <row r="346" spans="1:14">
      <c r="A346" s="39"/>
      <c r="C346" s="39"/>
      <c r="D346" s="39"/>
      <c r="E346" s="39"/>
      <c r="G346" s="39"/>
      <c r="H346" s="39"/>
      <c r="I346" s="39"/>
      <c r="J346" s="39"/>
      <c r="K346" s="39"/>
      <c r="L346" s="39"/>
      <c r="M346" s="39"/>
      <c r="N346" s="39"/>
    </row>
    <row r="347" spans="1:14">
      <c r="A347" s="39"/>
      <c r="C347" s="39"/>
      <c r="D347" s="39"/>
      <c r="E347" s="39"/>
      <c r="G347" s="39"/>
      <c r="H347" s="39"/>
      <c r="I347" s="39"/>
      <c r="J347" s="39"/>
      <c r="K347" s="39"/>
      <c r="L347" s="39"/>
      <c r="M347" s="39"/>
      <c r="N347" s="39"/>
    </row>
    <row r="348" spans="1:14">
      <c r="A348" s="39"/>
      <c r="C348" s="39"/>
      <c r="D348" s="39"/>
      <c r="E348" s="39"/>
      <c r="G348" s="39"/>
      <c r="H348" s="39"/>
      <c r="I348" s="39"/>
      <c r="J348" s="39"/>
      <c r="K348" s="39"/>
      <c r="L348" s="39"/>
      <c r="M348" s="39"/>
      <c r="N348" s="39"/>
    </row>
    <row r="349" spans="1:14">
      <c r="A349" s="39"/>
      <c r="C349" s="39"/>
      <c r="D349" s="39"/>
      <c r="E349" s="39"/>
      <c r="G349" s="39"/>
      <c r="H349" s="39"/>
      <c r="I349" s="39"/>
      <c r="J349" s="39"/>
      <c r="K349" s="39"/>
      <c r="L349" s="39"/>
      <c r="M349" s="39"/>
      <c r="N349" s="39"/>
    </row>
    <row r="350" spans="1:14">
      <c r="A350" s="39"/>
      <c r="C350" s="39"/>
      <c r="D350" s="39"/>
      <c r="E350" s="39"/>
      <c r="G350" s="39"/>
      <c r="H350" s="39"/>
      <c r="I350" s="39"/>
      <c r="J350" s="39"/>
      <c r="K350" s="39"/>
      <c r="L350" s="39"/>
      <c r="M350" s="39"/>
      <c r="N350" s="39"/>
    </row>
    <row r="351" spans="1:14">
      <c r="A351" s="39"/>
      <c r="C351" s="39"/>
      <c r="D351" s="39"/>
      <c r="E351" s="39"/>
      <c r="G351" s="39"/>
      <c r="H351" s="39"/>
      <c r="I351" s="39"/>
      <c r="J351" s="39"/>
      <c r="K351" s="39"/>
      <c r="L351" s="39"/>
      <c r="M351" s="39"/>
      <c r="N351" s="39"/>
    </row>
    <row r="352" spans="1:14">
      <c r="A352" s="39"/>
      <c r="C352" s="39"/>
      <c r="D352" s="39"/>
      <c r="E352" s="39"/>
      <c r="G352" s="39"/>
      <c r="H352" s="39"/>
      <c r="I352" s="39"/>
      <c r="J352" s="39"/>
      <c r="K352" s="39"/>
      <c r="L352" s="39"/>
      <c r="M352" s="39"/>
      <c r="N352" s="39"/>
    </row>
    <row r="353" spans="1:5">
      <c r="A353" s="39"/>
      <c r="C353" s="39"/>
      <c r="D353" s="39"/>
      <c r="E353" s="39"/>
    </row>
    <row r="354" spans="1:5">
      <c r="A354" s="39"/>
      <c r="C354" s="39"/>
      <c r="D354" s="39"/>
      <c r="E354" s="39"/>
    </row>
    <row r="355" spans="1:5">
      <c r="A355" s="39"/>
      <c r="C355" s="39"/>
      <c r="D355" s="39"/>
      <c r="E355" s="39"/>
    </row>
    <row r="356" spans="1:5">
      <c r="A356" s="39"/>
      <c r="C356" s="39"/>
      <c r="D356" s="39"/>
      <c r="E356" s="39"/>
    </row>
    <row r="357" spans="1:5">
      <c r="A357" s="39"/>
      <c r="C357" s="39"/>
      <c r="D357" s="39"/>
      <c r="E357" s="39"/>
    </row>
    <row r="358" spans="1:5">
      <c r="A358" s="39"/>
      <c r="C358" s="39"/>
      <c r="D358" s="39"/>
      <c r="E358" s="39"/>
    </row>
    <row r="359" spans="1:5">
      <c r="A359" s="39"/>
      <c r="C359" s="39"/>
      <c r="D359" s="39"/>
      <c r="E359" s="39"/>
    </row>
    <row r="360" spans="1:5">
      <c r="A360" s="39"/>
      <c r="C360" s="39"/>
      <c r="D360" s="39"/>
      <c r="E360" s="39"/>
    </row>
    <row r="361" spans="1:5">
      <c r="A361" s="39"/>
      <c r="C361" s="39"/>
      <c r="D361" s="39"/>
      <c r="E361" s="39"/>
    </row>
    <row r="362" spans="1:5">
      <c r="A362" s="39"/>
      <c r="C362" s="39"/>
      <c r="D362" s="39"/>
      <c r="E362" s="39"/>
    </row>
    <row r="363" spans="1:5">
      <c r="A363" s="39"/>
      <c r="C363" s="39"/>
      <c r="D363" s="39"/>
      <c r="E363" s="39"/>
    </row>
    <row r="364" spans="1:5">
      <c r="A364" s="39"/>
      <c r="C364" s="39"/>
      <c r="D364" s="39"/>
      <c r="E364" s="39"/>
    </row>
    <row r="365" spans="1:5">
      <c r="A365" s="39"/>
      <c r="C365" s="39"/>
      <c r="D365" s="39"/>
      <c r="E365" s="39"/>
    </row>
    <row r="366" spans="1:5">
      <c r="A366" s="39"/>
      <c r="C366" s="39"/>
      <c r="D366" s="39"/>
      <c r="E366" s="39"/>
    </row>
    <row r="367" spans="1:5">
      <c r="A367" s="39"/>
      <c r="C367" s="39"/>
      <c r="D367" s="39"/>
      <c r="E367" s="39"/>
    </row>
    <row r="368" spans="1:5">
      <c r="A368" s="39"/>
      <c r="C368" s="39"/>
      <c r="D368" s="39"/>
      <c r="E368" s="39"/>
    </row>
    <row r="369" spans="1:5">
      <c r="A369" s="39"/>
      <c r="C369" s="39"/>
      <c r="D369" s="39"/>
      <c r="E369" s="39"/>
    </row>
    <row r="370" spans="1:5">
      <c r="A370" s="39"/>
      <c r="C370" s="39"/>
      <c r="D370" s="39"/>
      <c r="E370" s="39"/>
    </row>
    <row r="371" spans="1:5">
      <c r="A371" s="39"/>
      <c r="C371" s="39"/>
      <c r="D371" s="39"/>
      <c r="E371" s="39"/>
    </row>
    <row r="372" spans="1:5">
      <c r="A372" s="39"/>
      <c r="C372" s="39"/>
      <c r="D372" s="39"/>
      <c r="E372" s="39"/>
    </row>
    <row r="373" spans="1:5">
      <c r="A373" s="39"/>
      <c r="C373" s="39"/>
      <c r="D373" s="39"/>
      <c r="E373" s="39"/>
    </row>
    <row r="374" spans="1:5">
      <c r="A374" s="39"/>
      <c r="C374" s="39"/>
      <c r="D374" s="39"/>
      <c r="E374" s="39"/>
    </row>
    <row r="375" spans="1:5">
      <c r="A375" s="39"/>
      <c r="C375" s="39"/>
      <c r="D375" s="39"/>
      <c r="E375" s="39"/>
    </row>
    <row r="376" spans="1:5">
      <c r="A376" s="39"/>
      <c r="C376" s="39"/>
      <c r="D376" s="39"/>
      <c r="E376" s="39"/>
    </row>
    <row r="377" spans="1:5">
      <c r="A377" s="39"/>
      <c r="C377" s="39"/>
      <c r="D377" s="39"/>
      <c r="E377" s="39"/>
    </row>
    <row r="378" spans="1:5">
      <c r="A378" s="39"/>
      <c r="C378" s="39"/>
      <c r="D378" s="39"/>
      <c r="E378" s="39"/>
    </row>
    <row r="379" spans="1:5">
      <c r="A379" s="39"/>
      <c r="C379" s="39"/>
      <c r="D379" s="39"/>
      <c r="E379" s="39"/>
    </row>
    <row r="380" spans="1:5">
      <c r="A380" s="39"/>
      <c r="C380" s="39"/>
      <c r="D380" s="39"/>
      <c r="E380" s="39"/>
    </row>
    <row r="381" spans="1:5">
      <c r="A381" s="39"/>
      <c r="C381" s="39"/>
      <c r="D381" s="39"/>
      <c r="E381" s="39"/>
    </row>
    <row r="382" spans="1:5">
      <c r="A382" s="39"/>
      <c r="C382" s="39"/>
      <c r="D382" s="39"/>
      <c r="E382" s="39"/>
    </row>
    <row r="383" spans="1:5">
      <c r="A383" s="39"/>
      <c r="C383" s="39"/>
      <c r="D383" s="39"/>
      <c r="E383" s="39"/>
    </row>
    <row r="384" spans="1:5">
      <c r="A384" s="39"/>
      <c r="C384" s="39"/>
      <c r="D384" s="39"/>
      <c r="E384" s="39"/>
    </row>
    <row r="385" spans="1:5">
      <c r="A385" s="39"/>
      <c r="C385" s="39"/>
      <c r="D385" s="39"/>
      <c r="E385" s="39"/>
    </row>
    <row r="386" spans="1:5">
      <c r="A386" s="39"/>
      <c r="C386" s="39"/>
      <c r="D386" s="39"/>
      <c r="E386" s="39"/>
    </row>
    <row r="387" spans="1:5">
      <c r="A387" s="39"/>
      <c r="C387" s="39"/>
      <c r="D387" s="39"/>
      <c r="E387" s="39"/>
    </row>
    <row r="388" spans="1:5">
      <c r="A388" s="39"/>
      <c r="C388" s="39"/>
      <c r="D388" s="39"/>
      <c r="E388" s="39"/>
    </row>
    <row r="389" spans="1:5">
      <c r="A389" s="39"/>
      <c r="C389" s="39"/>
      <c r="D389" s="39"/>
      <c r="E389" s="39"/>
    </row>
    <row r="390" spans="1:5">
      <c r="A390" s="39"/>
      <c r="C390" s="39"/>
      <c r="D390" s="39"/>
      <c r="E390" s="39"/>
    </row>
    <row r="391" spans="1:5">
      <c r="A391" s="39"/>
      <c r="C391" s="39"/>
      <c r="D391" s="39"/>
      <c r="E391" s="39"/>
    </row>
    <row r="392" spans="1:5">
      <c r="A392" s="39"/>
      <c r="C392" s="39"/>
      <c r="D392" s="39"/>
      <c r="E392" s="39"/>
    </row>
    <row r="393" spans="1:5">
      <c r="A393" s="39"/>
      <c r="C393" s="39"/>
      <c r="D393" s="39"/>
      <c r="E393" s="39"/>
    </row>
    <row r="394" spans="1:5">
      <c r="A394" s="39"/>
      <c r="C394" s="39"/>
      <c r="D394" s="39"/>
      <c r="E394" s="39"/>
    </row>
    <row r="395" spans="1:5">
      <c r="A395" s="39"/>
      <c r="C395" s="39"/>
      <c r="D395" s="39"/>
      <c r="E395" s="39"/>
    </row>
    <row r="396" spans="1:5">
      <c r="A396" s="39"/>
      <c r="C396" s="39"/>
      <c r="D396" s="39"/>
      <c r="E396" s="39"/>
    </row>
    <row r="397" spans="1:5">
      <c r="A397" s="39"/>
      <c r="C397" s="39"/>
      <c r="D397" s="39"/>
      <c r="E397" s="39"/>
    </row>
    <row r="398" spans="1:5">
      <c r="A398" s="39"/>
      <c r="C398" s="39"/>
      <c r="D398" s="39"/>
      <c r="E398" s="39"/>
    </row>
    <row r="399" spans="1:5">
      <c r="A399" s="39"/>
      <c r="C399" s="39"/>
      <c r="D399" s="39"/>
      <c r="E399" s="39"/>
    </row>
    <row r="400" spans="1:5">
      <c r="A400" s="39"/>
      <c r="C400" s="39"/>
      <c r="D400" s="39"/>
      <c r="E400" s="39"/>
    </row>
    <row r="401" spans="1:5">
      <c r="A401" s="39"/>
      <c r="C401" s="39"/>
      <c r="D401" s="39"/>
      <c r="E401" s="39"/>
    </row>
    <row r="402" spans="1:5">
      <c r="A402" s="39"/>
      <c r="C402" s="39"/>
      <c r="D402" s="39"/>
      <c r="E402" s="39"/>
    </row>
    <row r="403" spans="1:5">
      <c r="A403" s="39"/>
      <c r="C403" s="39"/>
      <c r="D403" s="39"/>
      <c r="E403" s="39"/>
    </row>
    <row r="404" spans="1:5">
      <c r="A404" s="39"/>
      <c r="C404" s="39"/>
      <c r="D404" s="39"/>
      <c r="E404" s="39"/>
    </row>
    <row r="405" spans="1:5">
      <c r="A405" s="39"/>
      <c r="C405" s="39"/>
      <c r="D405" s="39"/>
      <c r="E405" s="39"/>
    </row>
    <row r="406" spans="1:5">
      <c r="A406" s="39"/>
      <c r="C406" s="39"/>
      <c r="D406" s="39"/>
      <c r="E406" s="39"/>
    </row>
    <row r="407" spans="1:5">
      <c r="A407" s="39"/>
      <c r="C407" s="39"/>
      <c r="D407" s="39"/>
      <c r="E407" s="39"/>
    </row>
    <row r="408" spans="1:5">
      <c r="A408" s="39"/>
      <c r="C408" s="39"/>
      <c r="D408" s="39"/>
      <c r="E408" s="39"/>
    </row>
    <row r="409" spans="1:5">
      <c r="A409" s="39"/>
      <c r="C409" s="39"/>
      <c r="D409" s="39"/>
      <c r="E409" s="39"/>
    </row>
    <row r="410" spans="1:5">
      <c r="A410" s="39"/>
      <c r="C410" s="39"/>
      <c r="D410" s="39"/>
      <c r="E410" s="39"/>
    </row>
    <row r="411" spans="1:5">
      <c r="A411" s="39"/>
      <c r="C411" s="39"/>
      <c r="D411" s="39"/>
      <c r="E411" s="39"/>
    </row>
    <row r="412" spans="1:5">
      <c r="A412" s="39"/>
      <c r="C412" s="39"/>
      <c r="D412" s="39"/>
      <c r="E412" s="39"/>
    </row>
    <row r="413" spans="1:5">
      <c r="A413" s="39"/>
      <c r="C413" s="39"/>
      <c r="D413" s="39"/>
      <c r="E413" s="39"/>
    </row>
    <row r="414" spans="1:5">
      <c r="A414" s="39"/>
      <c r="C414" s="39"/>
      <c r="D414" s="39"/>
      <c r="E414" s="39"/>
    </row>
    <row r="415" spans="1:5">
      <c r="A415" s="39"/>
      <c r="C415" s="39"/>
      <c r="D415" s="39"/>
      <c r="E415" s="39"/>
    </row>
    <row r="416" spans="1:5">
      <c r="A416" s="39"/>
      <c r="C416" s="39"/>
      <c r="D416" s="39"/>
      <c r="E416" s="39"/>
    </row>
    <row r="417" spans="1:5">
      <c r="A417" s="39"/>
      <c r="C417" s="39"/>
      <c r="D417" s="39"/>
      <c r="E417" s="39"/>
    </row>
    <row r="418" spans="1:5">
      <c r="A418" s="39"/>
      <c r="C418" s="39"/>
      <c r="D418" s="39"/>
      <c r="E418" s="39"/>
    </row>
    <row r="419" spans="1:5">
      <c r="A419" s="39"/>
      <c r="C419" s="39"/>
      <c r="D419" s="39"/>
      <c r="E419" s="39"/>
    </row>
    <row r="420" spans="1:5">
      <c r="A420" s="39"/>
      <c r="C420" s="39"/>
      <c r="D420" s="39"/>
      <c r="E420" s="39"/>
    </row>
    <row r="421" spans="1:5">
      <c r="A421" s="39"/>
      <c r="C421" s="39"/>
      <c r="D421" s="39"/>
      <c r="E421" s="39"/>
    </row>
    <row r="422" spans="1:5">
      <c r="A422" s="39"/>
      <c r="C422" s="39"/>
      <c r="D422" s="39"/>
      <c r="E422" s="39"/>
    </row>
    <row r="423" spans="1:5">
      <c r="A423" s="39"/>
      <c r="C423" s="39"/>
      <c r="D423" s="39"/>
      <c r="E423" s="39"/>
    </row>
    <row r="424" spans="1:5">
      <c r="A424" s="39"/>
      <c r="C424" s="39"/>
      <c r="D424" s="39"/>
      <c r="E424" s="39"/>
    </row>
    <row r="425" spans="1:5">
      <c r="A425" s="39"/>
      <c r="C425" s="39"/>
      <c r="D425" s="39"/>
      <c r="E425" s="39"/>
    </row>
    <row r="426" spans="1:5">
      <c r="A426" s="39"/>
      <c r="C426" s="39"/>
      <c r="D426" s="39"/>
      <c r="E426" s="39"/>
    </row>
    <row r="427" spans="1:5">
      <c r="A427" s="39"/>
      <c r="C427" s="39"/>
      <c r="D427" s="39"/>
      <c r="E427" s="39"/>
    </row>
    <row r="428" spans="1:5">
      <c r="A428" s="39"/>
      <c r="C428" s="39"/>
      <c r="D428" s="39"/>
      <c r="E428" s="39"/>
    </row>
    <row r="429" spans="1:5">
      <c r="A429" s="39"/>
      <c r="C429" s="39"/>
      <c r="D429" s="39"/>
      <c r="E429" s="39"/>
    </row>
    <row r="430" spans="1:5">
      <c r="A430" s="39"/>
      <c r="C430" s="39"/>
      <c r="D430" s="39"/>
      <c r="E430" s="39"/>
    </row>
    <row r="431" spans="1:5">
      <c r="A431" s="39"/>
      <c r="C431" s="39"/>
      <c r="D431" s="39"/>
      <c r="E431" s="39"/>
    </row>
    <row r="432" spans="1:5">
      <c r="A432" s="39"/>
      <c r="C432" s="39"/>
      <c r="D432" s="39"/>
      <c r="E432" s="39"/>
    </row>
    <row r="433" spans="1:5">
      <c r="A433" s="39"/>
      <c r="C433" s="39"/>
      <c r="D433" s="39"/>
      <c r="E433" s="39"/>
    </row>
    <row r="434" spans="1:5">
      <c r="A434" s="39"/>
      <c r="C434" s="39"/>
      <c r="D434" s="39"/>
      <c r="E434" s="39"/>
    </row>
    <row r="435" spans="1:5">
      <c r="A435" s="39"/>
      <c r="C435" s="39"/>
      <c r="D435" s="39"/>
      <c r="E435" s="39"/>
    </row>
    <row r="436" spans="1:5">
      <c r="A436" s="39"/>
      <c r="C436" s="39"/>
      <c r="D436" s="39"/>
      <c r="E436" s="39"/>
    </row>
    <row r="437" spans="1:5">
      <c r="A437" s="39"/>
      <c r="C437" s="39"/>
      <c r="D437" s="39"/>
      <c r="E437" s="39"/>
    </row>
    <row r="438" spans="1:5">
      <c r="A438" s="39"/>
      <c r="C438" s="39"/>
      <c r="D438" s="39"/>
      <c r="E438" s="39"/>
    </row>
    <row r="439" spans="1:5">
      <c r="A439" s="39"/>
      <c r="C439" s="39"/>
      <c r="D439" s="39"/>
      <c r="E439" s="39"/>
    </row>
    <row r="440" spans="1:5">
      <c r="A440" s="39"/>
      <c r="C440" s="39"/>
      <c r="D440" s="39"/>
      <c r="E440" s="39"/>
    </row>
    <row r="441" spans="1:5">
      <c r="A441" s="39"/>
      <c r="C441" s="39"/>
      <c r="D441" s="39"/>
      <c r="E441" s="39"/>
    </row>
    <row r="442" spans="1:5">
      <c r="A442" s="39"/>
      <c r="C442" s="39"/>
      <c r="D442" s="39"/>
      <c r="E442" s="39"/>
    </row>
    <row r="443" spans="1:5">
      <c r="A443" s="39"/>
      <c r="C443" s="39"/>
      <c r="D443" s="39"/>
      <c r="E443" s="39"/>
    </row>
    <row r="444" spans="1:5">
      <c r="A444" s="39"/>
      <c r="C444" s="39"/>
      <c r="D444" s="39"/>
      <c r="E444" s="39"/>
    </row>
    <row r="445" spans="1:5">
      <c r="A445" s="39"/>
      <c r="C445" s="39"/>
      <c r="D445" s="39"/>
      <c r="E445" s="39"/>
    </row>
    <row r="446" spans="1:5">
      <c r="A446" s="39"/>
      <c r="C446" s="39"/>
      <c r="D446" s="39"/>
      <c r="E446" s="39"/>
    </row>
    <row r="447" spans="1:5">
      <c r="A447" s="39"/>
      <c r="C447" s="39"/>
      <c r="D447" s="39"/>
      <c r="E447" s="39"/>
    </row>
    <row r="448" spans="1:5">
      <c r="A448" s="39"/>
      <c r="C448" s="39"/>
      <c r="D448" s="39"/>
      <c r="E448" s="39"/>
    </row>
    <row r="449" spans="1:5">
      <c r="A449" s="39"/>
      <c r="C449" s="39"/>
      <c r="D449" s="39"/>
      <c r="E449" s="39"/>
    </row>
    <row r="450" spans="1:5">
      <c r="A450" s="39"/>
      <c r="C450" s="39"/>
      <c r="D450" s="39"/>
      <c r="E450" s="39"/>
    </row>
    <row r="451" spans="1:5">
      <c r="A451" s="39"/>
      <c r="C451" s="39"/>
      <c r="D451" s="39"/>
      <c r="E451" s="39"/>
    </row>
    <row r="452" spans="1:5">
      <c r="A452" s="39"/>
      <c r="C452" s="39"/>
      <c r="D452" s="39"/>
      <c r="E452" s="39"/>
    </row>
    <row r="453" spans="1:5">
      <c r="A453" s="39"/>
      <c r="C453" s="39"/>
      <c r="D453" s="39"/>
      <c r="E453" s="39"/>
    </row>
    <row r="454" spans="1:5">
      <c r="A454" s="39"/>
      <c r="C454" s="39"/>
      <c r="D454" s="39"/>
      <c r="E454" s="39"/>
    </row>
    <row r="455" spans="1:5">
      <c r="A455" s="39"/>
      <c r="C455" s="39"/>
      <c r="D455" s="39"/>
      <c r="E455" s="39"/>
    </row>
    <row r="456" spans="1:5">
      <c r="A456" s="39"/>
      <c r="C456" s="39"/>
      <c r="D456" s="39"/>
      <c r="E456" s="39"/>
    </row>
    <row r="457" spans="1:5">
      <c r="A457" s="39"/>
      <c r="C457" s="39"/>
      <c r="D457" s="39"/>
      <c r="E457" s="39"/>
    </row>
    <row r="458" spans="1:5">
      <c r="A458" s="39"/>
      <c r="C458" s="39"/>
      <c r="D458" s="39"/>
      <c r="E458" s="39"/>
    </row>
    <row r="459" spans="1:5">
      <c r="A459" s="39"/>
      <c r="C459" s="39"/>
      <c r="D459" s="39"/>
      <c r="E459" s="39"/>
    </row>
    <row r="460" spans="1:5">
      <c r="A460" s="39"/>
      <c r="C460" s="39"/>
      <c r="D460" s="39"/>
      <c r="E460" s="39"/>
    </row>
    <row r="461" spans="1:5">
      <c r="A461" s="39"/>
      <c r="C461" s="39"/>
      <c r="D461" s="39"/>
      <c r="E461" s="39"/>
    </row>
    <row r="462" spans="1:5">
      <c r="A462" s="39"/>
      <c r="C462" s="39"/>
      <c r="D462" s="39"/>
      <c r="E462" s="39"/>
    </row>
    <row r="463" spans="1:5">
      <c r="A463" s="39"/>
      <c r="C463" s="39"/>
      <c r="D463" s="39"/>
      <c r="E463" s="39"/>
    </row>
    <row r="464" spans="1:5">
      <c r="A464" s="39"/>
      <c r="C464" s="39"/>
      <c r="D464" s="39"/>
      <c r="E464" s="39"/>
    </row>
    <row r="465" spans="1:5">
      <c r="A465" s="39"/>
      <c r="C465" s="39"/>
      <c r="D465" s="39"/>
      <c r="E465" s="39"/>
    </row>
    <row r="466" spans="1:5">
      <c r="A466" s="39"/>
      <c r="C466" s="39"/>
      <c r="D466" s="39"/>
      <c r="E466" s="39"/>
    </row>
    <row r="467" spans="1:5">
      <c r="A467" s="39"/>
      <c r="C467" s="39"/>
      <c r="D467" s="39"/>
      <c r="E467" s="39"/>
    </row>
    <row r="468" spans="1:5">
      <c r="A468" s="39"/>
      <c r="C468" s="39"/>
      <c r="D468" s="39"/>
      <c r="E468" s="39"/>
    </row>
    <row r="469" spans="1:5">
      <c r="A469" s="39"/>
      <c r="C469" s="39"/>
      <c r="D469" s="39"/>
      <c r="E469" s="39"/>
    </row>
    <row r="470" spans="1:5">
      <c r="A470" s="39"/>
      <c r="C470" s="39"/>
      <c r="D470" s="39"/>
      <c r="E470" s="39"/>
    </row>
    <row r="471" spans="1:5">
      <c r="A471" s="39"/>
      <c r="C471" s="39"/>
      <c r="D471" s="39"/>
      <c r="E471" s="39"/>
    </row>
    <row r="472" spans="1:5">
      <c r="A472" s="39"/>
      <c r="C472" s="39"/>
      <c r="D472" s="39"/>
      <c r="E472" s="39"/>
    </row>
    <row r="473" spans="1:5">
      <c r="A473" s="39"/>
      <c r="C473" s="39"/>
      <c r="D473" s="39"/>
      <c r="E473" s="39"/>
    </row>
    <row r="474" spans="1:5">
      <c r="A474" s="39"/>
      <c r="C474" s="39"/>
      <c r="D474" s="39"/>
      <c r="E474" s="39"/>
    </row>
    <row r="475" spans="1:5">
      <c r="A475" s="39"/>
      <c r="C475" s="39"/>
      <c r="D475" s="39"/>
      <c r="E475" s="39"/>
    </row>
    <row r="476" spans="1:5">
      <c r="A476" s="39"/>
      <c r="C476" s="39"/>
      <c r="D476" s="39"/>
      <c r="E476" s="39"/>
    </row>
    <row r="477" spans="1:5">
      <c r="A477" s="39"/>
      <c r="C477" s="39"/>
      <c r="D477" s="39"/>
      <c r="E477" s="39"/>
    </row>
    <row r="478" spans="1:5">
      <c r="A478" s="39"/>
      <c r="C478" s="39"/>
      <c r="D478" s="39"/>
      <c r="E478" s="39"/>
    </row>
    <row r="479" spans="1:5">
      <c r="A479" s="39"/>
      <c r="C479" s="39"/>
      <c r="D479" s="39"/>
      <c r="E479" s="39"/>
    </row>
    <row r="480" spans="1:5">
      <c r="A480" s="39"/>
      <c r="C480" s="39"/>
      <c r="D480" s="39"/>
      <c r="E480" s="39"/>
    </row>
    <row r="481" spans="1:5">
      <c r="A481" s="39"/>
      <c r="C481" s="39"/>
      <c r="D481" s="39"/>
      <c r="E481" s="39"/>
    </row>
    <row r="482" spans="1:5">
      <c r="A482" s="39"/>
      <c r="C482" s="39"/>
      <c r="D482" s="39"/>
      <c r="E482" s="39"/>
    </row>
    <row r="483" spans="1:5">
      <c r="A483" s="39"/>
      <c r="C483" s="39"/>
      <c r="D483" s="39"/>
      <c r="E483" s="39"/>
    </row>
    <row r="484" spans="1:5">
      <c r="A484" s="39"/>
      <c r="C484" s="39"/>
      <c r="D484" s="39"/>
      <c r="E484" s="39"/>
    </row>
    <row r="485" spans="1:5">
      <c r="A485" s="39"/>
      <c r="C485" s="39"/>
      <c r="D485" s="39"/>
      <c r="E485" s="39"/>
    </row>
    <row r="486" spans="1:5">
      <c r="A486" s="39"/>
      <c r="C486" s="39"/>
      <c r="D486" s="39"/>
      <c r="E486" s="39"/>
    </row>
    <row r="487" spans="1:5">
      <c r="A487" s="39"/>
      <c r="C487" s="39"/>
      <c r="D487" s="39"/>
      <c r="E487" s="39"/>
    </row>
    <row r="488" spans="1:5">
      <c r="A488" s="39"/>
      <c r="C488" s="39"/>
      <c r="D488" s="39"/>
      <c r="E488" s="39"/>
    </row>
    <row r="489" spans="1:5">
      <c r="A489" s="39"/>
      <c r="C489" s="39"/>
      <c r="D489" s="39"/>
      <c r="E489" s="39"/>
    </row>
    <row r="490" spans="1:5">
      <c r="A490" s="39"/>
      <c r="C490" s="39"/>
      <c r="D490" s="39"/>
      <c r="E490" s="39"/>
    </row>
    <row r="491" spans="1:5">
      <c r="A491" s="39"/>
      <c r="C491" s="39"/>
      <c r="D491" s="39"/>
      <c r="E491" s="39"/>
    </row>
    <row r="492" spans="1:5">
      <c r="A492" s="39"/>
      <c r="C492" s="39"/>
      <c r="D492" s="39"/>
      <c r="E492" s="39"/>
    </row>
    <row r="493" spans="1:5">
      <c r="A493" s="39"/>
      <c r="C493" s="39"/>
      <c r="D493" s="39"/>
      <c r="E493" s="39"/>
    </row>
    <row r="494" spans="1:5">
      <c r="A494" s="39"/>
      <c r="C494" s="39"/>
      <c r="D494" s="39"/>
      <c r="E494" s="39"/>
    </row>
    <row r="495" spans="1:5">
      <c r="A495" s="39"/>
      <c r="C495" s="39"/>
      <c r="D495" s="39"/>
      <c r="E495" s="39"/>
    </row>
    <row r="496" spans="1:5">
      <c r="A496" s="39"/>
      <c r="C496" s="39"/>
      <c r="D496" s="39"/>
      <c r="E496" s="39"/>
    </row>
    <row r="497" spans="1:5">
      <c r="A497" s="39"/>
      <c r="C497" s="39"/>
      <c r="D497" s="39"/>
      <c r="E497" s="39"/>
    </row>
    <row r="498" spans="1:5">
      <c r="A498" s="39"/>
      <c r="C498" s="39"/>
      <c r="D498" s="39"/>
      <c r="E498" s="39"/>
    </row>
    <row r="499" spans="1:5">
      <c r="A499" s="39"/>
      <c r="C499" s="39"/>
      <c r="D499" s="39"/>
      <c r="E499" s="39"/>
    </row>
    <row r="500" spans="1:5">
      <c r="A500" s="39"/>
      <c r="C500" s="39"/>
      <c r="D500" s="39"/>
      <c r="E500" s="39"/>
    </row>
    <row r="501" spans="1:5">
      <c r="A501" s="39"/>
      <c r="C501" s="39"/>
      <c r="D501" s="39"/>
      <c r="E501" s="39"/>
    </row>
    <row r="502" spans="1:5">
      <c r="A502" s="39"/>
      <c r="C502" s="39"/>
      <c r="D502" s="39"/>
      <c r="E502" s="39"/>
    </row>
    <row r="503" spans="1:5">
      <c r="A503" s="39"/>
      <c r="C503" s="39"/>
      <c r="D503" s="39"/>
      <c r="E503" s="39"/>
    </row>
    <row r="504" spans="1:5">
      <c r="A504" s="39"/>
      <c r="C504" s="39"/>
      <c r="D504" s="39"/>
      <c r="E504" s="39"/>
    </row>
    <row r="505" spans="1:5">
      <c r="A505" s="39"/>
      <c r="C505" s="39"/>
      <c r="D505" s="39"/>
      <c r="E505" s="39"/>
    </row>
    <row r="506" spans="1:5">
      <c r="A506" s="39"/>
      <c r="C506" s="39"/>
      <c r="D506" s="39"/>
      <c r="E506" s="39"/>
    </row>
    <row r="507" spans="1:5">
      <c r="A507" s="39"/>
      <c r="C507" s="39"/>
      <c r="D507" s="39"/>
      <c r="E507" s="39"/>
    </row>
    <row r="508" spans="1:5">
      <c r="A508" s="39"/>
      <c r="C508" s="39"/>
      <c r="D508" s="39"/>
      <c r="E508" s="39"/>
    </row>
    <row r="509" spans="1:5">
      <c r="A509" s="39"/>
      <c r="C509" s="39"/>
      <c r="D509" s="39"/>
      <c r="E509" s="39"/>
    </row>
    <row r="510" spans="1:5">
      <c r="A510" s="39"/>
      <c r="C510" s="39"/>
      <c r="D510" s="39"/>
      <c r="E510" s="39"/>
    </row>
    <row r="511" spans="1:5">
      <c r="A511" s="39"/>
      <c r="C511" s="39"/>
      <c r="D511" s="39"/>
      <c r="E511" s="39"/>
    </row>
    <row r="512" spans="1:5">
      <c r="A512" s="39"/>
      <c r="C512" s="39"/>
      <c r="D512" s="39"/>
      <c r="E512" s="39"/>
    </row>
    <row r="513" spans="1:5">
      <c r="A513" s="39"/>
      <c r="C513" s="39"/>
      <c r="D513" s="39"/>
      <c r="E513" s="39"/>
    </row>
    <row r="514" spans="1:5">
      <c r="A514" s="39"/>
      <c r="C514" s="39"/>
      <c r="D514" s="39"/>
      <c r="E514" s="39"/>
    </row>
    <row r="515" spans="1:5">
      <c r="A515" s="39"/>
      <c r="C515" s="39"/>
      <c r="D515" s="39"/>
      <c r="E515" s="39"/>
    </row>
    <row r="516" spans="1:5">
      <c r="A516" s="39"/>
      <c r="C516" s="39"/>
      <c r="D516" s="39"/>
      <c r="E516" s="39"/>
    </row>
    <row r="517" spans="1:5">
      <c r="A517" s="39"/>
      <c r="C517" s="39"/>
      <c r="D517" s="39"/>
      <c r="E517" s="39"/>
    </row>
    <row r="518" spans="1:5">
      <c r="A518" s="39"/>
      <c r="C518" s="39"/>
      <c r="D518" s="39"/>
      <c r="E518" s="39"/>
    </row>
    <row r="519" spans="1:5">
      <c r="A519" s="39"/>
      <c r="C519" s="39"/>
      <c r="D519" s="39"/>
      <c r="E519" s="39"/>
    </row>
    <row r="520" spans="1:5">
      <c r="A520" s="39"/>
      <c r="C520" s="39"/>
      <c r="D520" s="39"/>
      <c r="E520" s="39"/>
    </row>
    <row r="521" spans="1:5">
      <c r="A521" s="39"/>
      <c r="C521" s="39"/>
      <c r="D521" s="39"/>
      <c r="E521" s="39"/>
    </row>
    <row r="522" spans="1:5">
      <c r="A522" s="39"/>
      <c r="C522" s="39"/>
      <c r="D522" s="39"/>
      <c r="E522" s="39"/>
    </row>
    <row r="523" spans="1:5">
      <c r="A523" s="39"/>
      <c r="C523" s="39"/>
      <c r="D523" s="39"/>
      <c r="E523" s="39"/>
    </row>
    <row r="524" spans="1:5">
      <c r="A524" s="39"/>
      <c r="C524" s="39"/>
      <c r="D524" s="39"/>
      <c r="E524" s="39"/>
    </row>
    <row r="525" spans="1:5">
      <c r="A525" s="39"/>
      <c r="C525" s="39"/>
      <c r="D525" s="39"/>
      <c r="E525" s="39"/>
    </row>
    <row r="526" spans="1:5">
      <c r="A526" s="39"/>
      <c r="C526" s="39"/>
      <c r="D526" s="39"/>
      <c r="E526" s="39"/>
    </row>
    <row r="527" spans="1:5">
      <c r="A527" s="39"/>
      <c r="C527" s="39"/>
      <c r="D527" s="39"/>
      <c r="E527" s="39"/>
    </row>
    <row r="528" spans="1:5">
      <c r="A528" s="39"/>
      <c r="C528" s="39"/>
      <c r="D528" s="39"/>
      <c r="E528" s="39"/>
    </row>
    <row r="529" spans="1:5">
      <c r="A529" s="39"/>
      <c r="C529" s="39"/>
      <c r="D529" s="39"/>
      <c r="E529" s="39"/>
    </row>
    <row r="530" spans="1:5">
      <c r="A530" s="39"/>
      <c r="C530" s="39"/>
      <c r="D530" s="39"/>
      <c r="E530" s="39"/>
    </row>
    <row r="531" spans="1:5">
      <c r="A531" s="39"/>
      <c r="C531" s="39"/>
      <c r="D531" s="39"/>
      <c r="E531" s="39"/>
    </row>
    <row r="532" spans="1:5">
      <c r="A532" s="39"/>
      <c r="C532" s="39"/>
      <c r="D532" s="39"/>
      <c r="E532" s="39"/>
    </row>
    <row r="533" spans="1:5">
      <c r="A533" s="39"/>
      <c r="C533" s="39"/>
      <c r="D533" s="39"/>
      <c r="E533" s="39"/>
    </row>
    <row r="534" spans="1:5">
      <c r="A534" s="39"/>
      <c r="C534" s="39"/>
      <c r="D534" s="39"/>
      <c r="E534" s="39"/>
    </row>
    <row r="535" spans="1:5">
      <c r="A535" s="39"/>
      <c r="C535" s="39"/>
      <c r="D535" s="39"/>
      <c r="E535" s="39"/>
    </row>
    <row r="536" spans="1:5">
      <c r="A536" s="39"/>
      <c r="C536" s="39"/>
      <c r="D536" s="39"/>
      <c r="E536" s="39"/>
    </row>
    <row r="537" spans="1:5">
      <c r="A537" s="39"/>
      <c r="C537" s="39"/>
      <c r="D537" s="39"/>
      <c r="E537" s="39"/>
    </row>
    <row r="538" spans="1:5">
      <c r="A538" s="39"/>
      <c r="C538" s="39"/>
      <c r="D538" s="39"/>
      <c r="E538" s="39"/>
    </row>
    <row r="539" spans="1:5">
      <c r="A539" s="39"/>
      <c r="C539" s="39"/>
      <c r="D539" s="39"/>
      <c r="E539" s="39"/>
    </row>
    <row r="540" spans="1:5">
      <c r="A540" s="39"/>
      <c r="C540" s="39"/>
      <c r="D540" s="39"/>
      <c r="E540" s="39"/>
    </row>
    <row r="541" spans="1:5">
      <c r="A541" s="39"/>
      <c r="C541" s="39"/>
      <c r="D541" s="39"/>
      <c r="E541" s="39"/>
    </row>
    <row r="542" spans="1:5">
      <c r="A542" s="39"/>
      <c r="C542" s="39"/>
      <c r="D542" s="39"/>
      <c r="E542" s="39"/>
    </row>
    <row r="543" spans="1:5">
      <c r="A543" s="39"/>
      <c r="C543" s="39"/>
      <c r="D543" s="39"/>
      <c r="E543" s="39"/>
    </row>
    <row r="544" spans="1:5">
      <c r="A544" s="39"/>
      <c r="C544" s="39"/>
      <c r="D544" s="39"/>
      <c r="E544" s="39"/>
    </row>
    <row r="545" spans="1:5">
      <c r="A545" s="39"/>
      <c r="C545" s="39"/>
      <c r="D545" s="39"/>
      <c r="E545" s="39"/>
    </row>
    <row r="546" spans="1:5">
      <c r="A546" s="39"/>
      <c r="C546" s="39"/>
      <c r="D546" s="39"/>
      <c r="E546" s="39"/>
    </row>
    <row r="547" spans="1:5">
      <c r="A547" s="39"/>
      <c r="C547" s="39"/>
      <c r="D547" s="39"/>
      <c r="E547" s="39"/>
    </row>
    <row r="548" spans="1:5">
      <c r="A548" s="39"/>
      <c r="C548" s="39"/>
      <c r="D548" s="39"/>
      <c r="E548" s="39"/>
    </row>
    <row r="549" spans="1:5">
      <c r="A549" s="39"/>
      <c r="C549" s="39"/>
      <c r="D549" s="39"/>
      <c r="E549" s="39"/>
    </row>
    <row r="550" spans="1:5">
      <c r="A550" s="39"/>
      <c r="C550" s="39"/>
      <c r="D550" s="39"/>
      <c r="E550" s="39"/>
    </row>
    <row r="551" spans="1:5">
      <c r="A551" s="39"/>
      <c r="C551" s="39"/>
      <c r="D551" s="39"/>
      <c r="E551" s="39"/>
    </row>
    <row r="552" spans="1:5">
      <c r="A552" s="39"/>
      <c r="C552" s="39"/>
      <c r="D552" s="39"/>
      <c r="E552" s="39"/>
    </row>
    <row r="553" spans="1:5">
      <c r="A553" s="39"/>
      <c r="C553" s="39"/>
      <c r="D553" s="39"/>
      <c r="E553" s="39"/>
    </row>
    <row r="554" spans="1:5">
      <c r="A554" s="39"/>
      <c r="C554" s="39"/>
      <c r="D554" s="39"/>
      <c r="E554" s="39"/>
    </row>
    <row r="555" spans="1:5">
      <c r="A555" s="39"/>
      <c r="C555" s="39"/>
      <c r="D555" s="39"/>
      <c r="E555" s="39"/>
    </row>
    <row r="556" spans="1:5">
      <c r="A556" s="39"/>
      <c r="C556" s="39"/>
      <c r="D556" s="39"/>
      <c r="E556" s="39"/>
    </row>
    <row r="557" spans="1:5">
      <c r="A557" s="39"/>
      <c r="C557" s="39"/>
      <c r="D557" s="39"/>
      <c r="E557" s="39"/>
    </row>
    <row r="558" spans="1:5">
      <c r="A558" s="39"/>
      <c r="C558" s="39"/>
      <c r="D558" s="39"/>
      <c r="E558" s="39"/>
    </row>
    <row r="559" spans="1:5">
      <c r="A559" s="39"/>
      <c r="C559" s="39"/>
      <c r="D559" s="39"/>
      <c r="E559" s="39"/>
    </row>
    <row r="560" spans="1:5">
      <c r="A560" s="39"/>
      <c r="C560" s="39"/>
      <c r="D560" s="39"/>
      <c r="E560" s="39"/>
    </row>
    <row r="561" spans="1:5">
      <c r="A561" s="39"/>
      <c r="C561" s="39"/>
      <c r="D561" s="39"/>
      <c r="E561" s="39"/>
    </row>
    <row r="562" spans="1:5">
      <c r="A562" s="39"/>
      <c r="C562" s="39"/>
      <c r="D562" s="39"/>
      <c r="E562" s="39"/>
    </row>
    <row r="563" spans="1:5">
      <c r="A563" s="39"/>
      <c r="C563" s="39"/>
      <c r="D563" s="39"/>
      <c r="E563" s="39"/>
    </row>
    <row r="564" spans="1:5">
      <c r="A564" s="39"/>
      <c r="C564" s="39"/>
      <c r="D564" s="39"/>
      <c r="E564" s="39"/>
    </row>
    <row r="565" spans="1:5">
      <c r="A565" s="39"/>
      <c r="C565" s="39"/>
      <c r="D565" s="39"/>
      <c r="E565" s="39"/>
    </row>
    <row r="566" spans="1:5">
      <c r="A566" s="39"/>
      <c r="C566" s="39"/>
      <c r="D566" s="39"/>
      <c r="E566" s="39"/>
    </row>
    <row r="567" spans="1:5">
      <c r="A567" s="39"/>
      <c r="C567" s="39"/>
      <c r="D567" s="39"/>
      <c r="E567" s="39"/>
    </row>
    <row r="568" spans="1:5">
      <c r="A568" s="39"/>
      <c r="C568" s="39"/>
      <c r="D568" s="39"/>
      <c r="E568" s="39"/>
    </row>
    <row r="569" spans="1:5">
      <c r="A569" s="39"/>
      <c r="C569" s="39"/>
      <c r="D569" s="39"/>
      <c r="E569" s="39"/>
    </row>
    <row r="570" spans="1:5">
      <c r="A570" s="39"/>
      <c r="C570" s="39"/>
      <c r="D570" s="39"/>
      <c r="E570" s="39"/>
    </row>
    <row r="571" spans="1:5">
      <c r="A571" s="39"/>
      <c r="C571" s="39"/>
      <c r="D571" s="39"/>
      <c r="E571" s="39"/>
    </row>
    <row r="572" spans="1:5">
      <c r="A572" s="39"/>
      <c r="C572" s="39"/>
      <c r="D572" s="39"/>
      <c r="E572" s="39"/>
    </row>
    <row r="573" spans="1:5">
      <c r="A573" s="39"/>
      <c r="C573" s="39"/>
      <c r="D573" s="39"/>
      <c r="E573" s="39"/>
    </row>
    <row r="574" spans="1:5">
      <c r="A574" s="39"/>
      <c r="C574" s="39"/>
      <c r="D574" s="39"/>
      <c r="E574" s="39"/>
    </row>
    <row r="575" spans="1:5">
      <c r="A575" s="39"/>
      <c r="C575" s="39"/>
      <c r="D575" s="39"/>
      <c r="E575" s="39"/>
    </row>
    <row r="576" spans="1:5">
      <c r="A576" s="39"/>
      <c r="C576" s="39"/>
      <c r="D576" s="39"/>
      <c r="E576" s="39"/>
    </row>
    <row r="577" spans="1:5">
      <c r="A577" s="39"/>
      <c r="C577" s="39"/>
      <c r="D577" s="39"/>
      <c r="E577" s="39"/>
    </row>
    <row r="578" spans="1:5">
      <c r="A578" s="39"/>
      <c r="C578" s="39"/>
      <c r="D578" s="39"/>
      <c r="E578" s="39"/>
    </row>
    <row r="579" spans="1:5">
      <c r="A579" s="39"/>
      <c r="C579" s="39"/>
      <c r="D579" s="39"/>
      <c r="E579" s="39"/>
    </row>
    <row r="580" spans="1:5">
      <c r="A580" s="39"/>
      <c r="C580" s="39"/>
      <c r="D580" s="39"/>
      <c r="E580" s="39"/>
    </row>
    <row r="581" spans="1:5">
      <c r="A581" s="39"/>
      <c r="C581" s="39"/>
      <c r="D581" s="39"/>
      <c r="E581" s="39"/>
    </row>
    <row r="582" spans="1:5">
      <c r="A582" s="39"/>
      <c r="C582" s="39"/>
      <c r="D582" s="39"/>
      <c r="E582" s="39"/>
    </row>
    <row r="583" spans="1:5">
      <c r="A583" s="39"/>
      <c r="C583" s="39"/>
      <c r="D583" s="39"/>
      <c r="E583" s="39"/>
    </row>
    <row r="584" spans="1:5">
      <c r="A584" s="39"/>
      <c r="C584" s="39"/>
      <c r="D584" s="39"/>
      <c r="E584" s="39"/>
    </row>
    <row r="585" spans="1:5">
      <c r="A585" s="39"/>
      <c r="C585" s="39"/>
      <c r="D585" s="39"/>
      <c r="E585" s="39"/>
    </row>
    <row r="586" spans="1:5">
      <c r="A586" s="39"/>
      <c r="C586" s="39"/>
      <c r="D586" s="39"/>
      <c r="E586" s="39"/>
    </row>
    <row r="587" spans="1:5">
      <c r="A587" s="39"/>
      <c r="C587" s="39"/>
      <c r="D587" s="39"/>
      <c r="E587" s="39"/>
    </row>
    <row r="588" spans="1:5">
      <c r="A588" s="39"/>
      <c r="C588" s="39"/>
      <c r="D588" s="39"/>
      <c r="E588" s="39"/>
    </row>
    <row r="589" spans="1:5">
      <c r="A589" s="39"/>
      <c r="C589" s="39"/>
      <c r="D589" s="39"/>
      <c r="E589" s="39"/>
    </row>
    <row r="590" spans="1:5">
      <c r="A590" s="39"/>
      <c r="C590" s="39"/>
      <c r="D590" s="39"/>
      <c r="E590" s="39"/>
    </row>
    <row r="591" spans="1:5">
      <c r="A591" s="39"/>
      <c r="C591" s="39"/>
      <c r="D591" s="39"/>
      <c r="E591" s="39"/>
    </row>
    <row r="592" spans="1:5">
      <c r="A592" s="39"/>
      <c r="C592" s="39"/>
      <c r="D592" s="39"/>
      <c r="E592" s="39"/>
    </row>
    <row r="593" spans="1:5">
      <c r="A593" s="39"/>
      <c r="C593" s="39"/>
      <c r="D593" s="39"/>
      <c r="E593" s="39"/>
    </row>
    <row r="594" spans="1:5">
      <c r="A594" s="39"/>
      <c r="C594" s="39"/>
      <c r="D594" s="39"/>
      <c r="E594" s="39"/>
    </row>
    <row r="595" spans="1:5">
      <c r="A595" s="39"/>
      <c r="C595" s="39"/>
      <c r="D595" s="39"/>
      <c r="E595" s="39"/>
    </row>
    <row r="596" spans="1:5">
      <c r="A596" s="39"/>
      <c r="C596" s="39"/>
      <c r="D596" s="39"/>
      <c r="E596" s="39"/>
    </row>
    <row r="597" spans="1:5">
      <c r="A597" s="39"/>
      <c r="C597" s="39"/>
      <c r="D597" s="39"/>
      <c r="E597" s="39"/>
    </row>
    <row r="598" spans="1:5">
      <c r="A598" s="39"/>
      <c r="C598" s="39"/>
      <c r="D598" s="39"/>
      <c r="E598" s="39"/>
    </row>
    <row r="599" spans="1:5">
      <c r="A599" s="39"/>
      <c r="C599" s="39"/>
      <c r="D599" s="39"/>
      <c r="E599" s="39"/>
    </row>
    <row r="600" spans="1:5">
      <c r="A600" s="39"/>
      <c r="C600" s="39"/>
      <c r="D600" s="39"/>
      <c r="E600" s="39"/>
    </row>
    <row r="601" spans="1:5">
      <c r="A601" s="39"/>
      <c r="C601" s="39"/>
      <c r="D601" s="39"/>
      <c r="E601" s="39"/>
    </row>
    <row r="602" spans="1:5">
      <c r="A602" s="39"/>
      <c r="C602" s="39"/>
      <c r="D602" s="39"/>
      <c r="E602" s="39"/>
    </row>
    <row r="603" spans="1:5">
      <c r="A603" s="39"/>
      <c r="C603" s="39"/>
      <c r="D603" s="39"/>
      <c r="E603" s="39"/>
    </row>
    <row r="604" spans="1:5">
      <c r="A604" s="39"/>
      <c r="C604" s="39"/>
      <c r="D604" s="39"/>
      <c r="E604" s="39"/>
    </row>
    <row r="605" spans="1:5">
      <c r="A605" s="39"/>
      <c r="C605" s="39"/>
      <c r="D605" s="39"/>
      <c r="E605" s="39"/>
    </row>
    <row r="606" spans="1:5">
      <c r="A606" s="39"/>
      <c r="C606" s="39"/>
      <c r="D606" s="39"/>
      <c r="E606" s="39"/>
    </row>
    <row r="607" spans="1:5">
      <c r="A607" s="39"/>
      <c r="C607" s="39"/>
      <c r="D607" s="39"/>
      <c r="E607" s="39"/>
    </row>
    <row r="608" spans="1:5">
      <c r="A608" s="39"/>
      <c r="C608" s="39"/>
      <c r="D608" s="39"/>
      <c r="E608" s="39"/>
    </row>
    <row r="609" spans="1:5">
      <c r="A609" s="39"/>
      <c r="C609" s="39"/>
      <c r="D609" s="39"/>
      <c r="E609" s="39"/>
    </row>
    <row r="610" spans="1:5">
      <c r="A610" s="39"/>
      <c r="C610" s="39"/>
      <c r="D610" s="39"/>
      <c r="E610" s="39"/>
    </row>
    <row r="611" spans="1:5">
      <c r="A611" s="39"/>
      <c r="C611" s="39"/>
      <c r="D611" s="39"/>
      <c r="E611" s="39"/>
    </row>
    <row r="612" spans="1:5">
      <c r="A612" s="39"/>
      <c r="C612" s="39"/>
      <c r="D612" s="39"/>
      <c r="E612" s="39"/>
    </row>
    <row r="613" spans="1:5">
      <c r="A613" s="39"/>
      <c r="C613" s="39"/>
      <c r="D613" s="39"/>
      <c r="E613" s="39"/>
    </row>
    <row r="614" spans="1:5">
      <c r="A614" s="39"/>
      <c r="C614" s="39"/>
      <c r="D614" s="39"/>
      <c r="E614" s="39"/>
    </row>
    <row r="615" spans="1:5">
      <c r="A615" s="39"/>
      <c r="C615" s="39"/>
      <c r="D615" s="39"/>
      <c r="E615" s="39"/>
    </row>
    <row r="616" spans="1:5">
      <c r="A616" s="39"/>
      <c r="C616" s="39"/>
      <c r="D616" s="39"/>
      <c r="E616" s="39"/>
    </row>
    <row r="617" spans="1:5">
      <c r="A617" s="39"/>
      <c r="C617" s="39"/>
      <c r="D617" s="39"/>
      <c r="E617" s="39"/>
    </row>
    <row r="618" spans="1:5">
      <c r="A618" s="39"/>
      <c r="C618" s="39"/>
      <c r="D618" s="39"/>
      <c r="E618" s="39"/>
    </row>
    <row r="619" spans="1:5">
      <c r="A619" s="39"/>
      <c r="C619" s="39"/>
      <c r="D619" s="39"/>
      <c r="E619" s="39"/>
    </row>
    <row r="620" spans="1:5">
      <c r="A620" s="39"/>
      <c r="C620" s="39"/>
      <c r="D620" s="39"/>
      <c r="E620" s="39"/>
    </row>
    <row r="621" spans="1:5">
      <c r="A621" s="39"/>
      <c r="C621" s="39"/>
      <c r="D621" s="39"/>
      <c r="E621" s="39"/>
    </row>
    <row r="622" spans="1:5">
      <c r="A622" s="39"/>
      <c r="C622" s="39"/>
      <c r="D622" s="39"/>
      <c r="E622" s="39"/>
    </row>
    <row r="623" spans="1:5">
      <c r="A623" s="39"/>
      <c r="C623" s="39"/>
      <c r="D623" s="39"/>
      <c r="E623" s="39"/>
    </row>
    <row r="624" spans="1:5">
      <c r="A624" s="39"/>
      <c r="C624" s="39"/>
      <c r="D624" s="39"/>
      <c r="E624" s="39"/>
    </row>
    <row r="625" spans="1:5">
      <c r="A625" s="39"/>
      <c r="C625" s="39"/>
      <c r="D625" s="39"/>
      <c r="E625" s="39"/>
    </row>
    <row r="626" spans="1:5">
      <c r="A626" s="39"/>
      <c r="C626" s="39"/>
      <c r="D626" s="39"/>
      <c r="E626" s="39"/>
    </row>
    <row r="627" spans="1:5">
      <c r="A627" s="39"/>
      <c r="C627" s="39"/>
      <c r="D627" s="39"/>
      <c r="E627" s="39"/>
    </row>
    <row r="628" spans="1:5">
      <c r="A628" s="39"/>
      <c r="C628" s="39"/>
      <c r="D628" s="39"/>
      <c r="E628" s="39"/>
    </row>
    <row r="629" spans="1:5">
      <c r="A629" s="39"/>
      <c r="C629" s="39"/>
      <c r="D629" s="39"/>
      <c r="E629" s="39"/>
    </row>
    <row r="630" spans="1:5">
      <c r="A630" s="39"/>
      <c r="C630" s="39"/>
      <c r="D630" s="39"/>
      <c r="E630" s="39"/>
    </row>
    <row r="631" spans="1:5">
      <c r="A631" s="39"/>
      <c r="C631" s="39"/>
      <c r="D631" s="39"/>
      <c r="E631" s="39"/>
    </row>
    <row r="632" spans="1:5">
      <c r="A632" s="39"/>
      <c r="C632" s="39"/>
      <c r="D632" s="39"/>
      <c r="E632" s="39"/>
    </row>
    <row r="633" spans="1:5">
      <c r="A633" s="39"/>
      <c r="C633" s="39"/>
      <c r="D633" s="39"/>
      <c r="E633" s="39"/>
    </row>
    <row r="634" spans="1:5">
      <c r="A634" s="39"/>
      <c r="C634" s="39"/>
      <c r="D634" s="39"/>
      <c r="E634" s="39"/>
    </row>
    <row r="635" spans="1:5">
      <c r="A635" s="39"/>
      <c r="C635" s="39"/>
      <c r="D635" s="39"/>
      <c r="E635" s="39"/>
    </row>
    <row r="636" spans="1:5">
      <c r="A636" s="39"/>
      <c r="C636" s="39"/>
      <c r="D636" s="39"/>
      <c r="E636" s="39"/>
    </row>
    <row r="637" spans="1:5">
      <c r="A637" s="39"/>
      <c r="C637" s="39"/>
      <c r="D637" s="39"/>
      <c r="E637" s="39"/>
    </row>
    <row r="638" spans="1:5">
      <c r="A638" s="39"/>
      <c r="C638" s="39"/>
      <c r="D638" s="39"/>
      <c r="E638" s="39"/>
    </row>
    <row r="639" spans="1:5">
      <c r="A639" s="39"/>
      <c r="C639" s="39"/>
      <c r="D639" s="39"/>
      <c r="E639" s="39"/>
    </row>
    <row r="640" spans="1:5">
      <c r="A640" s="39"/>
      <c r="C640" s="39"/>
      <c r="D640" s="39"/>
      <c r="E640" s="39"/>
    </row>
    <row r="641" spans="1:5">
      <c r="A641" s="39"/>
      <c r="C641" s="39"/>
      <c r="D641" s="39"/>
      <c r="E641" s="39"/>
    </row>
    <row r="642" spans="1:5">
      <c r="A642" s="39"/>
      <c r="C642" s="39"/>
      <c r="D642" s="39"/>
      <c r="E642" s="39"/>
    </row>
    <row r="643" spans="1:5">
      <c r="A643" s="39"/>
      <c r="C643" s="39"/>
      <c r="D643" s="39"/>
      <c r="E643" s="39"/>
    </row>
    <row r="644" spans="1:5">
      <c r="A644" s="39"/>
      <c r="C644" s="39"/>
      <c r="D644" s="39"/>
      <c r="E644" s="39"/>
    </row>
    <row r="645" spans="1:5">
      <c r="A645" s="39"/>
      <c r="C645" s="39"/>
      <c r="D645" s="39"/>
      <c r="E645" s="39"/>
    </row>
    <row r="646" spans="1:5">
      <c r="A646" s="39"/>
      <c r="C646" s="39"/>
      <c r="D646" s="39"/>
      <c r="E646" s="39"/>
    </row>
    <row r="647" spans="1:5">
      <c r="A647" s="39"/>
      <c r="C647" s="39"/>
      <c r="D647" s="39"/>
      <c r="E647" s="39"/>
    </row>
    <row r="648" spans="1:5">
      <c r="A648" s="39"/>
      <c r="C648" s="39"/>
      <c r="D648" s="39"/>
      <c r="E648" s="39"/>
    </row>
    <row r="649" spans="1:5">
      <c r="A649" s="39"/>
      <c r="C649" s="39"/>
      <c r="D649" s="39"/>
      <c r="E649" s="39"/>
    </row>
    <row r="650" spans="1:5">
      <c r="A650" s="39"/>
      <c r="C650" s="39"/>
      <c r="D650" s="39"/>
      <c r="E650" s="39"/>
    </row>
    <row r="651" spans="1:5">
      <c r="A651" s="39"/>
      <c r="C651" s="39"/>
      <c r="D651" s="39"/>
      <c r="E651" s="39"/>
    </row>
    <row r="652" spans="1:5">
      <c r="A652" s="39"/>
      <c r="C652" s="39"/>
      <c r="D652" s="39"/>
      <c r="E652" s="39"/>
    </row>
    <row r="653" spans="1:5">
      <c r="A653" s="39"/>
      <c r="C653" s="39"/>
      <c r="D653" s="39"/>
      <c r="E653" s="39"/>
    </row>
    <row r="654" spans="1:5">
      <c r="A654" s="39"/>
      <c r="C654" s="39"/>
      <c r="D654" s="39"/>
      <c r="E654" s="39"/>
    </row>
    <row r="655" spans="1:5">
      <c r="A655" s="39"/>
      <c r="C655" s="39"/>
      <c r="D655" s="39"/>
      <c r="E655" s="39"/>
    </row>
    <row r="656" spans="1:5">
      <c r="A656" s="39"/>
      <c r="C656" s="39"/>
      <c r="D656" s="39"/>
      <c r="E656" s="39"/>
    </row>
    <row r="657" spans="1:5">
      <c r="A657" s="39"/>
      <c r="C657" s="39"/>
      <c r="D657" s="39"/>
      <c r="E657" s="39"/>
    </row>
    <row r="658" spans="1:5">
      <c r="A658" s="39"/>
      <c r="C658" s="39"/>
      <c r="D658" s="39"/>
      <c r="E658" s="39"/>
    </row>
    <row r="659" spans="1:5">
      <c r="A659" s="39"/>
      <c r="C659" s="39"/>
      <c r="D659" s="39"/>
      <c r="E659" s="39"/>
    </row>
    <row r="660" spans="1:5">
      <c r="A660" s="39"/>
      <c r="C660" s="39"/>
      <c r="D660" s="39"/>
      <c r="E660" s="39"/>
    </row>
    <row r="661" spans="1:5">
      <c r="A661" s="39"/>
      <c r="C661" s="39"/>
      <c r="D661" s="39"/>
      <c r="E661" s="39"/>
    </row>
    <row r="662" spans="1:5">
      <c r="A662" s="39"/>
      <c r="C662" s="39"/>
      <c r="D662" s="39"/>
      <c r="E662" s="39"/>
    </row>
    <row r="663" spans="1:5">
      <c r="A663" s="39"/>
      <c r="C663" s="39"/>
      <c r="D663" s="39"/>
      <c r="E663" s="39"/>
    </row>
    <row r="664" spans="1:5">
      <c r="A664" s="39"/>
      <c r="C664" s="39"/>
      <c r="D664" s="39"/>
      <c r="E664" s="39"/>
    </row>
    <row r="665" spans="1:5">
      <c r="A665" s="39"/>
      <c r="C665" s="39"/>
      <c r="D665" s="39"/>
      <c r="E665" s="39"/>
    </row>
    <row r="666" spans="1:5">
      <c r="A666" s="39"/>
      <c r="C666" s="39"/>
      <c r="D666" s="39"/>
      <c r="E666" s="39"/>
    </row>
    <row r="667" spans="1:5">
      <c r="A667" s="39"/>
      <c r="C667" s="39"/>
      <c r="D667" s="39"/>
      <c r="E667" s="39"/>
    </row>
    <row r="668" spans="1:5">
      <c r="A668" s="39"/>
      <c r="C668" s="39"/>
      <c r="D668" s="39"/>
      <c r="E668" s="39"/>
    </row>
    <row r="669" spans="1:5">
      <c r="A669" s="39"/>
      <c r="C669" s="39"/>
      <c r="D669" s="39"/>
      <c r="E669" s="39"/>
    </row>
    <row r="670" spans="1:5">
      <c r="A670" s="39"/>
      <c r="C670" s="39"/>
      <c r="D670" s="39"/>
      <c r="E670" s="39"/>
    </row>
    <row r="671" spans="1:5">
      <c r="A671" s="39"/>
      <c r="C671" s="39"/>
      <c r="D671" s="39"/>
      <c r="E671" s="39"/>
    </row>
    <row r="672" spans="1:5">
      <c r="A672" s="39"/>
      <c r="C672" s="39"/>
      <c r="D672" s="39"/>
      <c r="E672" s="39"/>
    </row>
    <row r="673" spans="1:5">
      <c r="A673" s="39"/>
      <c r="C673" s="39"/>
      <c r="D673" s="39"/>
      <c r="E673" s="39"/>
    </row>
    <row r="674" spans="1:5">
      <c r="A674" s="39"/>
      <c r="C674" s="39"/>
      <c r="D674" s="39"/>
      <c r="E674" s="39"/>
    </row>
    <row r="675" spans="1:5">
      <c r="A675" s="39"/>
      <c r="C675" s="39"/>
      <c r="D675" s="39"/>
      <c r="E675" s="39"/>
    </row>
    <row r="676" spans="1:5">
      <c r="A676" s="39"/>
      <c r="C676" s="39"/>
      <c r="D676" s="39"/>
      <c r="E676" s="39"/>
    </row>
    <row r="677" spans="1:5">
      <c r="A677" s="39"/>
      <c r="C677" s="39"/>
      <c r="D677" s="39"/>
      <c r="E677" s="39"/>
    </row>
    <row r="678" spans="1:5">
      <c r="A678" s="39"/>
      <c r="C678" s="39"/>
      <c r="D678" s="39"/>
      <c r="E678" s="39"/>
    </row>
    <row r="679" spans="1:5">
      <c r="A679" s="39"/>
      <c r="C679" s="39"/>
      <c r="D679" s="39"/>
      <c r="E679" s="39"/>
    </row>
    <row r="680" spans="1:5">
      <c r="A680" s="39"/>
      <c r="C680" s="39"/>
      <c r="D680" s="39"/>
      <c r="E680" s="39"/>
    </row>
    <row r="681" spans="1:5">
      <c r="A681" s="39"/>
      <c r="C681" s="39"/>
      <c r="D681" s="39"/>
      <c r="E681" s="39"/>
    </row>
    <row r="682" spans="1:5">
      <c r="A682" s="39"/>
      <c r="C682" s="39"/>
      <c r="D682" s="39"/>
      <c r="E682" s="39"/>
    </row>
    <row r="683" spans="1:5">
      <c r="A683" s="39"/>
      <c r="C683" s="39"/>
      <c r="D683" s="39"/>
      <c r="E683" s="39"/>
    </row>
    <row r="684" spans="1:5">
      <c r="A684" s="39"/>
      <c r="C684" s="39"/>
      <c r="D684" s="39"/>
      <c r="E684" s="39"/>
    </row>
    <row r="685" spans="1:5">
      <c r="A685" s="39"/>
      <c r="C685" s="39"/>
      <c r="D685" s="39"/>
      <c r="E685" s="39"/>
    </row>
    <row r="686" spans="1:5">
      <c r="A686" s="39"/>
      <c r="C686" s="39"/>
      <c r="D686" s="39"/>
      <c r="E686" s="39"/>
    </row>
    <row r="687" spans="1:5">
      <c r="A687" s="39"/>
      <c r="C687" s="39"/>
      <c r="D687" s="39"/>
      <c r="E687" s="39"/>
    </row>
    <row r="688" spans="1:5">
      <c r="A688" s="39"/>
      <c r="C688" s="39"/>
      <c r="D688" s="39"/>
      <c r="E688" s="39"/>
    </row>
    <row r="689" spans="1:5">
      <c r="A689" s="39"/>
      <c r="C689" s="39"/>
      <c r="D689" s="39"/>
      <c r="E689" s="39"/>
    </row>
    <row r="690" spans="1:5">
      <c r="A690" s="39"/>
      <c r="C690" s="39"/>
      <c r="D690" s="39"/>
      <c r="E690" s="39"/>
    </row>
    <row r="691" spans="1:5">
      <c r="A691" s="39"/>
      <c r="C691" s="39"/>
      <c r="D691" s="39"/>
      <c r="E691" s="39"/>
    </row>
    <row r="692" spans="1:5">
      <c r="A692" s="39"/>
      <c r="C692" s="39"/>
      <c r="D692" s="39"/>
      <c r="E692" s="39"/>
    </row>
    <row r="693" spans="1:5">
      <c r="A693" s="39"/>
      <c r="C693" s="39"/>
      <c r="D693" s="39"/>
      <c r="E693" s="39"/>
    </row>
    <row r="694" spans="1:5">
      <c r="A694" s="39"/>
      <c r="C694" s="39"/>
      <c r="D694" s="39"/>
      <c r="E694" s="39"/>
    </row>
    <row r="695" spans="1:5">
      <c r="A695" s="39"/>
      <c r="C695" s="39"/>
      <c r="D695" s="39"/>
      <c r="E695" s="39"/>
    </row>
    <row r="696" spans="1:5">
      <c r="A696" s="39"/>
      <c r="C696" s="39"/>
      <c r="D696" s="39"/>
      <c r="E696" s="39"/>
    </row>
    <row r="697" spans="1:5">
      <c r="A697" s="39"/>
      <c r="C697" s="39"/>
      <c r="D697" s="39"/>
      <c r="E697" s="39"/>
    </row>
    <row r="698" spans="1:5">
      <c r="A698" s="39"/>
      <c r="C698" s="39"/>
      <c r="D698" s="39"/>
      <c r="E698" s="39"/>
    </row>
    <row r="699" spans="1:5">
      <c r="A699" s="39"/>
      <c r="C699" s="39"/>
      <c r="D699" s="39"/>
      <c r="E699" s="39"/>
    </row>
    <row r="700" spans="1:5">
      <c r="A700" s="39"/>
      <c r="C700" s="39"/>
      <c r="D700" s="39"/>
      <c r="E700" s="39"/>
    </row>
    <row r="701" spans="1:5">
      <c r="A701" s="39"/>
      <c r="C701" s="39"/>
      <c r="D701" s="39"/>
      <c r="E701" s="39"/>
    </row>
    <row r="702" spans="1:5">
      <c r="A702" s="39"/>
      <c r="C702" s="39"/>
      <c r="D702" s="39"/>
      <c r="E702" s="39"/>
    </row>
    <row r="703" spans="1:5">
      <c r="A703" s="39"/>
      <c r="C703" s="39"/>
      <c r="D703" s="39"/>
      <c r="E703" s="39"/>
    </row>
    <row r="704" spans="1:5">
      <c r="A704" s="39"/>
      <c r="C704" s="39"/>
      <c r="D704" s="39"/>
      <c r="E704" s="39"/>
    </row>
    <row r="705" spans="1:5">
      <c r="A705" s="39"/>
      <c r="C705" s="39"/>
      <c r="D705" s="39"/>
      <c r="E705" s="39"/>
    </row>
    <row r="706" spans="1:5">
      <c r="A706" s="39"/>
      <c r="C706" s="39"/>
      <c r="D706" s="39"/>
      <c r="E706" s="39"/>
    </row>
    <row r="707" spans="1:5">
      <c r="A707" s="39"/>
      <c r="C707" s="39"/>
      <c r="D707" s="39"/>
      <c r="E707" s="39"/>
    </row>
    <row r="708" spans="1:5">
      <c r="A708" s="39"/>
      <c r="C708" s="39"/>
      <c r="D708" s="39"/>
      <c r="E708" s="39"/>
    </row>
    <row r="709" spans="1:5">
      <c r="A709" s="39"/>
      <c r="C709" s="39"/>
      <c r="D709" s="39"/>
      <c r="E709" s="39"/>
    </row>
    <row r="710" spans="1:5">
      <c r="A710" s="39"/>
      <c r="C710" s="39"/>
      <c r="D710" s="39"/>
      <c r="E710" s="39"/>
    </row>
    <row r="711" spans="1:5">
      <c r="A711" s="39"/>
      <c r="C711" s="39"/>
      <c r="D711" s="39"/>
      <c r="E711" s="39"/>
    </row>
    <row r="712" spans="1:5">
      <c r="A712" s="39"/>
      <c r="C712" s="39"/>
      <c r="D712" s="39"/>
      <c r="E712" s="39"/>
    </row>
    <row r="713" spans="1:5">
      <c r="A713" s="39"/>
      <c r="C713" s="39"/>
      <c r="D713" s="39"/>
      <c r="E713" s="39"/>
    </row>
    <row r="714" spans="1:5">
      <c r="A714" s="39"/>
      <c r="C714" s="39"/>
      <c r="D714" s="39"/>
      <c r="E714" s="39"/>
    </row>
    <row r="715" spans="1:5">
      <c r="A715" s="39"/>
      <c r="C715" s="39"/>
      <c r="D715" s="39"/>
      <c r="E715" s="39"/>
    </row>
    <row r="716" spans="1:5">
      <c r="A716" s="39"/>
      <c r="C716" s="39"/>
      <c r="D716" s="39"/>
      <c r="E716" s="39"/>
    </row>
    <row r="717" spans="1:5">
      <c r="A717" s="39"/>
      <c r="C717" s="39"/>
      <c r="D717" s="39"/>
      <c r="E717" s="39"/>
    </row>
    <row r="718" spans="1:5">
      <c r="A718" s="39"/>
      <c r="C718" s="39"/>
      <c r="D718" s="39"/>
      <c r="E718" s="39"/>
    </row>
    <row r="719" spans="1:5">
      <c r="A719" s="39"/>
      <c r="C719" s="39"/>
      <c r="D719" s="39"/>
      <c r="E719" s="39"/>
    </row>
    <row r="720" spans="1:5">
      <c r="A720" s="39"/>
      <c r="C720" s="39"/>
      <c r="D720" s="39"/>
      <c r="E720" s="39"/>
    </row>
    <row r="721" spans="1:5">
      <c r="A721" s="39"/>
      <c r="C721" s="39"/>
      <c r="D721" s="39"/>
      <c r="E721" s="39"/>
    </row>
    <row r="722" spans="1:5">
      <c r="A722" s="39"/>
      <c r="C722" s="39"/>
      <c r="D722" s="39"/>
      <c r="E722" s="39"/>
    </row>
    <row r="723" spans="1:5">
      <c r="A723" s="39"/>
      <c r="C723" s="39"/>
      <c r="D723" s="39"/>
      <c r="E723" s="39"/>
    </row>
    <row r="724" spans="1:5">
      <c r="A724" s="39"/>
      <c r="C724" s="39"/>
      <c r="D724" s="39"/>
      <c r="E724" s="39"/>
    </row>
    <row r="725" spans="1:5">
      <c r="A725" s="39"/>
      <c r="C725" s="39"/>
      <c r="D725" s="39"/>
      <c r="E725" s="39"/>
    </row>
    <row r="726" spans="1:5">
      <c r="A726" s="39"/>
      <c r="C726" s="39"/>
      <c r="D726" s="39"/>
      <c r="E726" s="39"/>
    </row>
    <row r="727" spans="1:5">
      <c r="A727" s="39"/>
      <c r="C727" s="39"/>
      <c r="D727" s="39"/>
      <c r="E727" s="39"/>
    </row>
    <row r="728" spans="1:5">
      <c r="A728" s="39"/>
      <c r="C728" s="39"/>
      <c r="D728" s="39"/>
      <c r="E728" s="39"/>
    </row>
    <row r="729" spans="1:5">
      <c r="A729" s="39"/>
      <c r="C729" s="39"/>
      <c r="D729" s="39"/>
      <c r="E729" s="39"/>
    </row>
    <row r="730" spans="1:5">
      <c r="A730" s="39"/>
      <c r="C730" s="39"/>
      <c r="D730" s="39"/>
      <c r="E730" s="39"/>
    </row>
    <row r="731" spans="1:5">
      <c r="A731" s="39"/>
      <c r="C731" s="39"/>
      <c r="D731" s="39"/>
      <c r="E731" s="39"/>
    </row>
    <row r="732" spans="1:5">
      <c r="A732" s="39"/>
      <c r="C732" s="39"/>
      <c r="D732" s="39"/>
      <c r="E732" s="39"/>
    </row>
    <row r="733" spans="1:5">
      <c r="A733" s="39"/>
      <c r="C733" s="39"/>
      <c r="D733" s="39"/>
      <c r="E733" s="39"/>
    </row>
    <row r="734" spans="1:5">
      <c r="A734" s="39"/>
      <c r="C734" s="39"/>
      <c r="D734" s="39"/>
      <c r="E734" s="39"/>
    </row>
    <row r="735" spans="1:5">
      <c r="A735" s="39"/>
      <c r="C735" s="39"/>
      <c r="D735" s="39"/>
      <c r="E735" s="39"/>
    </row>
    <row r="736" spans="1:5">
      <c r="A736" s="39"/>
      <c r="C736" s="39"/>
      <c r="D736" s="39"/>
      <c r="E736" s="39"/>
    </row>
    <row r="737" spans="1:5">
      <c r="A737" s="39"/>
      <c r="C737" s="39"/>
      <c r="D737" s="39"/>
      <c r="E737" s="39"/>
    </row>
    <row r="738" spans="1:5">
      <c r="A738" s="39"/>
      <c r="C738" s="39"/>
      <c r="D738" s="39"/>
      <c r="E738" s="39"/>
    </row>
    <row r="739" spans="1:5">
      <c r="A739" s="39"/>
      <c r="C739" s="39"/>
      <c r="D739" s="39"/>
      <c r="E739" s="39"/>
    </row>
    <row r="740" spans="1:5">
      <c r="A740" s="39"/>
      <c r="C740" s="39"/>
      <c r="D740" s="39"/>
      <c r="E740" s="39"/>
    </row>
    <row r="741" spans="1:5">
      <c r="A741" s="39"/>
      <c r="C741" s="39"/>
      <c r="D741" s="39"/>
      <c r="E741" s="39"/>
    </row>
    <row r="742" spans="1:5">
      <c r="A742" s="39"/>
      <c r="C742" s="39"/>
      <c r="D742" s="39"/>
      <c r="E742" s="39"/>
    </row>
    <row r="743" spans="1:5">
      <c r="A743" s="39"/>
      <c r="C743" s="39"/>
      <c r="D743" s="39"/>
      <c r="E743" s="39"/>
    </row>
    <row r="744" spans="1:5">
      <c r="A744" s="39"/>
      <c r="C744" s="39"/>
      <c r="D744" s="39"/>
      <c r="E744" s="39"/>
    </row>
    <row r="745" spans="1:5">
      <c r="A745" s="39"/>
      <c r="C745" s="39"/>
      <c r="D745" s="39"/>
      <c r="E745" s="39"/>
    </row>
    <row r="746" spans="1:5">
      <c r="A746" s="39"/>
      <c r="C746" s="39"/>
      <c r="D746" s="39"/>
      <c r="E746" s="39"/>
    </row>
    <row r="747" spans="1:5">
      <c r="A747" s="39"/>
      <c r="C747" s="39"/>
      <c r="D747" s="39"/>
      <c r="E747" s="39"/>
    </row>
    <row r="748" spans="1:5">
      <c r="A748" s="39"/>
      <c r="C748" s="39"/>
      <c r="D748" s="39"/>
      <c r="E748" s="39"/>
    </row>
    <row r="749" spans="1:5">
      <c r="A749" s="39"/>
      <c r="C749" s="39"/>
      <c r="D749" s="39"/>
      <c r="E749" s="39"/>
    </row>
    <row r="750" spans="1:5">
      <c r="A750" s="39"/>
      <c r="C750" s="39"/>
      <c r="D750" s="39"/>
      <c r="E750" s="39"/>
    </row>
    <row r="751" spans="1:5">
      <c r="A751" s="39"/>
      <c r="C751" s="39"/>
      <c r="D751" s="39"/>
      <c r="E751" s="39"/>
    </row>
    <row r="752" spans="1:5">
      <c r="A752" s="39"/>
      <c r="C752" s="39"/>
      <c r="D752" s="39"/>
      <c r="E752" s="39"/>
    </row>
    <row r="753" spans="1:5">
      <c r="A753" s="39"/>
      <c r="C753" s="39"/>
      <c r="D753" s="39"/>
      <c r="E753" s="39"/>
    </row>
    <row r="754" spans="1:5">
      <c r="A754" s="39"/>
      <c r="C754" s="39"/>
      <c r="D754" s="39"/>
      <c r="E754" s="39"/>
    </row>
    <row r="755" spans="1:5">
      <c r="A755" s="39"/>
      <c r="C755" s="39"/>
      <c r="D755" s="39"/>
      <c r="E755" s="39"/>
    </row>
    <row r="756" spans="1:5">
      <c r="A756" s="39"/>
      <c r="C756" s="39"/>
      <c r="D756" s="39"/>
      <c r="E756" s="39"/>
    </row>
    <row r="757" spans="1:5">
      <c r="A757" s="39"/>
      <c r="C757" s="39"/>
      <c r="D757" s="39"/>
      <c r="E757" s="39"/>
    </row>
    <row r="758" spans="1:5">
      <c r="A758" s="39"/>
      <c r="C758" s="39"/>
      <c r="D758" s="39"/>
      <c r="E758" s="39"/>
    </row>
    <row r="759" spans="1:5">
      <c r="A759" s="39"/>
      <c r="C759" s="39"/>
      <c r="D759" s="39"/>
      <c r="E759" s="39"/>
    </row>
    <row r="760" spans="1:5">
      <c r="A760" s="39"/>
      <c r="C760" s="39"/>
      <c r="D760" s="39"/>
      <c r="E760" s="39"/>
    </row>
    <row r="761" spans="1:5">
      <c r="A761" s="39"/>
      <c r="C761" s="39"/>
      <c r="D761" s="39"/>
      <c r="E761" s="39"/>
    </row>
    <row r="762" spans="1:5">
      <c r="A762" s="39"/>
      <c r="C762" s="39"/>
      <c r="D762" s="39"/>
      <c r="E762" s="39"/>
    </row>
    <row r="763" spans="1:5">
      <c r="A763" s="39"/>
      <c r="C763" s="39"/>
      <c r="D763" s="39"/>
      <c r="E763" s="39"/>
    </row>
    <row r="764" spans="1:5">
      <c r="A764" s="39"/>
      <c r="C764" s="39"/>
      <c r="D764" s="39"/>
      <c r="E764" s="39"/>
    </row>
    <row r="765" spans="1:5">
      <c r="A765" s="39"/>
      <c r="C765" s="39"/>
      <c r="D765" s="39"/>
      <c r="E765" s="39"/>
    </row>
    <row r="766" spans="1:5">
      <c r="A766" s="39"/>
      <c r="C766" s="39"/>
      <c r="D766" s="39"/>
      <c r="E766" s="39"/>
    </row>
    <row r="767" spans="1:5">
      <c r="A767" s="39"/>
      <c r="C767" s="39"/>
      <c r="D767" s="39"/>
      <c r="E767" s="39"/>
    </row>
    <row r="768" spans="1:5">
      <c r="A768" s="39"/>
      <c r="C768" s="39"/>
      <c r="D768" s="39"/>
      <c r="E768" s="39"/>
    </row>
    <row r="769" spans="1:5">
      <c r="A769" s="39"/>
      <c r="C769" s="39"/>
      <c r="D769" s="39"/>
      <c r="E769" s="39"/>
    </row>
    <row r="770" spans="1:5">
      <c r="A770" s="39"/>
      <c r="C770" s="39"/>
      <c r="D770" s="39"/>
      <c r="E770" s="39"/>
    </row>
    <row r="771" spans="1:5">
      <c r="A771" s="39"/>
      <c r="C771" s="39"/>
      <c r="D771" s="39"/>
      <c r="E771" s="39"/>
    </row>
    <row r="772" spans="1:5">
      <c r="A772" s="39"/>
      <c r="C772" s="39"/>
      <c r="D772" s="39"/>
      <c r="E772" s="39"/>
    </row>
    <row r="773" spans="1:5">
      <c r="A773" s="39"/>
      <c r="C773" s="39"/>
      <c r="D773" s="39"/>
      <c r="E773" s="39"/>
    </row>
    <row r="774" spans="1:5">
      <c r="A774" s="39"/>
      <c r="C774" s="39"/>
      <c r="D774" s="39"/>
      <c r="E774" s="39"/>
    </row>
    <row r="775" spans="1:5">
      <c r="A775" s="39"/>
      <c r="C775" s="39"/>
      <c r="D775" s="39"/>
      <c r="E775" s="39"/>
    </row>
    <row r="776" spans="1:5">
      <c r="A776" s="39"/>
      <c r="C776" s="39"/>
      <c r="D776" s="39"/>
      <c r="E776" s="39"/>
    </row>
    <row r="777" spans="1:5">
      <c r="A777" s="39"/>
      <c r="C777" s="39"/>
      <c r="D777" s="39"/>
      <c r="E777" s="39"/>
    </row>
    <row r="778" spans="1:5">
      <c r="A778" s="39"/>
      <c r="C778" s="39"/>
      <c r="D778" s="39"/>
      <c r="E778" s="39"/>
    </row>
    <row r="779" spans="1:5">
      <c r="A779" s="39"/>
      <c r="C779" s="39"/>
      <c r="D779" s="39"/>
      <c r="E779" s="39"/>
    </row>
    <row r="780" spans="1:5">
      <c r="A780" s="39"/>
      <c r="C780" s="39"/>
      <c r="D780" s="39"/>
      <c r="E780" s="39"/>
    </row>
    <row r="781" spans="1:5">
      <c r="A781" s="39"/>
      <c r="C781" s="39"/>
      <c r="D781" s="39"/>
      <c r="E781" s="39"/>
    </row>
    <row r="782" spans="1:5">
      <c r="A782" s="39"/>
      <c r="C782" s="39"/>
      <c r="D782" s="39"/>
      <c r="E782" s="39"/>
    </row>
    <row r="783" spans="1:5">
      <c r="A783" s="39"/>
      <c r="C783" s="39"/>
      <c r="D783" s="39"/>
      <c r="E783" s="39"/>
    </row>
    <row r="784" spans="1:5">
      <c r="A784" s="39"/>
      <c r="C784" s="39"/>
      <c r="D784" s="39"/>
      <c r="E784" s="39"/>
    </row>
    <row r="785" spans="1:5">
      <c r="A785" s="39"/>
      <c r="C785" s="39"/>
      <c r="D785" s="39"/>
      <c r="E785" s="39"/>
    </row>
    <row r="786" spans="1:5">
      <c r="A786" s="39"/>
      <c r="C786" s="39"/>
      <c r="D786" s="39"/>
      <c r="E786" s="39"/>
    </row>
    <row r="787" spans="1:5">
      <c r="A787" s="39"/>
      <c r="C787" s="39"/>
      <c r="D787" s="39"/>
      <c r="E787" s="39"/>
    </row>
    <row r="788" spans="1:5">
      <c r="A788" s="39"/>
      <c r="C788" s="39"/>
      <c r="D788" s="39"/>
      <c r="E788" s="39"/>
    </row>
    <row r="789" spans="1:5">
      <c r="A789" s="39"/>
      <c r="C789" s="39"/>
      <c r="D789" s="39"/>
      <c r="E789" s="39"/>
    </row>
    <row r="790" spans="1:5">
      <c r="A790" s="39"/>
      <c r="C790" s="39"/>
      <c r="D790" s="39"/>
      <c r="E790" s="39"/>
    </row>
    <row r="791" spans="1:5">
      <c r="A791" s="39"/>
      <c r="C791" s="39"/>
      <c r="D791" s="39"/>
      <c r="E791" s="39"/>
    </row>
    <row r="792" spans="1:5">
      <c r="A792" s="39"/>
      <c r="C792" s="39"/>
      <c r="D792" s="39"/>
      <c r="E792" s="39"/>
    </row>
    <row r="793" spans="1:5">
      <c r="A793" s="39"/>
      <c r="C793" s="39"/>
      <c r="D793" s="39"/>
      <c r="E793" s="39"/>
    </row>
    <row r="794" spans="1:5">
      <c r="A794" s="39"/>
      <c r="C794" s="39"/>
      <c r="D794" s="39"/>
      <c r="E794" s="39"/>
    </row>
    <row r="795" spans="1:5">
      <c r="A795" s="39"/>
      <c r="C795" s="39"/>
      <c r="D795" s="39"/>
      <c r="E795" s="39"/>
    </row>
    <row r="796" spans="1:5">
      <c r="A796" s="39"/>
      <c r="C796" s="39"/>
      <c r="D796" s="39"/>
      <c r="E796" s="39"/>
    </row>
    <row r="797" spans="1:5">
      <c r="A797" s="39"/>
      <c r="C797" s="39"/>
      <c r="D797" s="39"/>
      <c r="E797" s="39"/>
    </row>
    <row r="798" spans="1:5">
      <c r="A798" s="39"/>
      <c r="C798" s="39"/>
      <c r="D798" s="39"/>
      <c r="E798" s="39"/>
    </row>
    <row r="799" spans="1:5">
      <c r="A799" s="39"/>
      <c r="C799" s="39"/>
      <c r="D799" s="39"/>
      <c r="E799" s="39"/>
    </row>
    <row r="800" spans="1:5">
      <c r="A800" s="39"/>
      <c r="C800" s="39"/>
      <c r="D800" s="39"/>
      <c r="E800" s="39"/>
    </row>
    <row r="801" spans="1:5">
      <c r="A801" s="39"/>
      <c r="C801" s="39"/>
      <c r="D801" s="39"/>
      <c r="E801" s="39"/>
    </row>
    <row r="802" spans="1:5">
      <c r="A802" s="39"/>
      <c r="C802" s="39"/>
      <c r="D802" s="39"/>
      <c r="E802" s="39"/>
    </row>
    <row r="803" spans="1:5">
      <c r="A803" s="39"/>
      <c r="C803" s="39"/>
      <c r="D803" s="39"/>
      <c r="E803" s="39"/>
    </row>
    <row r="804" spans="1:5">
      <c r="A804" s="39"/>
      <c r="C804" s="39"/>
      <c r="D804" s="39"/>
      <c r="E804" s="39"/>
    </row>
    <row r="805" spans="1:5">
      <c r="A805" s="39"/>
      <c r="C805" s="39"/>
      <c r="D805" s="39"/>
      <c r="E805" s="39"/>
    </row>
    <row r="806" spans="1:5">
      <c r="A806" s="39"/>
      <c r="C806" s="39"/>
      <c r="D806" s="39"/>
      <c r="E806" s="39"/>
    </row>
    <row r="807" spans="1:5">
      <c r="A807" s="39"/>
      <c r="C807" s="39"/>
      <c r="D807" s="39"/>
      <c r="E807" s="39"/>
    </row>
    <row r="808" spans="1:5">
      <c r="A808" s="39"/>
      <c r="C808" s="39"/>
      <c r="D808" s="39"/>
      <c r="E808" s="39"/>
    </row>
    <row r="809" spans="1:5">
      <c r="A809" s="39"/>
      <c r="C809" s="39"/>
      <c r="D809" s="39"/>
      <c r="E809" s="39"/>
    </row>
    <row r="810" spans="1:5">
      <c r="A810" s="39"/>
      <c r="C810" s="39"/>
      <c r="D810" s="39"/>
      <c r="E810" s="39"/>
    </row>
    <row r="811" spans="1:5">
      <c r="A811" s="39"/>
      <c r="C811" s="39"/>
      <c r="D811" s="39"/>
      <c r="E811" s="39"/>
    </row>
    <row r="812" spans="1:5">
      <c r="A812" s="39"/>
      <c r="C812" s="39"/>
      <c r="D812" s="39"/>
      <c r="E812" s="39"/>
    </row>
    <row r="813" spans="1:5">
      <c r="A813" s="39"/>
      <c r="C813" s="39"/>
      <c r="D813" s="39"/>
      <c r="E813" s="39"/>
    </row>
  </sheetData>
  <mergeCells count="4">
    <mergeCell ref="C4:C5"/>
    <mergeCell ref="J4:L5"/>
    <mergeCell ref="H4:H6"/>
    <mergeCell ref="I4:I6"/>
  </mergeCells>
  <pageMargins left="0.70866141732283472" right="0.70866141732283472" top="0.74803149606299213" bottom="0.62992125984251968" header="0.31496062992125984" footer="0.31496062992125984"/>
  <pageSetup paperSize="9" scale="6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P33"/>
  <sheetViews>
    <sheetView view="pageBreakPreview" zoomScale="115" zoomScaleNormal="100" zoomScaleSheetLayoutView="115" workbookViewId="0">
      <selection activeCell="C2" sqref="C2:D2"/>
    </sheetView>
  </sheetViews>
  <sheetFormatPr defaultColWidth="8.6640625" defaultRowHeight="13.2"/>
  <cols>
    <col min="1" max="1" width="0.33203125" style="21" customWidth="1"/>
    <col min="2" max="2" width="2.6640625" style="20" customWidth="1"/>
    <col min="3" max="3" width="6.109375" style="21" customWidth="1"/>
    <col min="4" max="4" width="54.44140625" style="21" customWidth="1"/>
    <col min="5" max="5" width="17" style="21" customWidth="1"/>
    <col min="6" max="9" width="16.6640625" style="21" customWidth="1"/>
    <col min="10" max="10" width="13.33203125" style="21" customWidth="1"/>
    <col min="11" max="11" width="15.109375" style="21" customWidth="1"/>
    <col min="12" max="242" width="8.6640625" style="21"/>
    <col min="243" max="243" width="6.109375" style="21" customWidth="1"/>
    <col min="244" max="244" width="44" style="21" customWidth="1"/>
    <col min="245" max="249" width="17.109375" style="21" customWidth="1"/>
    <col min="250" max="250" width="1.6640625" style="21" customWidth="1"/>
    <col min="251" max="255" width="17.109375" style="21" customWidth="1"/>
    <col min="256" max="256" width="6" style="21" customWidth="1"/>
    <col min="257" max="498" width="8.6640625" style="21"/>
    <col min="499" max="499" width="6.109375" style="21" customWidth="1"/>
    <col min="500" max="500" width="44" style="21" customWidth="1"/>
    <col min="501" max="505" width="17.109375" style="21" customWidth="1"/>
    <col min="506" max="506" width="1.6640625" style="21" customWidth="1"/>
    <col min="507" max="511" width="17.109375" style="21" customWidth="1"/>
    <col min="512" max="512" width="6" style="21" customWidth="1"/>
    <col min="513" max="754" width="8.6640625" style="21"/>
    <col min="755" max="755" width="6.109375" style="21" customWidth="1"/>
    <col min="756" max="756" width="44" style="21" customWidth="1"/>
    <col min="757" max="761" width="17.109375" style="21" customWidth="1"/>
    <col min="762" max="762" width="1.6640625" style="21" customWidth="1"/>
    <col min="763" max="767" width="17.109375" style="21" customWidth="1"/>
    <col min="768" max="768" width="6" style="21" customWidth="1"/>
    <col min="769" max="1010" width="8.6640625" style="21"/>
    <col min="1011" max="1011" width="6.109375" style="21" customWidth="1"/>
    <col min="1012" max="1012" width="44" style="21" customWidth="1"/>
    <col min="1013" max="1017" width="17.109375" style="21" customWidth="1"/>
    <col min="1018" max="1018" width="1.6640625" style="21" customWidth="1"/>
    <col min="1019" max="1023" width="17.109375" style="21" customWidth="1"/>
    <col min="1024" max="1024" width="6" style="21" customWidth="1"/>
    <col min="1025" max="1266" width="8.6640625" style="21"/>
    <col min="1267" max="1267" width="6.109375" style="21" customWidth="1"/>
    <col min="1268" max="1268" width="44" style="21" customWidth="1"/>
    <col min="1269" max="1273" width="17.109375" style="21" customWidth="1"/>
    <col min="1274" max="1274" width="1.6640625" style="21" customWidth="1"/>
    <col min="1275" max="1279" width="17.109375" style="21" customWidth="1"/>
    <col min="1280" max="1280" width="6" style="21" customWidth="1"/>
    <col min="1281" max="1522" width="8.6640625" style="21"/>
    <col min="1523" max="1523" width="6.109375" style="21" customWidth="1"/>
    <col min="1524" max="1524" width="44" style="21" customWidth="1"/>
    <col min="1525" max="1529" width="17.109375" style="21" customWidth="1"/>
    <col min="1530" max="1530" width="1.6640625" style="21" customWidth="1"/>
    <col min="1531" max="1535" width="17.109375" style="21" customWidth="1"/>
    <col min="1536" max="1536" width="6" style="21" customWidth="1"/>
    <col min="1537" max="1778" width="8.6640625" style="21"/>
    <col min="1779" max="1779" width="6.109375" style="21" customWidth="1"/>
    <col min="1780" max="1780" width="44" style="21" customWidth="1"/>
    <col min="1781" max="1785" width="17.109375" style="21" customWidth="1"/>
    <col min="1786" max="1786" width="1.6640625" style="21" customWidth="1"/>
    <col min="1787" max="1791" width="17.109375" style="21" customWidth="1"/>
    <col min="1792" max="1792" width="6" style="21" customWidth="1"/>
    <col min="1793" max="2034" width="8.6640625" style="21"/>
    <col min="2035" max="2035" width="6.109375" style="21" customWidth="1"/>
    <col min="2036" max="2036" width="44" style="21" customWidth="1"/>
    <col min="2037" max="2041" width="17.109375" style="21" customWidth="1"/>
    <col min="2042" max="2042" width="1.6640625" style="21" customWidth="1"/>
    <col min="2043" max="2047" width="17.109375" style="21" customWidth="1"/>
    <col min="2048" max="2048" width="6" style="21" customWidth="1"/>
    <col min="2049" max="2290" width="8.6640625" style="21"/>
    <col min="2291" max="2291" width="6.109375" style="21" customWidth="1"/>
    <col min="2292" max="2292" width="44" style="21" customWidth="1"/>
    <col min="2293" max="2297" width="17.109375" style="21" customWidth="1"/>
    <col min="2298" max="2298" width="1.6640625" style="21" customWidth="1"/>
    <col min="2299" max="2303" width="17.109375" style="21" customWidth="1"/>
    <col min="2304" max="2304" width="6" style="21" customWidth="1"/>
    <col min="2305" max="2546" width="8.6640625" style="21"/>
    <col min="2547" max="2547" width="6.109375" style="21" customWidth="1"/>
    <col min="2548" max="2548" width="44" style="21" customWidth="1"/>
    <col min="2549" max="2553" width="17.109375" style="21" customWidth="1"/>
    <col min="2554" max="2554" width="1.6640625" style="21" customWidth="1"/>
    <col min="2555" max="2559" width="17.109375" style="21" customWidth="1"/>
    <col min="2560" max="2560" width="6" style="21" customWidth="1"/>
    <col min="2561" max="2802" width="8.6640625" style="21"/>
    <col min="2803" max="2803" width="6.109375" style="21" customWidth="1"/>
    <col min="2804" max="2804" width="44" style="21" customWidth="1"/>
    <col min="2805" max="2809" width="17.109375" style="21" customWidth="1"/>
    <col min="2810" max="2810" width="1.6640625" style="21" customWidth="1"/>
    <col min="2811" max="2815" width="17.109375" style="21" customWidth="1"/>
    <col min="2816" max="2816" width="6" style="21" customWidth="1"/>
    <col min="2817" max="3058" width="8.6640625" style="21"/>
    <col min="3059" max="3059" width="6.109375" style="21" customWidth="1"/>
    <col min="3060" max="3060" width="44" style="21" customWidth="1"/>
    <col min="3061" max="3065" width="17.109375" style="21" customWidth="1"/>
    <col min="3066" max="3066" width="1.6640625" style="21" customWidth="1"/>
    <col min="3067" max="3071" width="17.109375" style="21" customWidth="1"/>
    <col min="3072" max="3072" width="6" style="21" customWidth="1"/>
    <col min="3073" max="3314" width="8.6640625" style="21"/>
    <col min="3315" max="3315" width="6.109375" style="21" customWidth="1"/>
    <col min="3316" max="3316" width="44" style="21" customWidth="1"/>
    <col min="3317" max="3321" width="17.109375" style="21" customWidth="1"/>
    <col min="3322" max="3322" width="1.6640625" style="21" customWidth="1"/>
    <col min="3323" max="3327" width="17.109375" style="21" customWidth="1"/>
    <col min="3328" max="3328" width="6" style="21" customWidth="1"/>
    <col min="3329" max="3570" width="8.6640625" style="21"/>
    <col min="3571" max="3571" width="6.109375" style="21" customWidth="1"/>
    <col min="3572" max="3572" width="44" style="21" customWidth="1"/>
    <col min="3573" max="3577" width="17.109375" style="21" customWidth="1"/>
    <col min="3578" max="3578" width="1.6640625" style="21" customWidth="1"/>
    <col min="3579" max="3583" width="17.109375" style="21" customWidth="1"/>
    <col min="3584" max="3584" width="6" style="21" customWidth="1"/>
    <col min="3585" max="3826" width="8.6640625" style="21"/>
    <col min="3827" max="3827" width="6.109375" style="21" customWidth="1"/>
    <col min="3828" max="3828" width="44" style="21" customWidth="1"/>
    <col min="3829" max="3833" width="17.109375" style="21" customWidth="1"/>
    <col min="3834" max="3834" width="1.6640625" style="21" customWidth="1"/>
    <col min="3835" max="3839" width="17.109375" style="21" customWidth="1"/>
    <col min="3840" max="3840" width="6" style="21" customWidth="1"/>
    <col min="3841" max="4082" width="8.6640625" style="21"/>
    <col min="4083" max="4083" width="6.109375" style="21" customWidth="1"/>
    <col min="4084" max="4084" width="44" style="21" customWidth="1"/>
    <col min="4085" max="4089" width="17.109375" style="21" customWidth="1"/>
    <col min="4090" max="4090" width="1.6640625" style="21" customWidth="1"/>
    <col min="4091" max="4095" width="17.109375" style="21" customWidth="1"/>
    <col min="4096" max="4096" width="6" style="21" customWidth="1"/>
    <col min="4097" max="4338" width="8.6640625" style="21"/>
    <col min="4339" max="4339" width="6.109375" style="21" customWidth="1"/>
    <col min="4340" max="4340" width="44" style="21" customWidth="1"/>
    <col min="4341" max="4345" width="17.109375" style="21" customWidth="1"/>
    <col min="4346" max="4346" width="1.6640625" style="21" customWidth="1"/>
    <col min="4347" max="4351" width="17.109375" style="21" customWidth="1"/>
    <col min="4352" max="4352" width="6" style="21" customWidth="1"/>
    <col min="4353" max="4594" width="8.6640625" style="21"/>
    <col min="4595" max="4595" width="6.109375" style="21" customWidth="1"/>
    <col min="4596" max="4596" width="44" style="21" customWidth="1"/>
    <col min="4597" max="4601" width="17.109375" style="21" customWidth="1"/>
    <col min="4602" max="4602" width="1.6640625" style="21" customWidth="1"/>
    <col min="4603" max="4607" width="17.109375" style="21" customWidth="1"/>
    <col min="4608" max="4608" width="6" style="21" customWidth="1"/>
    <col min="4609" max="4850" width="8.6640625" style="21"/>
    <col min="4851" max="4851" width="6.109375" style="21" customWidth="1"/>
    <col min="4852" max="4852" width="44" style="21" customWidth="1"/>
    <col min="4853" max="4857" width="17.109375" style="21" customWidth="1"/>
    <col min="4858" max="4858" width="1.6640625" style="21" customWidth="1"/>
    <col min="4859" max="4863" width="17.109375" style="21" customWidth="1"/>
    <col min="4864" max="4864" width="6" style="21" customWidth="1"/>
    <col min="4865" max="5106" width="8.6640625" style="21"/>
    <col min="5107" max="5107" width="6.109375" style="21" customWidth="1"/>
    <col min="5108" max="5108" width="44" style="21" customWidth="1"/>
    <col min="5109" max="5113" width="17.109375" style="21" customWidth="1"/>
    <col min="5114" max="5114" width="1.6640625" style="21" customWidth="1"/>
    <col min="5115" max="5119" width="17.109375" style="21" customWidth="1"/>
    <col min="5120" max="5120" width="6" style="21" customWidth="1"/>
    <col min="5121" max="5362" width="8.6640625" style="21"/>
    <col min="5363" max="5363" width="6.109375" style="21" customWidth="1"/>
    <col min="5364" max="5364" width="44" style="21" customWidth="1"/>
    <col min="5365" max="5369" width="17.109375" style="21" customWidth="1"/>
    <col min="5370" max="5370" width="1.6640625" style="21" customWidth="1"/>
    <col min="5371" max="5375" width="17.109375" style="21" customWidth="1"/>
    <col min="5376" max="5376" width="6" style="21" customWidth="1"/>
    <col min="5377" max="5618" width="8.6640625" style="21"/>
    <col min="5619" max="5619" width="6.109375" style="21" customWidth="1"/>
    <col min="5620" max="5620" width="44" style="21" customWidth="1"/>
    <col min="5621" max="5625" width="17.109375" style="21" customWidth="1"/>
    <col min="5626" max="5626" width="1.6640625" style="21" customWidth="1"/>
    <col min="5627" max="5631" width="17.109375" style="21" customWidth="1"/>
    <col min="5632" max="5632" width="6" style="21" customWidth="1"/>
    <col min="5633" max="5874" width="8.6640625" style="21"/>
    <col min="5875" max="5875" width="6.109375" style="21" customWidth="1"/>
    <col min="5876" max="5876" width="44" style="21" customWidth="1"/>
    <col min="5877" max="5881" width="17.109375" style="21" customWidth="1"/>
    <col min="5882" max="5882" width="1.6640625" style="21" customWidth="1"/>
    <col min="5883" max="5887" width="17.109375" style="21" customWidth="1"/>
    <col min="5888" max="5888" width="6" style="21" customWidth="1"/>
    <col min="5889" max="6130" width="8.6640625" style="21"/>
    <col min="6131" max="6131" width="6.109375" style="21" customWidth="1"/>
    <col min="6132" max="6132" width="44" style="21" customWidth="1"/>
    <col min="6133" max="6137" width="17.109375" style="21" customWidth="1"/>
    <col min="6138" max="6138" width="1.6640625" style="21" customWidth="1"/>
    <col min="6139" max="6143" width="17.109375" style="21" customWidth="1"/>
    <col min="6144" max="6144" width="6" style="21" customWidth="1"/>
    <col min="6145" max="6386" width="8.6640625" style="21"/>
    <col min="6387" max="6387" width="6.109375" style="21" customWidth="1"/>
    <col min="6388" max="6388" width="44" style="21" customWidth="1"/>
    <col min="6389" max="6393" width="17.109375" style="21" customWidth="1"/>
    <col min="6394" max="6394" width="1.6640625" style="21" customWidth="1"/>
    <col min="6395" max="6399" width="17.109375" style="21" customWidth="1"/>
    <col min="6400" max="6400" width="6" style="21" customWidth="1"/>
    <col min="6401" max="6642" width="8.6640625" style="21"/>
    <col min="6643" max="6643" width="6.109375" style="21" customWidth="1"/>
    <col min="6644" max="6644" width="44" style="21" customWidth="1"/>
    <col min="6645" max="6649" width="17.109375" style="21" customWidth="1"/>
    <col min="6650" max="6650" width="1.6640625" style="21" customWidth="1"/>
    <col min="6651" max="6655" width="17.109375" style="21" customWidth="1"/>
    <col min="6656" max="6656" width="6" style="21" customWidth="1"/>
    <col min="6657" max="6898" width="8.6640625" style="21"/>
    <col min="6899" max="6899" width="6.109375" style="21" customWidth="1"/>
    <col min="6900" max="6900" width="44" style="21" customWidth="1"/>
    <col min="6901" max="6905" width="17.109375" style="21" customWidth="1"/>
    <col min="6906" max="6906" width="1.6640625" style="21" customWidth="1"/>
    <col min="6907" max="6911" width="17.109375" style="21" customWidth="1"/>
    <col min="6912" max="6912" width="6" style="21" customWidth="1"/>
    <col min="6913" max="7154" width="8.6640625" style="21"/>
    <col min="7155" max="7155" width="6.109375" style="21" customWidth="1"/>
    <col min="7156" max="7156" width="44" style="21" customWidth="1"/>
    <col min="7157" max="7161" width="17.109375" style="21" customWidth="1"/>
    <col min="7162" max="7162" width="1.6640625" style="21" customWidth="1"/>
    <col min="7163" max="7167" width="17.109375" style="21" customWidth="1"/>
    <col min="7168" max="7168" width="6" style="21" customWidth="1"/>
    <col min="7169" max="7410" width="8.6640625" style="21"/>
    <col min="7411" max="7411" width="6.109375" style="21" customWidth="1"/>
    <col min="7412" max="7412" width="44" style="21" customWidth="1"/>
    <col min="7413" max="7417" width="17.109375" style="21" customWidth="1"/>
    <col min="7418" max="7418" width="1.6640625" style="21" customWidth="1"/>
    <col min="7419" max="7423" width="17.109375" style="21" customWidth="1"/>
    <col min="7424" max="7424" width="6" style="21" customWidth="1"/>
    <col min="7425" max="7666" width="8.6640625" style="21"/>
    <col min="7667" max="7667" width="6.109375" style="21" customWidth="1"/>
    <col min="7668" max="7668" width="44" style="21" customWidth="1"/>
    <col min="7669" max="7673" width="17.109375" style="21" customWidth="1"/>
    <col min="7674" max="7674" width="1.6640625" style="21" customWidth="1"/>
    <col min="7675" max="7679" width="17.109375" style="21" customWidth="1"/>
    <col min="7680" max="7680" width="6" style="21" customWidth="1"/>
    <col min="7681" max="7922" width="8.6640625" style="21"/>
    <col min="7923" max="7923" width="6.109375" style="21" customWidth="1"/>
    <col min="7924" max="7924" width="44" style="21" customWidth="1"/>
    <col min="7925" max="7929" width="17.109375" style="21" customWidth="1"/>
    <col min="7930" max="7930" width="1.6640625" style="21" customWidth="1"/>
    <col min="7931" max="7935" width="17.109375" style="21" customWidth="1"/>
    <col min="7936" max="7936" width="6" style="21" customWidth="1"/>
    <col min="7937" max="8178" width="8.6640625" style="21"/>
    <col min="8179" max="8179" width="6.109375" style="21" customWidth="1"/>
    <col min="8180" max="8180" width="44" style="21" customWidth="1"/>
    <col min="8181" max="8185" width="17.109375" style="21" customWidth="1"/>
    <col min="8186" max="8186" width="1.6640625" style="21" customWidth="1"/>
    <col min="8187" max="8191" width="17.109375" style="21" customWidth="1"/>
    <col min="8192" max="8192" width="6" style="21" customWidth="1"/>
    <col min="8193" max="8434" width="8.6640625" style="21"/>
    <col min="8435" max="8435" width="6.109375" style="21" customWidth="1"/>
    <col min="8436" max="8436" width="44" style="21" customWidth="1"/>
    <col min="8437" max="8441" width="17.109375" style="21" customWidth="1"/>
    <col min="8442" max="8442" width="1.6640625" style="21" customWidth="1"/>
    <col min="8443" max="8447" width="17.109375" style="21" customWidth="1"/>
    <col min="8448" max="8448" width="6" style="21" customWidth="1"/>
    <col min="8449" max="8690" width="8.6640625" style="21"/>
    <col min="8691" max="8691" width="6.109375" style="21" customWidth="1"/>
    <col min="8692" max="8692" width="44" style="21" customWidth="1"/>
    <col min="8693" max="8697" width="17.109375" style="21" customWidth="1"/>
    <col min="8698" max="8698" width="1.6640625" style="21" customWidth="1"/>
    <col min="8699" max="8703" width="17.109375" style="21" customWidth="1"/>
    <col min="8704" max="8704" width="6" style="21" customWidth="1"/>
    <col min="8705" max="8946" width="8.6640625" style="21"/>
    <col min="8947" max="8947" width="6.109375" style="21" customWidth="1"/>
    <col min="8948" max="8948" width="44" style="21" customWidth="1"/>
    <col min="8949" max="8953" width="17.109375" style="21" customWidth="1"/>
    <col min="8954" max="8954" width="1.6640625" style="21" customWidth="1"/>
    <col min="8955" max="8959" width="17.109375" style="21" customWidth="1"/>
    <col min="8960" max="8960" width="6" style="21" customWidth="1"/>
    <col min="8961" max="9202" width="8.6640625" style="21"/>
    <col min="9203" max="9203" width="6.109375" style="21" customWidth="1"/>
    <col min="9204" max="9204" width="44" style="21" customWidth="1"/>
    <col min="9205" max="9209" width="17.109375" style="21" customWidth="1"/>
    <col min="9210" max="9210" width="1.6640625" style="21" customWidth="1"/>
    <col min="9211" max="9215" width="17.109375" style="21" customWidth="1"/>
    <col min="9216" max="9216" width="6" style="21" customWidth="1"/>
    <col min="9217" max="9458" width="8.6640625" style="21"/>
    <col min="9459" max="9459" width="6.109375" style="21" customWidth="1"/>
    <col min="9460" max="9460" width="44" style="21" customWidth="1"/>
    <col min="9461" max="9465" width="17.109375" style="21" customWidth="1"/>
    <col min="9466" max="9466" width="1.6640625" style="21" customWidth="1"/>
    <col min="9467" max="9471" width="17.109375" style="21" customWidth="1"/>
    <col min="9472" max="9472" width="6" style="21" customWidth="1"/>
    <col min="9473" max="9714" width="8.6640625" style="21"/>
    <col min="9715" max="9715" width="6.109375" style="21" customWidth="1"/>
    <col min="9716" max="9716" width="44" style="21" customWidth="1"/>
    <col min="9717" max="9721" width="17.109375" style="21" customWidth="1"/>
    <col min="9722" max="9722" width="1.6640625" style="21" customWidth="1"/>
    <col min="9723" max="9727" width="17.109375" style="21" customWidth="1"/>
    <col min="9728" max="9728" width="6" style="21" customWidth="1"/>
    <col min="9729" max="9970" width="8.6640625" style="21"/>
    <col min="9971" max="9971" width="6.109375" style="21" customWidth="1"/>
    <col min="9972" max="9972" width="44" style="21" customWidth="1"/>
    <col min="9973" max="9977" width="17.109375" style="21" customWidth="1"/>
    <col min="9978" max="9978" width="1.6640625" style="21" customWidth="1"/>
    <col min="9979" max="9983" width="17.109375" style="21" customWidth="1"/>
    <col min="9984" max="9984" width="6" style="21" customWidth="1"/>
    <col min="9985" max="10226" width="8.6640625" style="21"/>
    <col min="10227" max="10227" width="6.109375" style="21" customWidth="1"/>
    <col min="10228" max="10228" width="44" style="21" customWidth="1"/>
    <col min="10229" max="10233" width="17.109375" style="21" customWidth="1"/>
    <col min="10234" max="10234" width="1.6640625" style="21" customWidth="1"/>
    <col min="10235" max="10239" width="17.109375" style="21" customWidth="1"/>
    <col min="10240" max="10240" width="6" style="21" customWidth="1"/>
    <col min="10241" max="10482" width="8.6640625" style="21"/>
    <col min="10483" max="10483" width="6.109375" style="21" customWidth="1"/>
    <col min="10484" max="10484" width="44" style="21" customWidth="1"/>
    <col min="10485" max="10489" width="17.109375" style="21" customWidth="1"/>
    <col min="10490" max="10490" width="1.6640625" style="21" customWidth="1"/>
    <col min="10491" max="10495" width="17.109375" style="21" customWidth="1"/>
    <col min="10496" max="10496" width="6" style="21" customWidth="1"/>
    <col min="10497" max="10738" width="8.6640625" style="21"/>
    <col min="10739" max="10739" width="6.109375" style="21" customWidth="1"/>
    <col min="10740" max="10740" width="44" style="21" customWidth="1"/>
    <col min="10741" max="10745" width="17.109375" style="21" customWidth="1"/>
    <col min="10746" max="10746" width="1.6640625" style="21" customWidth="1"/>
    <col min="10747" max="10751" width="17.109375" style="21" customWidth="1"/>
    <col min="10752" max="10752" width="6" style="21" customWidth="1"/>
    <col min="10753" max="10994" width="8.6640625" style="21"/>
    <col min="10995" max="10995" width="6.109375" style="21" customWidth="1"/>
    <col min="10996" max="10996" width="44" style="21" customWidth="1"/>
    <col min="10997" max="11001" width="17.109375" style="21" customWidth="1"/>
    <col min="11002" max="11002" width="1.6640625" style="21" customWidth="1"/>
    <col min="11003" max="11007" width="17.109375" style="21" customWidth="1"/>
    <col min="11008" max="11008" width="6" style="21" customWidth="1"/>
    <col min="11009" max="11250" width="8.6640625" style="21"/>
    <col min="11251" max="11251" width="6.109375" style="21" customWidth="1"/>
    <col min="11252" max="11252" width="44" style="21" customWidth="1"/>
    <col min="11253" max="11257" width="17.109375" style="21" customWidth="1"/>
    <col min="11258" max="11258" width="1.6640625" style="21" customWidth="1"/>
    <col min="11259" max="11263" width="17.109375" style="21" customWidth="1"/>
    <col min="11264" max="11264" width="6" style="21" customWidth="1"/>
    <col min="11265" max="11506" width="8.6640625" style="21"/>
    <col min="11507" max="11507" width="6.109375" style="21" customWidth="1"/>
    <col min="11508" max="11508" width="44" style="21" customWidth="1"/>
    <col min="11509" max="11513" width="17.109375" style="21" customWidth="1"/>
    <col min="11514" max="11514" width="1.6640625" style="21" customWidth="1"/>
    <col min="11515" max="11519" width="17.109375" style="21" customWidth="1"/>
    <col min="11520" max="11520" width="6" style="21" customWidth="1"/>
    <col min="11521" max="11762" width="8.6640625" style="21"/>
    <col min="11763" max="11763" width="6.109375" style="21" customWidth="1"/>
    <col min="11764" max="11764" width="44" style="21" customWidth="1"/>
    <col min="11765" max="11769" width="17.109375" style="21" customWidth="1"/>
    <col min="11770" max="11770" width="1.6640625" style="21" customWidth="1"/>
    <col min="11771" max="11775" width="17.109375" style="21" customWidth="1"/>
    <col min="11776" max="11776" width="6" style="21" customWidth="1"/>
    <col min="11777" max="12018" width="8.6640625" style="21"/>
    <col min="12019" max="12019" width="6.109375" style="21" customWidth="1"/>
    <col min="12020" max="12020" width="44" style="21" customWidth="1"/>
    <col min="12021" max="12025" width="17.109375" style="21" customWidth="1"/>
    <col min="12026" max="12026" width="1.6640625" style="21" customWidth="1"/>
    <col min="12027" max="12031" width="17.109375" style="21" customWidth="1"/>
    <col min="12032" max="12032" width="6" style="21" customWidth="1"/>
    <col min="12033" max="12274" width="8.6640625" style="21"/>
    <col min="12275" max="12275" width="6.109375" style="21" customWidth="1"/>
    <col min="12276" max="12276" width="44" style="21" customWidth="1"/>
    <col min="12277" max="12281" width="17.109375" style="21" customWidth="1"/>
    <col min="12282" max="12282" width="1.6640625" style="21" customWidth="1"/>
    <col min="12283" max="12287" width="17.109375" style="21" customWidth="1"/>
    <col min="12288" max="12288" width="6" style="21" customWidth="1"/>
    <col min="12289" max="12530" width="8.6640625" style="21"/>
    <col min="12531" max="12531" width="6.109375" style="21" customWidth="1"/>
    <col min="12532" max="12532" width="44" style="21" customWidth="1"/>
    <col min="12533" max="12537" width="17.109375" style="21" customWidth="1"/>
    <col min="12538" max="12538" width="1.6640625" style="21" customWidth="1"/>
    <col min="12539" max="12543" width="17.109375" style="21" customWidth="1"/>
    <col min="12544" max="12544" width="6" style="21" customWidth="1"/>
    <col min="12545" max="12786" width="8.6640625" style="21"/>
    <col min="12787" max="12787" width="6.109375" style="21" customWidth="1"/>
    <col min="12788" max="12788" width="44" style="21" customWidth="1"/>
    <col min="12789" max="12793" width="17.109375" style="21" customWidth="1"/>
    <col min="12794" max="12794" width="1.6640625" style="21" customWidth="1"/>
    <col min="12795" max="12799" width="17.109375" style="21" customWidth="1"/>
    <col min="12800" max="12800" width="6" style="21" customWidth="1"/>
    <col min="12801" max="13042" width="8.6640625" style="21"/>
    <col min="13043" max="13043" width="6.109375" style="21" customWidth="1"/>
    <col min="13044" max="13044" width="44" style="21" customWidth="1"/>
    <col min="13045" max="13049" width="17.109375" style="21" customWidth="1"/>
    <col min="13050" max="13050" width="1.6640625" style="21" customWidth="1"/>
    <col min="13051" max="13055" width="17.109375" style="21" customWidth="1"/>
    <col min="13056" max="13056" width="6" style="21" customWidth="1"/>
    <col min="13057" max="13298" width="8.6640625" style="21"/>
    <col min="13299" max="13299" width="6.109375" style="21" customWidth="1"/>
    <col min="13300" max="13300" width="44" style="21" customWidth="1"/>
    <col min="13301" max="13305" width="17.109375" style="21" customWidth="1"/>
    <col min="13306" max="13306" width="1.6640625" style="21" customWidth="1"/>
    <col min="13307" max="13311" width="17.109375" style="21" customWidth="1"/>
    <col min="13312" max="13312" width="6" style="21" customWidth="1"/>
    <col min="13313" max="13554" width="8.6640625" style="21"/>
    <col min="13555" max="13555" width="6.109375" style="21" customWidth="1"/>
    <col min="13556" max="13556" width="44" style="21" customWidth="1"/>
    <col min="13557" max="13561" width="17.109375" style="21" customWidth="1"/>
    <col min="13562" max="13562" width="1.6640625" style="21" customWidth="1"/>
    <col min="13563" max="13567" width="17.109375" style="21" customWidth="1"/>
    <col min="13568" max="13568" width="6" style="21" customWidth="1"/>
    <col min="13569" max="13810" width="8.6640625" style="21"/>
    <col min="13811" max="13811" width="6.109375" style="21" customWidth="1"/>
    <col min="13812" max="13812" width="44" style="21" customWidth="1"/>
    <col min="13813" max="13817" width="17.109375" style="21" customWidth="1"/>
    <col min="13818" max="13818" width="1.6640625" style="21" customWidth="1"/>
    <col min="13819" max="13823" width="17.109375" style="21" customWidth="1"/>
    <col min="13824" max="13824" width="6" style="21" customWidth="1"/>
    <col min="13825" max="14066" width="8.6640625" style="21"/>
    <col min="14067" max="14067" width="6.109375" style="21" customWidth="1"/>
    <col min="14068" max="14068" width="44" style="21" customWidth="1"/>
    <col min="14069" max="14073" width="17.109375" style="21" customWidth="1"/>
    <col min="14074" max="14074" width="1.6640625" style="21" customWidth="1"/>
    <col min="14075" max="14079" width="17.109375" style="21" customWidth="1"/>
    <col min="14080" max="14080" width="6" style="21" customWidth="1"/>
    <col min="14081" max="14322" width="8.6640625" style="21"/>
    <col min="14323" max="14323" width="6.109375" style="21" customWidth="1"/>
    <col min="14324" max="14324" width="44" style="21" customWidth="1"/>
    <col min="14325" max="14329" width="17.109375" style="21" customWidth="1"/>
    <col min="14330" max="14330" width="1.6640625" style="21" customWidth="1"/>
    <col min="14331" max="14335" width="17.109375" style="21" customWidth="1"/>
    <col min="14336" max="14336" width="6" style="21" customWidth="1"/>
    <col min="14337" max="14578" width="8.6640625" style="21"/>
    <col min="14579" max="14579" width="6.109375" style="21" customWidth="1"/>
    <col min="14580" max="14580" width="44" style="21" customWidth="1"/>
    <col min="14581" max="14585" width="17.109375" style="21" customWidth="1"/>
    <col min="14586" max="14586" width="1.6640625" style="21" customWidth="1"/>
    <col min="14587" max="14591" width="17.109375" style="21" customWidth="1"/>
    <col min="14592" max="14592" width="6" style="21" customWidth="1"/>
    <col min="14593" max="14834" width="8.6640625" style="21"/>
    <col min="14835" max="14835" width="6.109375" style="21" customWidth="1"/>
    <col min="14836" max="14836" width="44" style="21" customWidth="1"/>
    <col min="14837" max="14841" width="17.109375" style="21" customWidth="1"/>
    <col min="14842" max="14842" width="1.6640625" style="21" customWidth="1"/>
    <col min="14843" max="14847" width="17.109375" style="21" customWidth="1"/>
    <col min="14848" max="14848" width="6" style="21" customWidth="1"/>
    <col min="14849" max="15090" width="8.6640625" style="21"/>
    <col min="15091" max="15091" width="6.109375" style="21" customWidth="1"/>
    <col min="15092" max="15092" width="44" style="21" customWidth="1"/>
    <col min="15093" max="15097" width="17.109375" style="21" customWidth="1"/>
    <col min="15098" max="15098" width="1.6640625" style="21" customWidth="1"/>
    <col min="15099" max="15103" width="17.109375" style="21" customWidth="1"/>
    <col min="15104" max="15104" width="6" style="21" customWidth="1"/>
    <col min="15105" max="15346" width="8.6640625" style="21"/>
    <col min="15347" max="15347" width="6.109375" style="21" customWidth="1"/>
    <col min="15348" max="15348" width="44" style="21" customWidth="1"/>
    <col min="15349" max="15353" width="17.109375" style="21" customWidth="1"/>
    <col min="15354" max="15354" width="1.6640625" style="21" customWidth="1"/>
    <col min="15355" max="15359" width="17.109375" style="21" customWidth="1"/>
    <col min="15360" max="15360" width="6" style="21" customWidth="1"/>
    <col min="15361" max="15602" width="8.6640625" style="21"/>
    <col min="15603" max="15603" width="6.109375" style="21" customWidth="1"/>
    <col min="15604" max="15604" width="44" style="21" customWidth="1"/>
    <col min="15605" max="15609" width="17.109375" style="21" customWidth="1"/>
    <col min="15610" max="15610" width="1.6640625" style="21" customWidth="1"/>
    <col min="15611" max="15615" width="17.109375" style="21" customWidth="1"/>
    <col min="15616" max="15616" width="6" style="21" customWidth="1"/>
    <col min="15617" max="15858" width="8.6640625" style="21"/>
    <col min="15859" max="15859" width="6.109375" style="21" customWidth="1"/>
    <col min="15860" max="15860" width="44" style="21" customWidth="1"/>
    <col min="15861" max="15865" width="17.109375" style="21" customWidth="1"/>
    <col min="15866" max="15866" width="1.6640625" style="21" customWidth="1"/>
    <col min="15867" max="15871" width="17.109375" style="21" customWidth="1"/>
    <col min="15872" max="15872" width="6" style="21" customWidth="1"/>
    <col min="15873" max="16114" width="8.6640625" style="21"/>
    <col min="16115" max="16115" width="6.109375" style="21" customWidth="1"/>
    <col min="16116" max="16116" width="44" style="21" customWidth="1"/>
    <col min="16117" max="16121" width="17.109375" style="21" customWidth="1"/>
    <col min="16122" max="16122" width="1.6640625" style="21" customWidth="1"/>
    <col min="16123" max="16127" width="17.109375" style="21" customWidth="1"/>
    <col min="16128" max="16128" width="6" style="21" customWidth="1"/>
    <col min="16129" max="16374" width="8.6640625" style="21"/>
    <col min="16375" max="16376" width="9.109375" style="21" customWidth="1"/>
    <col min="16377" max="16384" width="8.6640625" style="21"/>
  </cols>
  <sheetData>
    <row r="1" spans="2:16" s="82" customFormat="1" ht="10.199999999999999">
      <c r="C1" s="158"/>
      <c r="D1" s="159"/>
      <c r="E1" s="159"/>
      <c r="F1" s="160"/>
      <c r="G1" s="159"/>
      <c r="H1" s="159"/>
    </row>
    <row r="2" spans="2:16" s="55" customFormat="1" ht="30" customHeight="1">
      <c r="B2" s="20"/>
      <c r="C2" s="442" t="s">
        <v>186</v>
      </c>
      <c r="D2" s="443"/>
      <c r="H2" s="161"/>
      <c r="I2" s="161"/>
      <c r="J2" s="161"/>
      <c r="N2" s="343"/>
      <c r="O2" s="343"/>
    </row>
    <row r="3" spans="2:16" s="20" customFormat="1" ht="10.199999999999999">
      <c r="C3" s="162"/>
      <c r="H3" s="159"/>
      <c r="I3" s="82"/>
      <c r="J3" s="82"/>
    </row>
    <row r="4" spans="2:16">
      <c r="C4" s="20"/>
      <c r="D4" s="20"/>
      <c r="E4" s="20"/>
      <c r="F4" s="20"/>
      <c r="G4" s="20"/>
      <c r="H4" s="20"/>
      <c r="I4" s="20"/>
      <c r="J4" s="20"/>
      <c r="K4" s="20"/>
      <c r="L4" s="409" t="s">
        <v>187</v>
      </c>
    </row>
    <row r="5" spans="2:16">
      <c r="C5" s="41"/>
      <c r="D5" s="410" t="s">
        <v>188</v>
      </c>
      <c r="E5" s="444" t="s">
        <v>189</v>
      </c>
      <c r="F5" s="445"/>
      <c r="G5" s="445"/>
      <c r="H5" s="445"/>
      <c r="I5" s="445"/>
      <c r="J5" s="445"/>
      <c r="K5" s="446"/>
      <c r="L5" s="409" t="s">
        <v>190</v>
      </c>
    </row>
    <row r="6" spans="2:16" s="165" customFormat="1" ht="20.399999999999999">
      <c r="B6" s="129"/>
      <c r="C6" s="129"/>
      <c r="D6" s="129"/>
      <c r="E6" s="311" t="s">
        <v>191</v>
      </c>
      <c r="F6" s="311" t="s">
        <v>192</v>
      </c>
      <c r="G6" s="311" t="s">
        <v>193</v>
      </c>
      <c r="H6" s="311" t="s">
        <v>99</v>
      </c>
      <c r="I6" s="312" t="s">
        <v>194</v>
      </c>
      <c r="J6" s="312" t="s">
        <v>195</v>
      </c>
      <c r="K6" s="311" t="s">
        <v>579</v>
      </c>
      <c r="L6" s="311" t="s">
        <v>102</v>
      </c>
      <c r="M6" s="41"/>
      <c r="N6" s="164"/>
      <c r="O6" s="164"/>
      <c r="P6" s="164"/>
    </row>
    <row r="7" spans="2:16" ht="14.4">
      <c r="C7" s="20"/>
      <c r="D7" s="20"/>
      <c r="E7" s="20"/>
      <c r="F7" s="20"/>
      <c r="G7" s="20"/>
      <c r="H7" s="20"/>
      <c r="I7" s="20"/>
      <c r="J7" s="20"/>
      <c r="K7" s="20"/>
      <c r="L7" s="129"/>
      <c r="M7" s="411"/>
      <c r="N7" s="164"/>
      <c r="O7" s="164"/>
    </row>
    <row r="8" spans="2:16" ht="14.4">
      <c r="C8" s="20"/>
      <c r="D8" s="20" t="s">
        <v>93</v>
      </c>
      <c r="E8" s="332" t="s">
        <v>96</v>
      </c>
      <c r="F8" s="332" t="s">
        <v>96</v>
      </c>
      <c r="G8" s="332" t="s">
        <v>96</v>
      </c>
      <c r="H8" s="332" t="s">
        <v>96</v>
      </c>
      <c r="I8" s="332" t="s">
        <v>96</v>
      </c>
      <c r="J8" s="332" t="s">
        <v>96</v>
      </c>
      <c r="K8" s="332" t="s">
        <v>96</v>
      </c>
      <c r="L8" s="334">
        <f>SUM(E8:K8)</f>
        <v>0</v>
      </c>
      <c r="M8" s="411"/>
      <c r="N8" s="164"/>
      <c r="O8" s="164"/>
    </row>
    <row r="9" spans="2:16" ht="14.4">
      <c r="C9" s="20"/>
      <c r="D9" s="20"/>
      <c r="E9" s="333"/>
      <c r="F9" s="333"/>
      <c r="G9" s="333"/>
      <c r="H9" s="333"/>
      <c r="I9" s="333"/>
      <c r="J9" s="167"/>
      <c r="K9" s="166"/>
      <c r="L9" s="20"/>
      <c r="M9" s="411"/>
      <c r="N9" s="164"/>
      <c r="O9" s="164"/>
    </row>
    <row r="10" spans="2:16" ht="14.4">
      <c r="C10" s="20"/>
      <c r="D10" s="155" t="s">
        <v>196</v>
      </c>
      <c r="E10" s="333"/>
      <c r="F10" s="333"/>
      <c r="G10" s="333"/>
      <c r="H10" s="333"/>
      <c r="I10" s="333"/>
      <c r="J10" s="167"/>
      <c r="K10" s="166"/>
      <c r="L10" s="20"/>
      <c r="M10" s="411"/>
      <c r="N10" s="164"/>
      <c r="O10" s="164"/>
    </row>
    <row r="11" spans="2:16" ht="14.4">
      <c r="C11" s="20"/>
      <c r="D11" s="20" t="s">
        <v>197</v>
      </c>
      <c r="E11" s="332" t="s">
        <v>96</v>
      </c>
      <c r="F11" s="332" t="s">
        <v>96</v>
      </c>
      <c r="G11" s="332" t="s">
        <v>96</v>
      </c>
      <c r="H11" s="333"/>
      <c r="I11" s="333"/>
      <c r="J11" s="167"/>
      <c r="K11" s="166"/>
      <c r="L11" s="20"/>
      <c r="M11" s="411"/>
      <c r="N11" s="164"/>
      <c r="O11" s="164"/>
    </row>
    <row r="12" spans="2:16" ht="14.4">
      <c r="C12" s="20"/>
      <c r="D12" s="20" t="s">
        <v>198</v>
      </c>
      <c r="E12" s="332" t="s">
        <v>96</v>
      </c>
      <c r="F12" s="332" t="s">
        <v>96</v>
      </c>
      <c r="G12" s="332" t="s">
        <v>96</v>
      </c>
      <c r="H12" s="333"/>
      <c r="I12" s="333"/>
      <c r="J12" s="167"/>
      <c r="K12" s="166"/>
      <c r="L12" s="20"/>
      <c r="M12" s="411"/>
      <c r="N12" s="164"/>
      <c r="O12" s="164"/>
    </row>
    <row r="13" spans="2:16" ht="14.4">
      <c r="C13" s="20"/>
      <c r="D13" s="20" t="s">
        <v>199</v>
      </c>
      <c r="E13" s="332" t="s">
        <v>96</v>
      </c>
      <c r="F13" s="332" t="s">
        <v>96</v>
      </c>
      <c r="G13" s="332" t="s">
        <v>96</v>
      </c>
      <c r="H13" s="333"/>
      <c r="I13" s="333"/>
      <c r="J13" s="167"/>
      <c r="K13" s="166"/>
      <c r="L13" s="20"/>
      <c r="M13" s="411"/>
      <c r="N13" s="164"/>
      <c r="O13" s="164"/>
    </row>
    <row r="14" spans="2:16" ht="14.4">
      <c r="C14" s="20"/>
      <c r="D14" s="20" t="s">
        <v>200</v>
      </c>
      <c r="E14" s="332" t="s">
        <v>96</v>
      </c>
      <c r="F14" s="332" t="s">
        <v>96</v>
      </c>
      <c r="G14" s="332" t="s">
        <v>96</v>
      </c>
      <c r="H14" s="333"/>
      <c r="I14" s="333"/>
      <c r="J14" s="167"/>
      <c r="K14" s="166"/>
      <c r="L14" s="20"/>
      <c r="M14" s="411"/>
      <c r="N14" s="164"/>
      <c r="O14" s="164"/>
    </row>
    <row r="15" spans="2:16" ht="14.4">
      <c r="C15" s="20"/>
      <c r="D15" s="20" t="s">
        <v>201</v>
      </c>
      <c r="E15" s="334" t="e">
        <f>E8-E11-E12-E13-E14</f>
        <v>#VALUE!</v>
      </c>
      <c r="F15" s="334" t="e">
        <f>F8-F11-F12-F13-F14</f>
        <v>#VALUE!</v>
      </c>
      <c r="G15" s="334" t="e">
        <f>G8-G11-G12-G13-G14</f>
        <v>#VALUE!</v>
      </c>
      <c r="H15" s="316"/>
      <c r="I15" s="316"/>
      <c r="J15" s="20"/>
      <c r="L15" s="409" t="s">
        <v>617</v>
      </c>
      <c r="M15" s="411"/>
      <c r="N15" s="164"/>
      <c r="O15" s="164"/>
    </row>
    <row r="16" spans="2:16" ht="14.4">
      <c r="C16" s="20"/>
      <c r="D16" s="20"/>
      <c r="E16" s="333"/>
      <c r="F16" s="333"/>
      <c r="G16" s="333"/>
      <c r="H16" s="333"/>
      <c r="I16" s="335"/>
      <c r="J16" s="167"/>
      <c r="K16" s="167"/>
      <c r="L16" s="20"/>
      <c r="M16" s="411"/>
      <c r="N16" s="164"/>
      <c r="O16" s="164"/>
    </row>
    <row r="17" spans="3:15" ht="14.4">
      <c r="C17" s="20"/>
      <c r="D17" s="155" t="s">
        <v>202</v>
      </c>
      <c r="E17" s="333"/>
      <c r="F17" s="333"/>
      <c r="G17" s="333"/>
      <c r="H17" s="333"/>
      <c r="I17" s="335"/>
      <c r="J17" s="167"/>
      <c r="K17" s="167"/>
      <c r="L17" s="20"/>
      <c r="M17" s="411"/>
      <c r="N17" s="164"/>
      <c r="O17" s="164"/>
    </row>
    <row r="18" spans="3:15" ht="14.4">
      <c r="C18" s="20"/>
      <c r="D18" s="20" t="s">
        <v>203</v>
      </c>
      <c r="E18" s="332" t="s">
        <v>96</v>
      </c>
      <c r="F18" s="332" t="s">
        <v>96</v>
      </c>
      <c r="G18" s="332" t="s">
        <v>96</v>
      </c>
      <c r="H18" s="333"/>
      <c r="I18" s="335"/>
      <c r="J18" s="167"/>
      <c r="K18" s="167"/>
      <c r="L18" s="20"/>
      <c r="M18" s="411"/>
      <c r="N18" s="164"/>
      <c r="O18" s="164"/>
    </row>
    <row r="19" spans="3:15" ht="14.4">
      <c r="C19" s="20"/>
      <c r="D19" s="20" t="s">
        <v>204</v>
      </c>
      <c r="E19" s="332" t="s">
        <v>96</v>
      </c>
      <c r="F19" s="332" t="s">
        <v>96</v>
      </c>
      <c r="G19" s="332" t="s">
        <v>96</v>
      </c>
      <c r="H19" s="333"/>
      <c r="I19" s="335"/>
      <c r="J19" s="167"/>
      <c r="K19" s="167"/>
      <c r="L19" s="20"/>
      <c r="M19" s="411"/>
      <c r="N19" s="164"/>
      <c r="O19" s="164"/>
    </row>
    <row r="20" spans="3:15" ht="14.4">
      <c r="C20" s="20"/>
      <c r="D20" s="20" t="s">
        <v>205</v>
      </c>
      <c r="E20" s="332" t="s">
        <v>96</v>
      </c>
      <c r="F20" s="332" t="s">
        <v>96</v>
      </c>
      <c r="G20" s="332" t="s">
        <v>96</v>
      </c>
      <c r="H20" s="333"/>
      <c r="I20" s="335"/>
      <c r="J20" s="167"/>
      <c r="K20" s="167"/>
      <c r="L20" s="20"/>
      <c r="M20" s="411"/>
      <c r="N20" s="164"/>
      <c r="O20" s="164"/>
    </row>
    <row r="21" spans="3:15" ht="14.4">
      <c r="C21" s="20"/>
      <c r="D21" s="20" t="s">
        <v>206</v>
      </c>
      <c r="E21" s="332" t="s">
        <v>96</v>
      </c>
      <c r="F21" s="332" t="s">
        <v>96</v>
      </c>
      <c r="G21" s="332" t="s">
        <v>96</v>
      </c>
      <c r="H21" s="333"/>
      <c r="I21" s="335"/>
      <c r="J21" s="167"/>
      <c r="K21" s="167"/>
      <c r="L21" s="20"/>
      <c r="M21" s="411"/>
      <c r="N21" s="164"/>
      <c r="O21" s="164"/>
    </row>
    <row r="22" spans="3:15" ht="14.4">
      <c r="C22" s="20"/>
      <c r="D22" s="20"/>
      <c r="E22" s="333"/>
      <c r="F22" s="333"/>
      <c r="G22" s="333"/>
      <c r="H22" s="333"/>
      <c r="I22" s="333"/>
      <c r="J22" s="167"/>
      <c r="K22" s="167"/>
      <c r="L22" s="20"/>
      <c r="M22" s="411"/>
      <c r="N22" s="164"/>
      <c r="O22" s="164"/>
    </row>
    <row r="23" spans="3:15" ht="14.4">
      <c r="C23" s="20"/>
      <c r="D23" s="155" t="s">
        <v>207</v>
      </c>
      <c r="E23" s="333"/>
      <c r="F23" s="333"/>
      <c r="G23" s="333"/>
      <c r="H23" s="333"/>
      <c r="I23" s="333"/>
      <c r="J23" s="167"/>
      <c r="K23" s="167"/>
      <c r="L23" s="20"/>
      <c r="M23" s="411"/>
      <c r="N23" s="164"/>
      <c r="O23" s="164"/>
    </row>
    <row r="24" spans="3:15" ht="14.4">
      <c r="C24" s="20"/>
      <c r="D24" s="20" t="s">
        <v>580</v>
      </c>
      <c r="E24" s="332" t="s">
        <v>96</v>
      </c>
      <c r="F24" s="332" t="s">
        <v>96</v>
      </c>
      <c r="G24" s="332" t="s">
        <v>96</v>
      </c>
      <c r="H24" s="333"/>
      <c r="I24" s="333"/>
      <c r="J24" s="167"/>
      <c r="K24" s="167"/>
      <c r="L24" s="20"/>
      <c r="M24" s="411"/>
      <c r="N24" s="164"/>
      <c r="O24" s="164"/>
    </row>
    <row r="25" spans="3:15" ht="14.4">
      <c r="C25" s="20"/>
      <c r="D25" s="20" t="s">
        <v>205</v>
      </c>
      <c r="E25" s="332" t="s">
        <v>96</v>
      </c>
      <c r="F25" s="332" t="s">
        <v>96</v>
      </c>
      <c r="G25" s="332" t="s">
        <v>96</v>
      </c>
      <c r="H25" s="333"/>
      <c r="I25" s="333"/>
      <c r="J25" s="167"/>
      <c r="K25" s="167"/>
      <c r="L25" s="20"/>
      <c r="M25" s="411"/>
      <c r="N25" s="164"/>
      <c r="O25" s="164"/>
    </row>
    <row r="26" spans="3:15" ht="14.4">
      <c r="C26" s="20"/>
      <c r="D26" s="20" t="s">
        <v>206</v>
      </c>
      <c r="E26" s="332" t="s">
        <v>96</v>
      </c>
      <c r="F26" s="332" t="s">
        <v>96</v>
      </c>
      <c r="G26" s="332" t="s">
        <v>96</v>
      </c>
      <c r="H26" s="333"/>
      <c r="I26" s="333"/>
      <c r="J26" s="167"/>
      <c r="K26" s="167"/>
      <c r="L26" s="20"/>
      <c r="M26" s="411"/>
      <c r="N26" s="164"/>
      <c r="O26" s="164"/>
    </row>
    <row r="27" spans="3:15" ht="14.4">
      <c r="C27" s="20"/>
      <c r="D27" s="20" t="s">
        <v>208</v>
      </c>
      <c r="E27" s="332" t="s">
        <v>96</v>
      </c>
      <c r="F27" s="332" t="s">
        <v>96</v>
      </c>
      <c r="G27" s="332" t="s">
        <v>96</v>
      </c>
      <c r="H27" s="333"/>
      <c r="I27" s="333"/>
      <c r="J27" s="167"/>
      <c r="K27" s="167"/>
      <c r="L27" s="20"/>
      <c r="M27" s="411"/>
      <c r="N27" s="164"/>
      <c r="O27" s="164"/>
    </row>
    <row r="28" spans="3:15" ht="14.4">
      <c r="C28" s="20"/>
      <c r="D28" s="20" t="s">
        <v>209</v>
      </c>
      <c r="E28" s="332" t="s">
        <v>96</v>
      </c>
      <c r="F28" s="332" t="s">
        <v>96</v>
      </c>
      <c r="G28" s="332" t="s">
        <v>96</v>
      </c>
      <c r="H28" s="333"/>
      <c r="I28" s="333"/>
      <c r="J28" s="167"/>
      <c r="K28" s="166"/>
      <c r="L28" s="20"/>
      <c r="M28" s="411"/>
      <c r="N28" s="164"/>
      <c r="O28" s="164"/>
    </row>
    <row r="29" spans="3:15" ht="12.75" customHeight="1">
      <c r="C29" s="20"/>
      <c r="D29" s="20"/>
      <c r="E29" s="169"/>
      <c r="F29" s="169"/>
      <c r="G29" s="169"/>
      <c r="H29" s="169"/>
      <c r="I29" s="169"/>
      <c r="J29" s="169"/>
      <c r="K29" s="169"/>
      <c r="L29" s="20"/>
      <c r="M29" s="411"/>
      <c r="N29" s="164"/>
      <c r="O29" s="164"/>
    </row>
    <row r="30" spans="3:15">
      <c r="C30" s="20"/>
      <c r="D30" s="155" t="s">
        <v>210</v>
      </c>
      <c r="E30" s="20"/>
      <c r="F30" s="20"/>
      <c r="G30" s="20"/>
      <c r="H30" s="20"/>
      <c r="I30" s="20"/>
      <c r="K30" s="166"/>
    </row>
    <row r="31" spans="3:15">
      <c r="C31" s="20"/>
      <c r="D31" s="20" t="s">
        <v>211</v>
      </c>
      <c r="E31" s="170" t="s">
        <v>144</v>
      </c>
      <c r="F31" s="170" t="s">
        <v>144</v>
      </c>
      <c r="G31" s="170" t="s">
        <v>144</v>
      </c>
      <c r="H31" s="170" t="s">
        <v>144</v>
      </c>
      <c r="I31" s="170" t="s">
        <v>144</v>
      </c>
      <c r="J31" s="170" t="s">
        <v>144</v>
      </c>
      <c r="K31" s="170" t="s">
        <v>144</v>
      </c>
    </row>
    <row r="32" spans="3:15">
      <c r="C32" s="20"/>
      <c r="D32" s="20" t="s">
        <v>212</v>
      </c>
      <c r="E32" s="170" t="s">
        <v>144</v>
      </c>
      <c r="F32" s="170" t="s">
        <v>144</v>
      </c>
      <c r="G32" s="170" t="s">
        <v>144</v>
      </c>
      <c r="H32" s="170" t="s">
        <v>144</v>
      </c>
      <c r="I32" s="170" t="s">
        <v>144</v>
      </c>
      <c r="J32" s="170" t="s">
        <v>144</v>
      </c>
      <c r="K32" s="170" t="s">
        <v>144</v>
      </c>
    </row>
    <row r="33" spans="3:11">
      <c r="C33" s="20"/>
      <c r="D33" s="155"/>
      <c r="E33" s="20"/>
      <c r="F33" s="20"/>
      <c r="G33" s="20"/>
      <c r="H33" s="20"/>
      <c r="I33" s="20"/>
      <c r="J33" s="20"/>
      <c r="K33" s="166"/>
    </row>
  </sheetData>
  <mergeCells count="2">
    <mergeCell ref="C2:D2"/>
    <mergeCell ref="E5:K5"/>
  </mergeCells>
  <pageMargins left="0.70866141732283472" right="0.70866141732283472" top="0.74803149606299213" bottom="0.74803149606299213" header="0.31496062992125984" footer="0.31496062992125984"/>
  <pageSetup paperSize="9" scale="57"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O16"/>
  <sheetViews>
    <sheetView view="pageBreakPreview" zoomScale="110" zoomScaleNormal="100" zoomScaleSheetLayoutView="110" workbookViewId="0">
      <selection activeCell="D2" sqref="D2"/>
    </sheetView>
  </sheetViews>
  <sheetFormatPr defaultColWidth="8.6640625" defaultRowHeight="13.2"/>
  <cols>
    <col min="1" max="1" width="0.33203125" style="21" customWidth="1"/>
    <col min="2" max="2" width="2.6640625" style="20" customWidth="1"/>
    <col min="3" max="3" width="6.109375" style="21" customWidth="1"/>
    <col min="4" max="4" width="54.44140625" style="21" customWidth="1"/>
    <col min="5" max="5" width="17" style="21" customWidth="1"/>
    <col min="6" max="9" width="16.6640625" style="21" customWidth="1"/>
    <col min="10" max="10" width="13.33203125" style="21" customWidth="1"/>
    <col min="11" max="11" width="14.44140625" style="21" bestFit="1" customWidth="1"/>
    <col min="12" max="242" width="8.6640625" style="21"/>
    <col min="243" max="243" width="6.109375" style="21" customWidth="1"/>
    <col min="244" max="244" width="44" style="21" customWidth="1"/>
    <col min="245" max="249" width="17.109375" style="21" customWidth="1"/>
    <col min="250" max="250" width="1.6640625" style="21" customWidth="1"/>
    <col min="251" max="255" width="17.109375" style="21" customWidth="1"/>
    <col min="256" max="256" width="6" style="21" customWidth="1"/>
    <col min="257" max="498" width="8.6640625" style="21"/>
    <col min="499" max="499" width="6.109375" style="21" customWidth="1"/>
    <col min="500" max="500" width="44" style="21" customWidth="1"/>
    <col min="501" max="505" width="17.109375" style="21" customWidth="1"/>
    <col min="506" max="506" width="1.6640625" style="21" customWidth="1"/>
    <col min="507" max="511" width="17.109375" style="21" customWidth="1"/>
    <col min="512" max="512" width="6" style="21" customWidth="1"/>
    <col min="513" max="754" width="8.6640625" style="21"/>
    <col min="755" max="755" width="6.109375" style="21" customWidth="1"/>
    <col min="756" max="756" width="44" style="21" customWidth="1"/>
    <col min="757" max="761" width="17.109375" style="21" customWidth="1"/>
    <col min="762" max="762" width="1.6640625" style="21" customWidth="1"/>
    <col min="763" max="767" width="17.109375" style="21" customWidth="1"/>
    <col min="768" max="768" width="6" style="21" customWidth="1"/>
    <col min="769" max="1010" width="8.6640625" style="21"/>
    <col min="1011" max="1011" width="6.109375" style="21" customWidth="1"/>
    <col min="1012" max="1012" width="44" style="21" customWidth="1"/>
    <col min="1013" max="1017" width="17.109375" style="21" customWidth="1"/>
    <col min="1018" max="1018" width="1.6640625" style="21" customWidth="1"/>
    <col min="1019" max="1023" width="17.109375" style="21" customWidth="1"/>
    <col min="1024" max="1024" width="6" style="21" customWidth="1"/>
    <col min="1025" max="1266" width="8.6640625" style="21"/>
    <col min="1267" max="1267" width="6.109375" style="21" customWidth="1"/>
    <col min="1268" max="1268" width="44" style="21" customWidth="1"/>
    <col min="1269" max="1273" width="17.109375" style="21" customWidth="1"/>
    <col min="1274" max="1274" width="1.6640625" style="21" customWidth="1"/>
    <col min="1275" max="1279" width="17.109375" style="21" customWidth="1"/>
    <col min="1280" max="1280" width="6" style="21" customWidth="1"/>
    <col min="1281" max="1522" width="8.6640625" style="21"/>
    <col min="1523" max="1523" width="6.109375" style="21" customWidth="1"/>
    <col min="1524" max="1524" width="44" style="21" customWidth="1"/>
    <col min="1525" max="1529" width="17.109375" style="21" customWidth="1"/>
    <col min="1530" max="1530" width="1.6640625" style="21" customWidth="1"/>
    <col min="1531" max="1535" width="17.109375" style="21" customWidth="1"/>
    <col min="1536" max="1536" width="6" style="21" customWidth="1"/>
    <col min="1537" max="1778" width="8.6640625" style="21"/>
    <col min="1779" max="1779" width="6.109375" style="21" customWidth="1"/>
    <col min="1780" max="1780" width="44" style="21" customWidth="1"/>
    <col min="1781" max="1785" width="17.109375" style="21" customWidth="1"/>
    <col min="1786" max="1786" width="1.6640625" style="21" customWidth="1"/>
    <col min="1787" max="1791" width="17.109375" style="21" customWidth="1"/>
    <col min="1792" max="1792" width="6" style="21" customWidth="1"/>
    <col min="1793" max="2034" width="8.6640625" style="21"/>
    <col min="2035" max="2035" width="6.109375" style="21" customWidth="1"/>
    <col min="2036" max="2036" width="44" style="21" customWidth="1"/>
    <col min="2037" max="2041" width="17.109375" style="21" customWidth="1"/>
    <col min="2042" max="2042" width="1.6640625" style="21" customWidth="1"/>
    <col min="2043" max="2047" width="17.109375" style="21" customWidth="1"/>
    <col min="2048" max="2048" width="6" style="21" customWidth="1"/>
    <col min="2049" max="2290" width="8.6640625" style="21"/>
    <col min="2291" max="2291" width="6.109375" style="21" customWidth="1"/>
    <col min="2292" max="2292" width="44" style="21" customWidth="1"/>
    <col min="2293" max="2297" width="17.109375" style="21" customWidth="1"/>
    <col min="2298" max="2298" width="1.6640625" style="21" customWidth="1"/>
    <col min="2299" max="2303" width="17.109375" style="21" customWidth="1"/>
    <col min="2304" max="2304" width="6" style="21" customWidth="1"/>
    <col min="2305" max="2546" width="8.6640625" style="21"/>
    <col min="2547" max="2547" width="6.109375" style="21" customWidth="1"/>
    <col min="2548" max="2548" width="44" style="21" customWidth="1"/>
    <col min="2549" max="2553" width="17.109375" style="21" customWidth="1"/>
    <col min="2554" max="2554" width="1.6640625" style="21" customWidth="1"/>
    <col min="2555" max="2559" width="17.109375" style="21" customWidth="1"/>
    <col min="2560" max="2560" width="6" style="21" customWidth="1"/>
    <col min="2561" max="2802" width="8.6640625" style="21"/>
    <col min="2803" max="2803" width="6.109375" style="21" customWidth="1"/>
    <col min="2804" max="2804" width="44" style="21" customWidth="1"/>
    <col min="2805" max="2809" width="17.109375" style="21" customWidth="1"/>
    <col min="2810" max="2810" width="1.6640625" style="21" customWidth="1"/>
    <col min="2811" max="2815" width="17.109375" style="21" customWidth="1"/>
    <col min="2816" max="2816" width="6" style="21" customWidth="1"/>
    <col min="2817" max="3058" width="8.6640625" style="21"/>
    <col min="3059" max="3059" width="6.109375" style="21" customWidth="1"/>
    <col min="3060" max="3060" width="44" style="21" customWidth="1"/>
    <col min="3061" max="3065" width="17.109375" style="21" customWidth="1"/>
    <col min="3066" max="3066" width="1.6640625" style="21" customWidth="1"/>
    <col min="3067" max="3071" width="17.109375" style="21" customWidth="1"/>
    <col min="3072" max="3072" width="6" style="21" customWidth="1"/>
    <col min="3073" max="3314" width="8.6640625" style="21"/>
    <col min="3315" max="3315" width="6.109375" style="21" customWidth="1"/>
    <col min="3316" max="3316" width="44" style="21" customWidth="1"/>
    <col min="3317" max="3321" width="17.109375" style="21" customWidth="1"/>
    <col min="3322" max="3322" width="1.6640625" style="21" customWidth="1"/>
    <col min="3323" max="3327" width="17.109375" style="21" customWidth="1"/>
    <col min="3328" max="3328" width="6" style="21" customWidth="1"/>
    <col min="3329" max="3570" width="8.6640625" style="21"/>
    <col min="3571" max="3571" width="6.109375" style="21" customWidth="1"/>
    <col min="3572" max="3572" width="44" style="21" customWidth="1"/>
    <col min="3573" max="3577" width="17.109375" style="21" customWidth="1"/>
    <col min="3578" max="3578" width="1.6640625" style="21" customWidth="1"/>
    <col min="3579" max="3583" width="17.109375" style="21" customWidth="1"/>
    <col min="3584" max="3584" width="6" style="21" customWidth="1"/>
    <col min="3585" max="3826" width="8.6640625" style="21"/>
    <col min="3827" max="3827" width="6.109375" style="21" customWidth="1"/>
    <col min="3828" max="3828" width="44" style="21" customWidth="1"/>
    <col min="3829" max="3833" width="17.109375" style="21" customWidth="1"/>
    <col min="3834" max="3834" width="1.6640625" style="21" customWidth="1"/>
    <col min="3835" max="3839" width="17.109375" style="21" customWidth="1"/>
    <col min="3840" max="3840" width="6" style="21" customWidth="1"/>
    <col min="3841" max="4082" width="8.6640625" style="21"/>
    <col min="4083" max="4083" width="6.109375" style="21" customWidth="1"/>
    <col min="4084" max="4084" width="44" style="21" customWidth="1"/>
    <col min="4085" max="4089" width="17.109375" style="21" customWidth="1"/>
    <col min="4090" max="4090" width="1.6640625" style="21" customWidth="1"/>
    <col min="4091" max="4095" width="17.109375" style="21" customWidth="1"/>
    <col min="4096" max="4096" width="6" style="21" customWidth="1"/>
    <col min="4097" max="4338" width="8.6640625" style="21"/>
    <col min="4339" max="4339" width="6.109375" style="21" customWidth="1"/>
    <col min="4340" max="4340" width="44" style="21" customWidth="1"/>
    <col min="4341" max="4345" width="17.109375" style="21" customWidth="1"/>
    <col min="4346" max="4346" width="1.6640625" style="21" customWidth="1"/>
    <col min="4347" max="4351" width="17.109375" style="21" customWidth="1"/>
    <col min="4352" max="4352" width="6" style="21" customWidth="1"/>
    <col min="4353" max="4594" width="8.6640625" style="21"/>
    <col min="4595" max="4595" width="6.109375" style="21" customWidth="1"/>
    <col min="4596" max="4596" width="44" style="21" customWidth="1"/>
    <col min="4597" max="4601" width="17.109375" style="21" customWidth="1"/>
    <col min="4602" max="4602" width="1.6640625" style="21" customWidth="1"/>
    <col min="4603" max="4607" width="17.109375" style="21" customWidth="1"/>
    <col min="4608" max="4608" width="6" style="21" customWidth="1"/>
    <col min="4609" max="4850" width="8.6640625" style="21"/>
    <col min="4851" max="4851" width="6.109375" style="21" customWidth="1"/>
    <col min="4852" max="4852" width="44" style="21" customWidth="1"/>
    <col min="4853" max="4857" width="17.109375" style="21" customWidth="1"/>
    <col min="4858" max="4858" width="1.6640625" style="21" customWidth="1"/>
    <col min="4859" max="4863" width="17.109375" style="21" customWidth="1"/>
    <col min="4864" max="4864" width="6" style="21" customWidth="1"/>
    <col min="4865" max="5106" width="8.6640625" style="21"/>
    <col min="5107" max="5107" width="6.109375" style="21" customWidth="1"/>
    <col min="5108" max="5108" width="44" style="21" customWidth="1"/>
    <col min="5109" max="5113" width="17.109375" style="21" customWidth="1"/>
    <col min="5114" max="5114" width="1.6640625" style="21" customWidth="1"/>
    <col min="5115" max="5119" width="17.109375" style="21" customWidth="1"/>
    <col min="5120" max="5120" width="6" style="21" customWidth="1"/>
    <col min="5121" max="5362" width="8.6640625" style="21"/>
    <col min="5363" max="5363" width="6.109375" style="21" customWidth="1"/>
    <col min="5364" max="5364" width="44" style="21" customWidth="1"/>
    <col min="5365" max="5369" width="17.109375" style="21" customWidth="1"/>
    <col min="5370" max="5370" width="1.6640625" style="21" customWidth="1"/>
    <col min="5371" max="5375" width="17.109375" style="21" customWidth="1"/>
    <col min="5376" max="5376" width="6" style="21" customWidth="1"/>
    <col min="5377" max="5618" width="8.6640625" style="21"/>
    <col min="5619" max="5619" width="6.109375" style="21" customWidth="1"/>
    <col min="5620" max="5620" width="44" style="21" customWidth="1"/>
    <col min="5621" max="5625" width="17.109375" style="21" customWidth="1"/>
    <col min="5626" max="5626" width="1.6640625" style="21" customWidth="1"/>
    <col min="5627" max="5631" width="17.109375" style="21" customWidth="1"/>
    <col min="5632" max="5632" width="6" style="21" customWidth="1"/>
    <col min="5633" max="5874" width="8.6640625" style="21"/>
    <col min="5875" max="5875" width="6.109375" style="21" customWidth="1"/>
    <col min="5876" max="5876" width="44" style="21" customWidth="1"/>
    <col min="5877" max="5881" width="17.109375" style="21" customWidth="1"/>
    <col min="5882" max="5882" width="1.6640625" style="21" customWidth="1"/>
    <col min="5883" max="5887" width="17.109375" style="21" customWidth="1"/>
    <col min="5888" max="5888" width="6" style="21" customWidth="1"/>
    <col min="5889" max="6130" width="8.6640625" style="21"/>
    <col min="6131" max="6131" width="6.109375" style="21" customWidth="1"/>
    <col min="6132" max="6132" width="44" style="21" customWidth="1"/>
    <col min="6133" max="6137" width="17.109375" style="21" customWidth="1"/>
    <col min="6138" max="6138" width="1.6640625" style="21" customWidth="1"/>
    <col min="6139" max="6143" width="17.109375" style="21" customWidth="1"/>
    <col min="6144" max="6144" width="6" style="21" customWidth="1"/>
    <col min="6145" max="6386" width="8.6640625" style="21"/>
    <col min="6387" max="6387" width="6.109375" style="21" customWidth="1"/>
    <col min="6388" max="6388" width="44" style="21" customWidth="1"/>
    <col min="6389" max="6393" width="17.109375" style="21" customWidth="1"/>
    <col min="6394" max="6394" width="1.6640625" style="21" customWidth="1"/>
    <col min="6395" max="6399" width="17.109375" style="21" customWidth="1"/>
    <col min="6400" max="6400" width="6" style="21" customWidth="1"/>
    <col min="6401" max="6642" width="8.6640625" style="21"/>
    <col min="6643" max="6643" width="6.109375" style="21" customWidth="1"/>
    <col min="6644" max="6644" width="44" style="21" customWidth="1"/>
    <col min="6645" max="6649" width="17.109375" style="21" customWidth="1"/>
    <col min="6650" max="6650" width="1.6640625" style="21" customWidth="1"/>
    <col min="6651" max="6655" width="17.109375" style="21" customWidth="1"/>
    <col min="6656" max="6656" width="6" style="21" customWidth="1"/>
    <col min="6657" max="6898" width="8.6640625" style="21"/>
    <col min="6899" max="6899" width="6.109375" style="21" customWidth="1"/>
    <col min="6900" max="6900" width="44" style="21" customWidth="1"/>
    <col min="6901" max="6905" width="17.109375" style="21" customWidth="1"/>
    <col min="6906" max="6906" width="1.6640625" style="21" customWidth="1"/>
    <col min="6907" max="6911" width="17.109375" style="21" customWidth="1"/>
    <col min="6912" max="6912" width="6" style="21" customWidth="1"/>
    <col min="6913" max="7154" width="8.6640625" style="21"/>
    <col min="7155" max="7155" width="6.109375" style="21" customWidth="1"/>
    <col min="7156" max="7156" width="44" style="21" customWidth="1"/>
    <col min="7157" max="7161" width="17.109375" style="21" customWidth="1"/>
    <col min="7162" max="7162" width="1.6640625" style="21" customWidth="1"/>
    <col min="7163" max="7167" width="17.109375" style="21" customWidth="1"/>
    <col min="7168" max="7168" width="6" style="21" customWidth="1"/>
    <col min="7169" max="7410" width="8.6640625" style="21"/>
    <col min="7411" max="7411" width="6.109375" style="21" customWidth="1"/>
    <col min="7412" max="7412" width="44" style="21" customWidth="1"/>
    <col min="7413" max="7417" width="17.109375" style="21" customWidth="1"/>
    <col min="7418" max="7418" width="1.6640625" style="21" customWidth="1"/>
    <col min="7419" max="7423" width="17.109375" style="21" customWidth="1"/>
    <col min="7424" max="7424" width="6" style="21" customWidth="1"/>
    <col min="7425" max="7666" width="8.6640625" style="21"/>
    <col min="7667" max="7667" width="6.109375" style="21" customWidth="1"/>
    <col min="7668" max="7668" width="44" style="21" customWidth="1"/>
    <col min="7669" max="7673" width="17.109375" style="21" customWidth="1"/>
    <col min="7674" max="7674" width="1.6640625" style="21" customWidth="1"/>
    <col min="7675" max="7679" width="17.109375" style="21" customWidth="1"/>
    <col min="7680" max="7680" width="6" style="21" customWidth="1"/>
    <col min="7681" max="7922" width="8.6640625" style="21"/>
    <col min="7923" max="7923" width="6.109375" style="21" customWidth="1"/>
    <col min="7924" max="7924" width="44" style="21" customWidth="1"/>
    <col min="7925" max="7929" width="17.109375" style="21" customWidth="1"/>
    <col min="7930" max="7930" width="1.6640625" style="21" customWidth="1"/>
    <col min="7931" max="7935" width="17.109375" style="21" customWidth="1"/>
    <col min="7936" max="7936" width="6" style="21" customWidth="1"/>
    <col min="7937" max="8178" width="8.6640625" style="21"/>
    <col min="8179" max="8179" width="6.109375" style="21" customWidth="1"/>
    <col min="8180" max="8180" width="44" style="21" customWidth="1"/>
    <col min="8181" max="8185" width="17.109375" style="21" customWidth="1"/>
    <col min="8186" max="8186" width="1.6640625" style="21" customWidth="1"/>
    <col min="8187" max="8191" width="17.109375" style="21" customWidth="1"/>
    <col min="8192" max="8192" width="6" style="21" customWidth="1"/>
    <col min="8193" max="8434" width="8.6640625" style="21"/>
    <col min="8435" max="8435" width="6.109375" style="21" customWidth="1"/>
    <col min="8436" max="8436" width="44" style="21" customWidth="1"/>
    <col min="8437" max="8441" width="17.109375" style="21" customWidth="1"/>
    <col min="8442" max="8442" width="1.6640625" style="21" customWidth="1"/>
    <col min="8443" max="8447" width="17.109375" style="21" customWidth="1"/>
    <col min="8448" max="8448" width="6" style="21" customWidth="1"/>
    <col min="8449" max="8690" width="8.6640625" style="21"/>
    <col min="8691" max="8691" width="6.109375" style="21" customWidth="1"/>
    <col min="8692" max="8692" width="44" style="21" customWidth="1"/>
    <col min="8693" max="8697" width="17.109375" style="21" customWidth="1"/>
    <col min="8698" max="8698" width="1.6640625" style="21" customWidth="1"/>
    <col min="8699" max="8703" width="17.109375" style="21" customWidth="1"/>
    <col min="8704" max="8704" width="6" style="21" customWidth="1"/>
    <col min="8705" max="8946" width="8.6640625" style="21"/>
    <col min="8947" max="8947" width="6.109375" style="21" customWidth="1"/>
    <col min="8948" max="8948" width="44" style="21" customWidth="1"/>
    <col min="8949" max="8953" width="17.109375" style="21" customWidth="1"/>
    <col min="8954" max="8954" width="1.6640625" style="21" customWidth="1"/>
    <col min="8955" max="8959" width="17.109375" style="21" customWidth="1"/>
    <col min="8960" max="8960" width="6" style="21" customWidth="1"/>
    <col min="8961" max="9202" width="8.6640625" style="21"/>
    <col min="9203" max="9203" width="6.109375" style="21" customWidth="1"/>
    <col min="9204" max="9204" width="44" style="21" customWidth="1"/>
    <col min="9205" max="9209" width="17.109375" style="21" customWidth="1"/>
    <col min="9210" max="9210" width="1.6640625" style="21" customWidth="1"/>
    <col min="9211" max="9215" width="17.109375" style="21" customWidth="1"/>
    <col min="9216" max="9216" width="6" style="21" customWidth="1"/>
    <col min="9217" max="9458" width="8.6640625" style="21"/>
    <col min="9459" max="9459" width="6.109375" style="21" customWidth="1"/>
    <col min="9460" max="9460" width="44" style="21" customWidth="1"/>
    <col min="9461" max="9465" width="17.109375" style="21" customWidth="1"/>
    <col min="9466" max="9466" width="1.6640625" style="21" customWidth="1"/>
    <col min="9467" max="9471" width="17.109375" style="21" customWidth="1"/>
    <col min="9472" max="9472" width="6" style="21" customWidth="1"/>
    <col min="9473" max="9714" width="8.6640625" style="21"/>
    <col min="9715" max="9715" width="6.109375" style="21" customWidth="1"/>
    <col min="9716" max="9716" width="44" style="21" customWidth="1"/>
    <col min="9717" max="9721" width="17.109375" style="21" customWidth="1"/>
    <col min="9722" max="9722" width="1.6640625" style="21" customWidth="1"/>
    <col min="9723" max="9727" width="17.109375" style="21" customWidth="1"/>
    <col min="9728" max="9728" width="6" style="21" customWidth="1"/>
    <col min="9729" max="9970" width="8.6640625" style="21"/>
    <col min="9971" max="9971" width="6.109375" style="21" customWidth="1"/>
    <col min="9972" max="9972" width="44" style="21" customWidth="1"/>
    <col min="9973" max="9977" width="17.109375" style="21" customWidth="1"/>
    <col min="9978" max="9978" width="1.6640625" style="21" customWidth="1"/>
    <col min="9979" max="9983" width="17.109375" style="21" customWidth="1"/>
    <col min="9984" max="9984" width="6" style="21" customWidth="1"/>
    <col min="9985" max="10226" width="8.6640625" style="21"/>
    <col min="10227" max="10227" width="6.109375" style="21" customWidth="1"/>
    <col min="10228" max="10228" width="44" style="21" customWidth="1"/>
    <col min="10229" max="10233" width="17.109375" style="21" customWidth="1"/>
    <col min="10234" max="10234" width="1.6640625" style="21" customWidth="1"/>
    <col min="10235" max="10239" width="17.109375" style="21" customWidth="1"/>
    <col min="10240" max="10240" width="6" style="21" customWidth="1"/>
    <col min="10241" max="10482" width="8.6640625" style="21"/>
    <col min="10483" max="10483" width="6.109375" style="21" customWidth="1"/>
    <col min="10484" max="10484" width="44" style="21" customWidth="1"/>
    <col min="10485" max="10489" width="17.109375" style="21" customWidth="1"/>
    <col min="10490" max="10490" width="1.6640625" style="21" customWidth="1"/>
    <col min="10491" max="10495" width="17.109375" style="21" customWidth="1"/>
    <col min="10496" max="10496" width="6" style="21" customWidth="1"/>
    <col min="10497" max="10738" width="8.6640625" style="21"/>
    <col min="10739" max="10739" width="6.109375" style="21" customWidth="1"/>
    <col min="10740" max="10740" width="44" style="21" customWidth="1"/>
    <col min="10741" max="10745" width="17.109375" style="21" customWidth="1"/>
    <col min="10746" max="10746" width="1.6640625" style="21" customWidth="1"/>
    <col min="10747" max="10751" width="17.109375" style="21" customWidth="1"/>
    <col min="10752" max="10752" width="6" style="21" customWidth="1"/>
    <col min="10753" max="10994" width="8.6640625" style="21"/>
    <col min="10995" max="10995" width="6.109375" style="21" customWidth="1"/>
    <col min="10996" max="10996" width="44" style="21" customWidth="1"/>
    <col min="10997" max="11001" width="17.109375" style="21" customWidth="1"/>
    <col min="11002" max="11002" width="1.6640625" style="21" customWidth="1"/>
    <col min="11003" max="11007" width="17.109375" style="21" customWidth="1"/>
    <col min="11008" max="11008" width="6" style="21" customWidth="1"/>
    <col min="11009" max="11250" width="8.6640625" style="21"/>
    <col min="11251" max="11251" width="6.109375" style="21" customWidth="1"/>
    <col min="11252" max="11252" width="44" style="21" customWidth="1"/>
    <col min="11253" max="11257" width="17.109375" style="21" customWidth="1"/>
    <col min="11258" max="11258" width="1.6640625" style="21" customWidth="1"/>
    <col min="11259" max="11263" width="17.109375" style="21" customWidth="1"/>
    <col min="11264" max="11264" width="6" style="21" customWidth="1"/>
    <col min="11265" max="11506" width="8.6640625" style="21"/>
    <col min="11507" max="11507" width="6.109375" style="21" customWidth="1"/>
    <col min="11508" max="11508" width="44" style="21" customWidth="1"/>
    <col min="11509" max="11513" width="17.109375" style="21" customWidth="1"/>
    <col min="11514" max="11514" width="1.6640625" style="21" customWidth="1"/>
    <col min="11515" max="11519" width="17.109375" style="21" customWidth="1"/>
    <col min="11520" max="11520" width="6" style="21" customWidth="1"/>
    <col min="11521" max="11762" width="8.6640625" style="21"/>
    <col min="11763" max="11763" width="6.109375" style="21" customWidth="1"/>
    <col min="11764" max="11764" width="44" style="21" customWidth="1"/>
    <col min="11765" max="11769" width="17.109375" style="21" customWidth="1"/>
    <col min="11770" max="11770" width="1.6640625" style="21" customWidth="1"/>
    <col min="11771" max="11775" width="17.109375" style="21" customWidth="1"/>
    <col min="11776" max="11776" width="6" style="21" customWidth="1"/>
    <col min="11777" max="12018" width="8.6640625" style="21"/>
    <col min="12019" max="12019" width="6.109375" style="21" customWidth="1"/>
    <col min="12020" max="12020" width="44" style="21" customWidth="1"/>
    <col min="12021" max="12025" width="17.109375" style="21" customWidth="1"/>
    <col min="12026" max="12026" width="1.6640625" style="21" customWidth="1"/>
    <col min="12027" max="12031" width="17.109375" style="21" customWidth="1"/>
    <col min="12032" max="12032" width="6" style="21" customWidth="1"/>
    <col min="12033" max="12274" width="8.6640625" style="21"/>
    <col min="12275" max="12275" width="6.109375" style="21" customWidth="1"/>
    <col min="12276" max="12276" width="44" style="21" customWidth="1"/>
    <col min="12277" max="12281" width="17.109375" style="21" customWidth="1"/>
    <col min="12282" max="12282" width="1.6640625" style="21" customWidth="1"/>
    <col min="12283" max="12287" width="17.109375" style="21" customWidth="1"/>
    <col min="12288" max="12288" width="6" style="21" customWidth="1"/>
    <col min="12289" max="12530" width="8.6640625" style="21"/>
    <col min="12531" max="12531" width="6.109375" style="21" customWidth="1"/>
    <col min="12532" max="12532" width="44" style="21" customWidth="1"/>
    <col min="12533" max="12537" width="17.109375" style="21" customWidth="1"/>
    <col min="12538" max="12538" width="1.6640625" style="21" customWidth="1"/>
    <col min="12539" max="12543" width="17.109375" style="21" customWidth="1"/>
    <col min="12544" max="12544" width="6" style="21" customWidth="1"/>
    <col min="12545" max="12786" width="8.6640625" style="21"/>
    <col min="12787" max="12787" width="6.109375" style="21" customWidth="1"/>
    <col min="12788" max="12788" width="44" style="21" customWidth="1"/>
    <col min="12789" max="12793" width="17.109375" style="21" customWidth="1"/>
    <col min="12794" max="12794" width="1.6640625" style="21" customWidth="1"/>
    <col min="12795" max="12799" width="17.109375" style="21" customWidth="1"/>
    <col min="12800" max="12800" width="6" style="21" customWidth="1"/>
    <col min="12801" max="13042" width="8.6640625" style="21"/>
    <col min="13043" max="13043" width="6.109375" style="21" customWidth="1"/>
    <col min="13044" max="13044" width="44" style="21" customWidth="1"/>
    <col min="13045" max="13049" width="17.109375" style="21" customWidth="1"/>
    <col min="13050" max="13050" width="1.6640625" style="21" customWidth="1"/>
    <col min="13051" max="13055" width="17.109375" style="21" customWidth="1"/>
    <col min="13056" max="13056" width="6" style="21" customWidth="1"/>
    <col min="13057" max="13298" width="8.6640625" style="21"/>
    <col min="13299" max="13299" width="6.109375" style="21" customWidth="1"/>
    <col min="13300" max="13300" width="44" style="21" customWidth="1"/>
    <col min="13301" max="13305" width="17.109375" style="21" customWidth="1"/>
    <col min="13306" max="13306" width="1.6640625" style="21" customWidth="1"/>
    <col min="13307" max="13311" width="17.109375" style="21" customWidth="1"/>
    <col min="13312" max="13312" width="6" style="21" customWidth="1"/>
    <col min="13313" max="13554" width="8.6640625" style="21"/>
    <col min="13555" max="13555" width="6.109375" style="21" customWidth="1"/>
    <col min="13556" max="13556" width="44" style="21" customWidth="1"/>
    <col min="13557" max="13561" width="17.109375" style="21" customWidth="1"/>
    <col min="13562" max="13562" width="1.6640625" style="21" customWidth="1"/>
    <col min="13563" max="13567" width="17.109375" style="21" customWidth="1"/>
    <col min="13568" max="13568" width="6" style="21" customWidth="1"/>
    <col min="13569" max="13810" width="8.6640625" style="21"/>
    <col min="13811" max="13811" width="6.109375" style="21" customWidth="1"/>
    <col min="13812" max="13812" width="44" style="21" customWidth="1"/>
    <col min="13813" max="13817" width="17.109375" style="21" customWidth="1"/>
    <col min="13818" max="13818" width="1.6640625" style="21" customWidth="1"/>
    <col min="13819" max="13823" width="17.109375" style="21" customWidth="1"/>
    <col min="13824" max="13824" width="6" style="21" customWidth="1"/>
    <col min="13825" max="14066" width="8.6640625" style="21"/>
    <col min="14067" max="14067" width="6.109375" style="21" customWidth="1"/>
    <col min="14068" max="14068" width="44" style="21" customWidth="1"/>
    <col min="14069" max="14073" width="17.109375" style="21" customWidth="1"/>
    <col min="14074" max="14074" width="1.6640625" style="21" customWidth="1"/>
    <col min="14075" max="14079" width="17.109375" style="21" customWidth="1"/>
    <col min="14080" max="14080" width="6" style="21" customWidth="1"/>
    <col min="14081" max="14322" width="8.6640625" style="21"/>
    <col min="14323" max="14323" width="6.109375" style="21" customWidth="1"/>
    <col min="14324" max="14324" width="44" style="21" customWidth="1"/>
    <col min="14325" max="14329" width="17.109375" style="21" customWidth="1"/>
    <col min="14330" max="14330" width="1.6640625" style="21" customWidth="1"/>
    <col min="14331" max="14335" width="17.109375" style="21" customWidth="1"/>
    <col min="14336" max="14336" width="6" style="21" customWidth="1"/>
    <col min="14337" max="14578" width="8.6640625" style="21"/>
    <col min="14579" max="14579" width="6.109375" style="21" customWidth="1"/>
    <col min="14580" max="14580" width="44" style="21" customWidth="1"/>
    <col min="14581" max="14585" width="17.109375" style="21" customWidth="1"/>
    <col min="14586" max="14586" width="1.6640625" style="21" customWidth="1"/>
    <col min="14587" max="14591" width="17.109375" style="21" customWidth="1"/>
    <col min="14592" max="14592" width="6" style="21" customWidth="1"/>
    <col min="14593" max="14834" width="8.6640625" style="21"/>
    <col min="14835" max="14835" width="6.109375" style="21" customWidth="1"/>
    <col min="14836" max="14836" width="44" style="21" customWidth="1"/>
    <col min="14837" max="14841" width="17.109375" style="21" customWidth="1"/>
    <col min="14842" max="14842" width="1.6640625" style="21" customWidth="1"/>
    <col min="14843" max="14847" width="17.109375" style="21" customWidth="1"/>
    <col min="14848" max="14848" width="6" style="21" customWidth="1"/>
    <col min="14849" max="15090" width="8.6640625" style="21"/>
    <col min="15091" max="15091" width="6.109375" style="21" customWidth="1"/>
    <col min="15092" max="15092" width="44" style="21" customWidth="1"/>
    <col min="15093" max="15097" width="17.109375" style="21" customWidth="1"/>
    <col min="15098" max="15098" width="1.6640625" style="21" customWidth="1"/>
    <col min="15099" max="15103" width="17.109375" style="21" customWidth="1"/>
    <col min="15104" max="15104" width="6" style="21" customWidth="1"/>
    <col min="15105" max="15346" width="8.6640625" style="21"/>
    <col min="15347" max="15347" width="6.109375" style="21" customWidth="1"/>
    <col min="15348" max="15348" width="44" style="21" customWidth="1"/>
    <col min="15349" max="15353" width="17.109375" style="21" customWidth="1"/>
    <col min="15354" max="15354" width="1.6640625" style="21" customWidth="1"/>
    <col min="15355" max="15359" width="17.109375" style="21" customWidth="1"/>
    <col min="15360" max="15360" width="6" style="21" customWidth="1"/>
    <col min="15361" max="15602" width="8.6640625" style="21"/>
    <col min="15603" max="15603" width="6.109375" style="21" customWidth="1"/>
    <col min="15604" max="15604" width="44" style="21" customWidth="1"/>
    <col min="15605" max="15609" width="17.109375" style="21" customWidth="1"/>
    <col min="15610" max="15610" width="1.6640625" style="21" customWidth="1"/>
    <col min="15611" max="15615" width="17.109375" style="21" customWidth="1"/>
    <col min="15616" max="15616" width="6" style="21" customWidth="1"/>
    <col min="15617" max="15858" width="8.6640625" style="21"/>
    <col min="15859" max="15859" width="6.109375" style="21" customWidth="1"/>
    <col min="15860" max="15860" width="44" style="21" customWidth="1"/>
    <col min="15861" max="15865" width="17.109375" style="21" customWidth="1"/>
    <col min="15866" max="15866" width="1.6640625" style="21" customWidth="1"/>
    <col min="15867" max="15871" width="17.109375" style="21" customWidth="1"/>
    <col min="15872" max="15872" width="6" style="21" customWidth="1"/>
    <col min="15873" max="16114" width="8.6640625" style="21"/>
    <col min="16115" max="16115" width="6.109375" style="21" customWidth="1"/>
    <col min="16116" max="16116" width="44" style="21" customWidth="1"/>
    <col min="16117" max="16121" width="17.109375" style="21" customWidth="1"/>
    <col min="16122" max="16122" width="1.6640625" style="21" customWidth="1"/>
    <col min="16123" max="16127" width="17.109375" style="21" customWidth="1"/>
    <col min="16128" max="16128" width="6" style="21" customWidth="1"/>
    <col min="16129" max="16374" width="8.6640625" style="21"/>
    <col min="16375" max="16376" width="9.109375" style="21" customWidth="1"/>
    <col min="16377" max="16384" width="8.6640625" style="21"/>
  </cols>
  <sheetData>
    <row r="1" spans="2:15" s="155" customFormat="1" ht="10.199999999999999">
      <c r="C1" s="156"/>
    </row>
    <row r="2" spans="2:15" s="20" customFormat="1" ht="10.199999999999999"/>
    <row r="3" spans="2:15" s="157" customFormat="1" ht="17.399999999999999">
      <c r="B3" s="82"/>
      <c r="C3" s="127" t="s">
        <v>19</v>
      </c>
      <c r="D3" s="127" t="s">
        <v>20</v>
      </c>
      <c r="E3" s="129" t="s">
        <v>213</v>
      </c>
      <c r="F3" s="20"/>
      <c r="H3" s="20"/>
      <c r="I3" s="20"/>
      <c r="J3" s="20"/>
      <c r="K3" s="20"/>
    </row>
    <row r="4" spans="2:15" s="82" customFormat="1">
      <c r="C4" s="21"/>
      <c r="D4" s="221" t="s">
        <v>214</v>
      </c>
      <c r="E4" s="222" t="s">
        <v>215</v>
      </c>
      <c r="F4" s="20"/>
      <c r="G4" s="213"/>
      <c r="H4" s="21"/>
      <c r="I4" s="21"/>
      <c r="J4" s="21"/>
      <c r="K4" s="21"/>
    </row>
    <row r="5" spans="2:15" s="55" customFormat="1" ht="12.45" customHeight="1">
      <c r="B5" s="20"/>
      <c r="C5" s="21"/>
      <c r="D5" s="218"/>
      <c r="E5" s="214"/>
      <c r="F5" s="155"/>
      <c r="G5" s="212"/>
      <c r="H5" s="21"/>
      <c r="I5" s="21"/>
      <c r="J5" s="21"/>
      <c r="K5" s="21"/>
    </row>
    <row r="6" spans="2:15" s="20" customFormat="1">
      <c r="C6" s="21"/>
      <c r="D6" s="219" t="s">
        <v>91</v>
      </c>
      <c r="E6" s="210" t="s">
        <v>79</v>
      </c>
      <c r="F6" s="155"/>
      <c r="G6" s="21"/>
      <c r="H6" s="21"/>
      <c r="I6" s="21"/>
      <c r="J6" s="21"/>
      <c r="K6" s="21"/>
    </row>
    <row r="7" spans="2:15">
      <c r="D7" s="219" t="s">
        <v>216</v>
      </c>
      <c r="E7" s="215" t="s">
        <v>96</v>
      </c>
      <c r="F7" s="155"/>
      <c r="L7" s="163"/>
    </row>
    <row r="8" spans="2:15">
      <c r="D8" s="219" t="s">
        <v>93</v>
      </c>
      <c r="E8" s="215" t="s">
        <v>96</v>
      </c>
      <c r="F8" s="155"/>
      <c r="L8" s="163"/>
    </row>
    <row r="9" spans="2:15" ht="14.4">
      <c r="D9" s="216"/>
      <c r="E9" s="217"/>
      <c r="F9" s="155"/>
      <c r="G9" s="20"/>
      <c r="L9" s="129"/>
      <c r="M9" s="164"/>
      <c r="N9" s="164"/>
      <c r="O9" s="164"/>
    </row>
    <row r="10" spans="2:15" ht="14.4">
      <c r="D10" s="221" t="s">
        <v>217</v>
      </c>
      <c r="E10" s="222" t="s">
        <v>215</v>
      </c>
      <c r="F10" s="20"/>
      <c r="G10" s="20"/>
      <c r="L10" s="20"/>
      <c r="M10" s="164"/>
      <c r="N10" s="164"/>
      <c r="O10" s="164"/>
    </row>
    <row r="11" spans="2:15" ht="14.4">
      <c r="D11" s="218"/>
      <c r="E11" s="214"/>
      <c r="F11" s="20"/>
      <c r="G11" s="20"/>
      <c r="L11" s="20"/>
      <c r="M11" s="164"/>
      <c r="N11" s="164"/>
      <c r="O11" s="164"/>
    </row>
    <row r="12" spans="2:15" ht="14.4">
      <c r="D12" s="219" t="s">
        <v>91</v>
      </c>
      <c r="E12" s="210" t="s">
        <v>79</v>
      </c>
      <c r="F12" s="20"/>
      <c r="G12" s="20"/>
      <c r="L12" s="20"/>
      <c r="M12" s="164"/>
      <c r="N12" s="164"/>
      <c r="O12" s="164"/>
    </row>
    <row r="13" spans="2:15" ht="14.4">
      <c r="D13" s="220" t="s">
        <v>216</v>
      </c>
      <c r="E13" s="211" t="s">
        <v>96</v>
      </c>
      <c r="F13" s="20"/>
      <c r="G13" s="20"/>
      <c r="L13" s="20"/>
      <c r="M13" s="164"/>
      <c r="N13" s="164"/>
      <c r="O13" s="164"/>
    </row>
    <row r="14" spans="2:15" ht="14.4">
      <c r="D14" s="220" t="s">
        <v>93</v>
      </c>
      <c r="E14" s="211" t="s">
        <v>96</v>
      </c>
      <c r="F14" s="20"/>
      <c r="G14" s="20"/>
      <c r="L14" s="20"/>
      <c r="M14" s="164"/>
      <c r="N14" s="164"/>
      <c r="O14" s="164"/>
    </row>
    <row r="15" spans="2:15" ht="14.4">
      <c r="E15" s="20"/>
      <c r="F15" s="20"/>
      <c r="G15" s="20"/>
      <c r="L15" s="20"/>
      <c r="M15" s="164"/>
      <c r="N15" s="164"/>
      <c r="O15" s="164"/>
    </row>
    <row r="16" spans="2:15">
      <c r="C16" s="20"/>
      <c r="D16" s="168"/>
      <c r="E16" s="20"/>
      <c r="F16" s="20"/>
      <c r="G16" s="20"/>
      <c r="H16" s="20"/>
      <c r="I16" s="20"/>
      <c r="J16" s="20"/>
      <c r="K16" s="166"/>
    </row>
  </sheetData>
  <conditionalFormatting sqref="G4:G5 E4:E8 E10:E14">
    <cfRule type="cellIs" dxfId="2" priority="10" operator="equal">
      <formula>"Ja"</formula>
    </cfRule>
  </conditionalFormatting>
  <pageMargins left="0.70866141732283472" right="0.70866141732283472" top="0.74803149606299213" bottom="0.74803149606299213" header="0.31496062992125984" footer="0.31496062992125984"/>
  <pageSetup paperSize="9" scale="57"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X64"/>
  <sheetViews>
    <sheetView zoomScaleNormal="100" workbookViewId="0">
      <selection activeCell="B2" sqref="B2"/>
    </sheetView>
  </sheetViews>
  <sheetFormatPr defaultColWidth="8.6640625" defaultRowHeight="13.2"/>
  <cols>
    <col min="1" max="1" width="0.44140625" style="69" customWidth="1"/>
    <col min="2" max="2" width="28" style="69" customWidth="1"/>
    <col min="3" max="3" width="12.109375" style="69" customWidth="1"/>
    <col min="4" max="9" width="8.6640625" style="69"/>
    <col min="10" max="10" width="1.44140625" style="69" customWidth="1"/>
    <col min="11" max="11" width="3.6640625" style="69" customWidth="1"/>
    <col min="12" max="16384" width="8.6640625" style="69"/>
  </cols>
  <sheetData>
    <row r="1" spans="2:24">
      <c r="B1" s="48" t="s">
        <v>218</v>
      </c>
    </row>
    <row r="2" spans="2:24">
      <c r="B2" s="39"/>
    </row>
    <row r="3" spans="2:24">
      <c r="B3" s="39" t="s">
        <v>219</v>
      </c>
    </row>
    <row r="4" spans="2:24">
      <c r="B4" s="39" t="s">
        <v>220</v>
      </c>
    </row>
    <row r="5" spans="2:24">
      <c r="B5" s="39" t="s">
        <v>221</v>
      </c>
    </row>
    <row r="6" spans="2:24">
      <c r="B6" s="39"/>
    </row>
    <row r="7" spans="2:24">
      <c r="B7" s="39" t="s">
        <v>222</v>
      </c>
    </row>
    <row r="8" spans="2:24">
      <c r="B8" s="39" t="s">
        <v>223</v>
      </c>
    </row>
    <row r="9" spans="2:24">
      <c r="B9" s="39" t="s">
        <v>224</v>
      </c>
    </row>
    <row r="10" spans="2:24">
      <c r="B10" s="39"/>
    </row>
    <row r="11" spans="2:24">
      <c r="B11" s="39" t="s">
        <v>225</v>
      </c>
    </row>
    <row r="12" spans="2:24">
      <c r="B12" s="39" t="s">
        <v>226</v>
      </c>
    </row>
    <row r="13" spans="2:24">
      <c r="B13" s="39" t="s">
        <v>227</v>
      </c>
      <c r="H13" s="39"/>
    </row>
    <row r="14" spans="2:24">
      <c r="B14" s="39"/>
      <c r="N14" s="386"/>
      <c r="O14" s="386"/>
      <c r="P14" s="386"/>
      <c r="Q14" s="386"/>
      <c r="R14" s="386"/>
      <c r="S14" s="386"/>
      <c r="T14" s="386"/>
      <c r="U14" s="386"/>
      <c r="V14" s="386"/>
      <c r="W14" s="386"/>
      <c r="X14" s="386"/>
    </row>
    <row r="15" spans="2:24">
      <c r="B15" s="313" t="s">
        <v>228</v>
      </c>
      <c r="M15" s="313"/>
      <c r="N15" s="386"/>
      <c r="O15" s="386"/>
      <c r="P15" s="386"/>
      <c r="Q15" s="386"/>
      <c r="R15" s="386"/>
      <c r="S15" s="386"/>
      <c r="T15" s="386"/>
      <c r="U15" s="386"/>
      <c r="V15" s="386"/>
      <c r="W15" s="386"/>
      <c r="X15" s="386"/>
    </row>
    <row r="16" spans="2:24">
      <c r="B16" s="386" t="s">
        <v>229</v>
      </c>
      <c r="C16" s="386"/>
      <c r="D16" s="386"/>
      <c r="E16" s="386"/>
      <c r="F16" s="386"/>
      <c r="G16" s="386"/>
      <c r="H16" s="386"/>
      <c r="I16" s="386"/>
      <c r="J16" s="386"/>
      <c r="K16" s="386"/>
      <c r="L16" s="386"/>
      <c r="M16" s="386"/>
      <c r="N16" s="386"/>
      <c r="O16" s="386"/>
      <c r="P16" s="386"/>
      <c r="Q16" s="386"/>
      <c r="R16" s="386"/>
      <c r="S16" s="386"/>
      <c r="T16" s="386"/>
      <c r="U16" s="386"/>
      <c r="V16" s="386"/>
      <c r="W16" s="386"/>
      <c r="X16" s="386"/>
    </row>
    <row r="17" spans="2:24">
      <c r="B17" s="39"/>
      <c r="M17" s="313"/>
      <c r="N17" s="386"/>
      <c r="O17" s="386"/>
      <c r="P17" s="386"/>
      <c r="Q17" s="386"/>
      <c r="R17" s="386"/>
      <c r="S17" s="386"/>
      <c r="T17" s="386"/>
      <c r="U17" s="386"/>
      <c r="V17" s="386"/>
      <c r="W17" s="386"/>
      <c r="X17" s="386"/>
    </row>
    <row r="18" spans="2:24">
      <c r="B18" s="313" t="s">
        <v>230</v>
      </c>
      <c r="M18" s="313"/>
      <c r="N18" s="386"/>
      <c r="O18" s="386"/>
      <c r="P18" s="386"/>
      <c r="Q18" s="386"/>
      <c r="R18" s="386"/>
      <c r="S18" s="386"/>
      <c r="T18" s="386"/>
      <c r="U18" s="386"/>
      <c r="V18" s="386"/>
      <c r="W18" s="386"/>
      <c r="X18" s="386"/>
    </row>
    <row r="19" spans="2:24">
      <c r="B19" s="386" t="s">
        <v>231</v>
      </c>
      <c r="C19" s="386"/>
      <c r="D19" s="386"/>
      <c r="E19" s="386"/>
      <c r="F19" s="386"/>
      <c r="G19" s="386"/>
      <c r="H19" s="386"/>
      <c r="I19" s="386"/>
      <c r="J19" s="386"/>
      <c r="K19" s="386"/>
      <c r="L19" s="386"/>
      <c r="M19" s="386"/>
      <c r="N19" s="386"/>
      <c r="O19" s="386"/>
      <c r="P19" s="386"/>
      <c r="Q19" s="386"/>
      <c r="R19" s="386"/>
      <c r="S19" s="386"/>
      <c r="T19" s="386"/>
      <c r="U19" s="386"/>
      <c r="V19" s="386"/>
      <c r="W19" s="386"/>
      <c r="X19" s="386"/>
    </row>
    <row r="20" spans="2:24">
      <c r="B20" s="459" t="s">
        <v>232</v>
      </c>
      <c r="C20" s="459"/>
      <c r="D20" s="459"/>
      <c r="E20" s="459"/>
      <c r="F20" s="459"/>
      <c r="G20" s="386"/>
      <c r="H20" s="386"/>
      <c r="I20" s="386"/>
      <c r="J20" s="386"/>
      <c r="K20" s="386"/>
      <c r="L20" s="386"/>
      <c r="M20" s="386"/>
      <c r="N20" s="386"/>
      <c r="O20" s="386"/>
      <c r="P20" s="386"/>
      <c r="Q20" s="386"/>
      <c r="R20" s="386"/>
      <c r="S20" s="386"/>
      <c r="T20" s="386"/>
      <c r="U20" s="386"/>
      <c r="V20" s="386"/>
      <c r="W20" s="386"/>
      <c r="X20" s="386"/>
    </row>
    <row r="21" spans="2:24">
      <c r="B21" s="39"/>
      <c r="M21" s="313"/>
      <c r="N21" s="386"/>
      <c r="O21" s="386"/>
      <c r="P21" s="386"/>
      <c r="Q21" s="386"/>
      <c r="R21" s="386"/>
      <c r="S21" s="386"/>
      <c r="T21" s="386"/>
      <c r="U21" s="386"/>
      <c r="V21" s="386"/>
      <c r="W21" s="386"/>
      <c r="X21" s="386"/>
    </row>
    <row r="22" spans="2:24">
      <c r="B22" s="39"/>
      <c r="M22" s="313"/>
      <c r="N22" s="386"/>
      <c r="O22" s="386"/>
      <c r="P22" s="386"/>
      <c r="Q22" s="386"/>
      <c r="R22" s="386"/>
      <c r="S22" s="386"/>
      <c r="T22" s="386"/>
      <c r="U22" s="386"/>
      <c r="V22" s="386"/>
      <c r="W22" s="386"/>
      <c r="X22" s="386"/>
    </row>
    <row r="23" spans="2:24">
      <c r="B23" s="39"/>
      <c r="M23" s="313"/>
      <c r="N23" s="386"/>
      <c r="O23" s="386"/>
      <c r="P23" s="386"/>
      <c r="Q23" s="386"/>
      <c r="R23" s="386"/>
      <c r="S23" s="386"/>
      <c r="T23" s="386"/>
      <c r="U23" s="386"/>
      <c r="V23" s="386"/>
      <c r="W23" s="386"/>
      <c r="X23" s="386"/>
    </row>
    <row r="24" spans="2:24" ht="13.8" thickBot="1">
      <c r="B24" s="48" t="s">
        <v>233</v>
      </c>
    </row>
    <row r="25" spans="2:24">
      <c r="B25" s="454" t="s">
        <v>234</v>
      </c>
      <c r="C25" s="455"/>
      <c r="D25" s="455"/>
      <c r="E25" s="455"/>
      <c r="F25" s="455"/>
      <c r="G25" s="455"/>
      <c r="H25" s="455"/>
      <c r="I25" s="456"/>
      <c r="M25" s="386"/>
      <c r="N25" s="386"/>
      <c r="O25" s="386"/>
      <c r="P25" s="386"/>
      <c r="Q25" s="386"/>
      <c r="R25" s="386"/>
      <c r="S25" s="386"/>
      <c r="T25" s="386"/>
      <c r="U25" s="386"/>
      <c r="V25" s="386"/>
      <c r="W25" s="386"/>
      <c r="X25" s="386"/>
    </row>
    <row r="26" spans="2:24">
      <c r="B26" s="448" t="s">
        <v>235</v>
      </c>
      <c r="C26" s="449" t="s">
        <v>236</v>
      </c>
      <c r="D26" s="452" t="s">
        <v>237</v>
      </c>
      <c r="E26" s="452"/>
      <c r="F26" s="452" t="s">
        <v>238</v>
      </c>
      <c r="G26" s="452"/>
      <c r="H26" s="452" t="s">
        <v>239</v>
      </c>
      <c r="I26" s="453"/>
      <c r="M26" s="313"/>
      <c r="N26" s="386"/>
      <c r="O26" s="386"/>
      <c r="P26" s="386"/>
      <c r="Q26" s="386"/>
      <c r="R26" s="386"/>
      <c r="S26" s="386"/>
      <c r="T26" s="386"/>
      <c r="U26" s="386"/>
      <c r="V26" s="386"/>
      <c r="W26" s="386"/>
      <c r="X26" s="386"/>
    </row>
    <row r="27" spans="2:24">
      <c r="B27" s="448" t="s">
        <v>240</v>
      </c>
      <c r="C27" s="449"/>
      <c r="D27" s="390" t="s">
        <v>241</v>
      </c>
      <c r="E27" s="390" t="s">
        <v>242</v>
      </c>
      <c r="F27" s="390" t="s">
        <v>241</v>
      </c>
      <c r="G27" s="390" t="s">
        <v>242</v>
      </c>
      <c r="H27" s="390" t="s">
        <v>241</v>
      </c>
      <c r="I27" s="391" t="s">
        <v>242</v>
      </c>
      <c r="M27" s="459"/>
      <c r="N27" s="459"/>
      <c r="O27" s="459"/>
      <c r="P27" s="459"/>
      <c r="Q27" s="459"/>
      <c r="R27" s="459"/>
      <c r="S27" s="459"/>
      <c r="T27" s="459"/>
      <c r="U27" s="459"/>
      <c r="V27" s="459"/>
      <c r="W27" s="459"/>
      <c r="X27" s="459"/>
    </row>
    <row r="28" spans="2:24">
      <c r="B28" s="450" t="s">
        <v>243</v>
      </c>
      <c r="C28" s="451"/>
      <c r="D28" s="68" t="s">
        <v>244</v>
      </c>
      <c r="E28" s="68" t="s">
        <v>244</v>
      </c>
      <c r="F28" s="67" t="s">
        <v>245</v>
      </c>
      <c r="G28" s="67" t="s">
        <v>245</v>
      </c>
      <c r="H28" s="67" t="s">
        <v>245</v>
      </c>
      <c r="I28" s="71" t="s">
        <v>245</v>
      </c>
      <c r="M28" s="460"/>
      <c r="N28" s="460"/>
      <c r="O28" s="460"/>
      <c r="P28" s="460"/>
      <c r="Q28" s="460"/>
      <c r="R28" s="387"/>
      <c r="S28" s="387"/>
      <c r="T28" s="387"/>
      <c r="U28" s="387"/>
      <c r="V28" s="387"/>
      <c r="W28" s="387"/>
      <c r="X28" s="387"/>
    </row>
    <row r="29" spans="2:24" ht="14.4">
      <c r="B29" s="450" t="s">
        <v>246</v>
      </c>
      <c r="C29" s="451"/>
      <c r="D29" s="68" t="s">
        <v>244</v>
      </c>
      <c r="E29" s="68" t="s">
        <v>244</v>
      </c>
      <c r="F29" s="67" t="s">
        <v>245</v>
      </c>
      <c r="G29" s="67" t="s">
        <v>245</v>
      </c>
      <c r="H29" s="67" t="s">
        <v>245</v>
      </c>
      <c r="I29" s="71" t="s">
        <v>245</v>
      </c>
      <c r="M29" s="314"/>
    </row>
    <row r="30" spans="2:24" ht="14.4">
      <c r="B30" s="388" t="s">
        <v>247</v>
      </c>
      <c r="C30" s="389"/>
      <c r="D30" s="68" t="s">
        <v>244</v>
      </c>
      <c r="E30" s="68" t="s">
        <v>244</v>
      </c>
      <c r="F30" s="68" t="s">
        <v>244</v>
      </c>
      <c r="G30" s="68" t="s">
        <v>244</v>
      </c>
      <c r="H30" s="67" t="s">
        <v>245</v>
      </c>
      <c r="I30" s="310" t="s">
        <v>244</v>
      </c>
      <c r="M30" s="314"/>
    </row>
    <row r="31" spans="2:24" ht="14.4">
      <c r="B31" s="450" t="s">
        <v>248</v>
      </c>
      <c r="C31" s="451"/>
      <c r="D31" s="67" t="s">
        <v>245</v>
      </c>
      <c r="E31" s="67" t="s">
        <v>245</v>
      </c>
      <c r="F31" s="68" t="s">
        <v>244</v>
      </c>
      <c r="G31" s="68" t="s">
        <v>244</v>
      </c>
      <c r="H31" s="67" t="s">
        <v>245</v>
      </c>
      <c r="I31" s="71" t="s">
        <v>245</v>
      </c>
      <c r="M31" s="314"/>
    </row>
    <row r="32" spans="2:24" ht="15" thickBot="1">
      <c r="B32" s="457" t="s">
        <v>249</v>
      </c>
      <c r="C32" s="458"/>
      <c r="D32" s="72" t="s">
        <v>245</v>
      </c>
      <c r="E32" s="73" t="s">
        <v>244</v>
      </c>
      <c r="F32" s="73" t="s">
        <v>244</v>
      </c>
      <c r="G32" s="73" t="s">
        <v>244</v>
      </c>
      <c r="H32" s="72" t="s">
        <v>245</v>
      </c>
      <c r="I32" s="308" t="s">
        <v>244</v>
      </c>
      <c r="M32" s="314"/>
    </row>
    <row r="33" spans="2:9">
      <c r="B33" s="70" t="s">
        <v>250</v>
      </c>
      <c r="C33" s="307"/>
      <c r="D33" s="392"/>
      <c r="E33" s="392"/>
      <c r="F33" s="392"/>
      <c r="G33" s="392"/>
      <c r="H33" s="392"/>
      <c r="I33" s="392"/>
    </row>
    <row r="34" spans="2:9">
      <c r="B34" s="307"/>
      <c r="C34" s="307"/>
      <c r="D34" s="392"/>
      <c r="E34" s="392"/>
      <c r="F34" s="392"/>
      <c r="G34" s="392"/>
      <c r="H34" s="392"/>
      <c r="I34" s="392"/>
    </row>
    <row r="35" spans="2:9" ht="13.8" thickBot="1">
      <c r="B35" s="48" t="s">
        <v>251</v>
      </c>
    </row>
    <row r="36" spans="2:9">
      <c r="B36" s="454" t="s">
        <v>252</v>
      </c>
      <c r="C36" s="455"/>
      <c r="D36" s="455"/>
      <c r="E36" s="455"/>
      <c r="F36" s="455"/>
      <c r="G36" s="455"/>
      <c r="H36" s="455"/>
      <c r="I36" s="456"/>
    </row>
    <row r="37" spans="2:9">
      <c r="B37" s="448" t="s">
        <v>235</v>
      </c>
      <c r="C37" s="449" t="s">
        <v>236</v>
      </c>
      <c r="D37" s="452" t="s">
        <v>237</v>
      </c>
      <c r="E37" s="452"/>
      <c r="F37" s="452" t="s">
        <v>238</v>
      </c>
      <c r="G37" s="452"/>
      <c r="H37" s="452" t="s">
        <v>239</v>
      </c>
      <c r="I37" s="453"/>
    </row>
    <row r="38" spans="2:9">
      <c r="B38" s="448" t="s">
        <v>240</v>
      </c>
      <c r="C38" s="449"/>
      <c r="D38" s="390" t="s">
        <v>241</v>
      </c>
      <c r="E38" s="390" t="s">
        <v>242</v>
      </c>
      <c r="F38" s="390" t="s">
        <v>241</v>
      </c>
      <c r="G38" s="390" t="s">
        <v>242</v>
      </c>
      <c r="H38" s="390" t="s">
        <v>241</v>
      </c>
      <c r="I38" s="391" t="s">
        <v>242</v>
      </c>
    </row>
    <row r="39" spans="2:9">
      <c r="B39" s="450" t="s">
        <v>243</v>
      </c>
      <c r="C39" s="451"/>
      <c r="D39" s="68" t="s">
        <v>244</v>
      </c>
      <c r="E39" s="68" t="s">
        <v>244</v>
      </c>
      <c r="F39" s="67" t="s">
        <v>245</v>
      </c>
      <c r="G39" s="67" t="s">
        <v>245</v>
      </c>
      <c r="H39" s="67" t="s">
        <v>245</v>
      </c>
      <c r="I39" s="71" t="s">
        <v>245</v>
      </c>
    </row>
    <row r="40" spans="2:9">
      <c r="B40" s="450" t="s">
        <v>246</v>
      </c>
      <c r="C40" s="451"/>
      <c r="D40" s="68" t="s">
        <v>244</v>
      </c>
      <c r="E40" s="68" t="s">
        <v>244</v>
      </c>
      <c r="F40" s="67" t="s">
        <v>245</v>
      </c>
      <c r="G40" s="67" t="s">
        <v>245</v>
      </c>
      <c r="H40" s="67" t="s">
        <v>245</v>
      </c>
      <c r="I40" s="71" t="s">
        <v>245</v>
      </c>
    </row>
    <row r="41" spans="2:9">
      <c r="B41" s="388" t="s">
        <v>247</v>
      </c>
      <c r="C41" s="389"/>
      <c r="D41" s="68" t="s">
        <v>244</v>
      </c>
      <c r="E41" s="68" t="s">
        <v>244</v>
      </c>
      <c r="F41" s="68" t="s">
        <v>244</v>
      </c>
      <c r="G41" s="68" t="s">
        <v>244</v>
      </c>
      <c r="H41" s="67" t="s">
        <v>245</v>
      </c>
      <c r="I41" s="310" t="s">
        <v>244</v>
      </c>
    </row>
    <row r="42" spans="2:9">
      <c r="B42" s="450" t="s">
        <v>248</v>
      </c>
      <c r="C42" s="451"/>
      <c r="D42" s="67" t="s">
        <v>245</v>
      </c>
      <c r="E42" s="67" t="s">
        <v>245</v>
      </c>
      <c r="F42" s="68" t="s">
        <v>244</v>
      </c>
      <c r="G42" s="68" t="s">
        <v>244</v>
      </c>
      <c r="H42" s="67" t="s">
        <v>245</v>
      </c>
      <c r="I42" s="71" t="s">
        <v>245</v>
      </c>
    </row>
    <row r="43" spans="2:9" ht="13.8" thickBot="1">
      <c r="B43" s="457" t="s">
        <v>249</v>
      </c>
      <c r="C43" s="458"/>
      <c r="D43" s="72" t="s">
        <v>245</v>
      </c>
      <c r="E43" s="73" t="s">
        <v>244</v>
      </c>
      <c r="F43" s="73" t="s">
        <v>244</v>
      </c>
      <c r="G43" s="73" t="s">
        <v>244</v>
      </c>
      <c r="H43" s="72" t="s">
        <v>245</v>
      </c>
      <c r="I43" s="308" t="s">
        <v>244</v>
      </c>
    </row>
    <row r="45" spans="2:9" ht="13.8" thickBot="1">
      <c r="B45" s="48" t="s">
        <v>253</v>
      </c>
    </row>
    <row r="46" spans="2:9">
      <c r="B46" s="454" t="s">
        <v>254</v>
      </c>
      <c r="C46" s="455"/>
      <c r="D46" s="455"/>
      <c r="E46" s="455"/>
      <c r="F46" s="456"/>
      <c r="G46" s="48"/>
      <c r="H46" s="48"/>
      <c r="I46" s="48"/>
    </row>
    <row r="47" spans="2:9">
      <c r="B47" s="448" t="s">
        <v>235</v>
      </c>
      <c r="C47" s="449" t="s">
        <v>236</v>
      </c>
      <c r="D47" s="390" t="s">
        <v>255</v>
      </c>
      <c r="E47" s="309" t="s">
        <v>238</v>
      </c>
      <c r="F47" s="391" t="s">
        <v>239</v>
      </c>
      <c r="G47" s="48"/>
      <c r="H47" s="447"/>
      <c r="I47" s="447"/>
    </row>
    <row r="48" spans="2:9">
      <c r="B48" s="448" t="s">
        <v>240</v>
      </c>
      <c r="C48" s="449"/>
      <c r="D48" s="390" t="s">
        <v>241</v>
      </c>
      <c r="E48" s="390" t="s">
        <v>241</v>
      </c>
      <c r="F48" s="391" t="s">
        <v>241</v>
      </c>
    </row>
    <row r="49" spans="2:6">
      <c r="B49" s="450" t="s">
        <v>243</v>
      </c>
      <c r="C49" s="451"/>
      <c r="D49" s="68" t="s">
        <v>244</v>
      </c>
      <c r="E49" s="67" t="s">
        <v>245</v>
      </c>
      <c r="F49" s="71" t="s">
        <v>245</v>
      </c>
    </row>
    <row r="50" spans="2:6">
      <c r="B50" s="450" t="s">
        <v>246</v>
      </c>
      <c r="C50" s="451"/>
      <c r="D50" s="68" t="s">
        <v>244</v>
      </c>
      <c r="E50" s="67" t="s">
        <v>245</v>
      </c>
      <c r="F50" s="71" t="s">
        <v>245</v>
      </c>
    </row>
    <row r="51" spans="2:6">
      <c r="B51" s="388" t="s">
        <v>247</v>
      </c>
      <c r="C51" s="389"/>
      <c r="D51" s="68" t="s">
        <v>244</v>
      </c>
      <c r="E51" s="68" t="s">
        <v>244</v>
      </c>
      <c r="F51" s="71" t="s">
        <v>245</v>
      </c>
    </row>
    <row r="52" spans="2:6">
      <c r="B52" s="450" t="s">
        <v>248</v>
      </c>
      <c r="C52" s="451"/>
      <c r="D52" s="67" t="s">
        <v>245</v>
      </c>
      <c r="E52" s="68" t="s">
        <v>244</v>
      </c>
      <c r="F52" s="71" t="s">
        <v>245</v>
      </c>
    </row>
    <row r="53" spans="2:6" ht="13.8" thickBot="1">
      <c r="B53" s="457" t="s">
        <v>249</v>
      </c>
      <c r="C53" s="458"/>
      <c r="D53" s="72" t="s">
        <v>245</v>
      </c>
      <c r="E53" s="73" t="s">
        <v>244</v>
      </c>
      <c r="F53" s="74" t="s">
        <v>245</v>
      </c>
    </row>
    <row r="55" spans="2:6" ht="13.8" thickBot="1">
      <c r="B55" s="48" t="s">
        <v>256</v>
      </c>
    </row>
    <row r="56" spans="2:6">
      <c r="B56" s="454" t="s">
        <v>257</v>
      </c>
      <c r="C56" s="455"/>
      <c r="D56" s="455"/>
      <c r="E56" s="455"/>
      <c r="F56" s="456"/>
    </row>
    <row r="57" spans="2:6">
      <c r="B57" s="448" t="s">
        <v>235</v>
      </c>
      <c r="C57" s="449" t="s">
        <v>236</v>
      </c>
      <c r="D57" s="390" t="s">
        <v>255</v>
      </c>
      <c r="E57" s="309" t="s">
        <v>238</v>
      </c>
      <c r="F57" s="391" t="s">
        <v>239</v>
      </c>
    </row>
    <row r="58" spans="2:6">
      <c r="B58" s="448" t="s">
        <v>240</v>
      </c>
      <c r="C58" s="449"/>
      <c r="D58" s="390" t="s">
        <v>241</v>
      </c>
      <c r="E58" s="390" t="s">
        <v>241</v>
      </c>
      <c r="F58" s="391" t="s">
        <v>241</v>
      </c>
    </row>
    <row r="59" spans="2:6">
      <c r="B59" s="450" t="s">
        <v>243</v>
      </c>
      <c r="C59" s="451"/>
      <c r="D59" s="68" t="s">
        <v>244</v>
      </c>
      <c r="E59" s="68" t="s">
        <v>244</v>
      </c>
      <c r="F59" s="310" t="s">
        <v>244</v>
      </c>
    </row>
    <row r="60" spans="2:6">
      <c r="B60" s="450" t="s">
        <v>246</v>
      </c>
      <c r="C60" s="451"/>
      <c r="D60" s="68" t="s">
        <v>244</v>
      </c>
      <c r="E60" s="68" t="s">
        <v>244</v>
      </c>
      <c r="F60" s="310" t="s">
        <v>244</v>
      </c>
    </row>
    <row r="61" spans="2:6">
      <c r="B61" s="388" t="s">
        <v>247</v>
      </c>
      <c r="C61" s="389"/>
      <c r="D61" s="68" t="s">
        <v>244</v>
      </c>
      <c r="E61" s="68" t="s">
        <v>244</v>
      </c>
      <c r="F61" s="71" t="s">
        <v>245</v>
      </c>
    </row>
    <row r="62" spans="2:6">
      <c r="B62" s="450" t="s">
        <v>248</v>
      </c>
      <c r="C62" s="451"/>
      <c r="D62" s="67" t="s">
        <v>245</v>
      </c>
      <c r="E62" s="68" t="s">
        <v>244</v>
      </c>
      <c r="F62" s="71" t="s">
        <v>245</v>
      </c>
    </row>
    <row r="63" spans="2:6" ht="13.8" thickBot="1">
      <c r="B63" s="457" t="s">
        <v>249</v>
      </c>
      <c r="C63" s="458"/>
      <c r="D63" s="72" t="s">
        <v>245</v>
      </c>
      <c r="E63" s="73" t="s">
        <v>244</v>
      </c>
      <c r="F63" s="74" t="s">
        <v>245</v>
      </c>
    </row>
    <row r="64" spans="2:6">
      <c r="B64" s="70" t="s">
        <v>258</v>
      </c>
    </row>
  </sheetData>
  <mergeCells count="38">
    <mergeCell ref="M27:X27"/>
    <mergeCell ref="M28:Q28"/>
    <mergeCell ref="B20:F20"/>
    <mergeCell ref="B36:I36"/>
    <mergeCell ref="B31:C31"/>
    <mergeCell ref="B26:C26"/>
    <mergeCell ref="B27:C27"/>
    <mergeCell ref="B28:C28"/>
    <mergeCell ref="B32:C32"/>
    <mergeCell ref="B25:I25"/>
    <mergeCell ref="D26:E26"/>
    <mergeCell ref="F26:G26"/>
    <mergeCell ref="H26:I26"/>
    <mergeCell ref="B29:C29"/>
    <mergeCell ref="B53:C53"/>
    <mergeCell ref="B52:C52"/>
    <mergeCell ref="B47:C47"/>
    <mergeCell ref="B62:C62"/>
    <mergeCell ref="B63:C63"/>
    <mergeCell ref="B56:F56"/>
    <mergeCell ref="B57:C57"/>
    <mergeCell ref="B58:C58"/>
    <mergeCell ref="B59:C59"/>
    <mergeCell ref="B60:C60"/>
    <mergeCell ref="H47:I47"/>
    <mergeCell ref="B48:C48"/>
    <mergeCell ref="B49:C49"/>
    <mergeCell ref="B50:C50"/>
    <mergeCell ref="F37:G37"/>
    <mergeCell ref="H37:I37"/>
    <mergeCell ref="B37:C37"/>
    <mergeCell ref="B39:C39"/>
    <mergeCell ref="B40:C40"/>
    <mergeCell ref="B42:C42"/>
    <mergeCell ref="B46:F46"/>
    <mergeCell ref="B43:C43"/>
    <mergeCell ref="D37:E37"/>
    <mergeCell ref="B38:C38"/>
  </mergeCells>
  <conditionalFormatting sqref="B25:I63">
    <cfRule type="cellIs" dxfId="1" priority="1" operator="equal">
      <formula>"v"</formula>
    </cfRule>
    <cfRule type="cellIs" dxfId="0" priority="2" operator="equal">
      <formula>"x"</formula>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B73931F50928D940B6A9046C7FAEA6C6" ma:contentTypeVersion="8" ma:contentTypeDescription="Een nieuw document maken." ma:contentTypeScope="" ma:versionID="1757190458736d3fdd6b9e0b8aa307a7">
  <xsd:schema xmlns:xsd="http://www.w3.org/2001/XMLSchema" xmlns:xs="http://www.w3.org/2001/XMLSchema" xmlns:p="http://schemas.microsoft.com/office/2006/metadata/properties" xmlns:ns2="d4ff84c2-8ec3-4bb4-908f-4fcbc60fcea7" xmlns:ns3="ce247993-7ef5-4786-b202-467a9a94dcc2" targetNamespace="http://schemas.microsoft.com/office/2006/metadata/properties" ma:root="true" ma:fieldsID="227390bd0a7f79e7263574e90fb02771" ns2:_="" ns3:_="">
    <xsd:import namespace="d4ff84c2-8ec3-4bb4-908f-4fcbc60fcea7"/>
    <xsd:import namespace="ce247993-7ef5-4786-b202-467a9a94dcc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OCR"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4ff84c2-8ec3-4bb4-908f-4fcbc60fcea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e247993-7ef5-4786-b202-467a9a94dcc2" elementFormDefault="qualified">
    <xsd:import namespace="http://schemas.microsoft.com/office/2006/documentManagement/types"/>
    <xsd:import namespace="http://schemas.microsoft.com/office/infopath/2007/PartnerControls"/>
    <xsd:element name="SharedWithUsers" ma:index="10"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C62007C-26D1-4CDE-9E75-A679249F8E72}">
  <ds:schemaRefs>
    <ds:schemaRef ds:uri="http://schemas.openxmlformats.org/package/2006/metadata/core-properties"/>
    <ds:schemaRef ds:uri="d4ff84c2-8ec3-4bb4-908f-4fcbc60fcea7"/>
    <ds:schemaRef ds:uri="http://schemas.microsoft.com/office/2006/metadata/properties"/>
    <ds:schemaRef ds:uri="http://purl.org/dc/dcmitype/"/>
    <ds:schemaRef ds:uri="http://purl.org/dc/elements/1.1/"/>
    <ds:schemaRef ds:uri="http://purl.org/dc/terms/"/>
    <ds:schemaRef ds:uri="http://www.w3.org/XML/1998/namespace"/>
    <ds:schemaRef ds:uri="http://schemas.microsoft.com/office/2006/documentManagement/types"/>
    <ds:schemaRef ds:uri="http://schemas.microsoft.com/office/infopath/2007/PartnerControls"/>
    <ds:schemaRef ds:uri="ce247993-7ef5-4786-b202-467a9a94dcc2"/>
  </ds:schemaRefs>
</ds:datastoreItem>
</file>

<file path=customXml/itemProps2.xml><?xml version="1.0" encoding="utf-8"?>
<ds:datastoreItem xmlns:ds="http://schemas.openxmlformats.org/officeDocument/2006/customXml" ds:itemID="{B3353A78-0534-46A4-908A-7DDCF68E6E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4ff84c2-8ec3-4bb4-908f-4fcbc60fcea7"/>
    <ds:schemaRef ds:uri="ce247993-7ef5-4786-b202-467a9a94dcc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7225F18-C03A-4167-B439-D22CAEF8623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20</vt:i4>
      </vt:variant>
      <vt:variant>
        <vt:lpstr>Benoemde bereiken</vt:lpstr>
      </vt:variant>
      <vt:variant>
        <vt:i4>23</vt:i4>
      </vt:variant>
    </vt:vector>
  </HeadingPairs>
  <TitlesOfParts>
    <vt:vector size="43" baseType="lpstr">
      <vt:lpstr>inhoud</vt:lpstr>
      <vt:lpstr>1</vt:lpstr>
      <vt:lpstr>Totaaloverzicht 2.1 A</vt:lpstr>
      <vt:lpstr>Totaaloverzicht 2.1 B - D</vt:lpstr>
      <vt:lpstr>2.1 (.csv)</vt:lpstr>
      <vt:lpstr>2.2-2.6</vt:lpstr>
      <vt:lpstr>2.7</vt:lpstr>
      <vt:lpstr>2.8</vt:lpstr>
      <vt:lpstr>3</vt:lpstr>
      <vt:lpstr>3.1</vt:lpstr>
      <vt:lpstr>3.2</vt:lpstr>
      <vt:lpstr>3.1 gs</vt:lpstr>
      <vt:lpstr>3.2 gs</vt:lpstr>
      <vt:lpstr>3.3</vt:lpstr>
      <vt:lpstr>3.4</vt:lpstr>
      <vt:lpstr>4</vt:lpstr>
      <vt:lpstr>4.4 spec</vt:lpstr>
      <vt:lpstr>5.1</vt:lpstr>
      <vt:lpstr>5.2</vt:lpstr>
      <vt:lpstr>5.3-5.4</vt:lpstr>
      <vt:lpstr>'1'!Afdrukbereik</vt:lpstr>
      <vt:lpstr>'2.1 (.csv)'!Afdrukbereik</vt:lpstr>
      <vt:lpstr>'2.2-2.6'!Afdrukbereik</vt:lpstr>
      <vt:lpstr>'2.7'!Afdrukbereik</vt:lpstr>
      <vt:lpstr>'2.8'!Afdrukbereik</vt:lpstr>
      <vt:lpstr>'3.1'!Afdrukbereik</vt:lpstr>
      <vt:lpstr>'3.1 gs'!Afdrukbereik</vt:lpstr>
      <vt:lpstr>'3.2'!Afdrukbereik</vt:lpstr>
      <vt:lpstr>'3.2 gs'!Afdrukbereik</vt:lpstr>
      <vt:lpstr>'3.3'!Afdrukbereik</vt:lpstr>
      <vt:lpstr>'3.4'!Afdrukbereik</vt:lpstr>
      <vt:lpstr>'4'!Afdrukbereik</vt:lpstr>
      <vt:lpstr>'4.4 spec'!Afdrukbereik</vt:lpstr>
      <vt:lpstr>'5.1'!Afdrukbereik</vt:lpstr>
      <vt:lpstr>'5.2'!Afdrukbereik</vt:lpstr>
      <vt:lpstr>'5.3-5.4'!Afdrukbereik</vt:lpstr>
      <vt:lpstr>inhoud!Afdrukbereik</vt:lpstr>
      <vt:lpstr>'2.7'!Afdruktitels</vt:lpstr>
      <vt:lpstr>'2.8'!Afdruktitels</vt:lpstr>
      <vt:lpstr>'3.3'!Afdruktitels</vt:lpstr>
      <vt:lpstr>'4'!Afdruktitels</vt:lpstr>
      <vt:lpstr>'5.1'!Afdruktitels</vt:lpstr>
      <vt:lpstr>'5.2'!Afdruktitels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2018-03-30T10:22:23Z</dcterms:created>
  <dcterms:modified xsi:type="dcterms:W3CDTF">2019-04-29T09:20:33Z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0x010100B73931F50928D940B6A9046C7FAEA6C6</vt:lpwstr>
  </property>
  <property fmtid="{D5CDD505-2E9C-101B-9397-08002B2CF9AE}" pid="3" name="AuthorIds_UIVersion_2560">
    <vt:lpwstr>50</vt:lpwstr>
  </property>
</Properties>
</file>